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dquevedo\Desktop\Programacion Multianual 2022-2024\"/>
    </mc:Choice>
  </mc:AlternateContent>
  <xr:revisionPtr revIDLastSave="0" documentId="13_ncr:1_{B44D7838-A318-4F88-8301-FD49448DFAF2}" xr6:coauthVersionLast="46" xr6:coauthVersionMax="46" xr10:uidLastSave="{00000000-0000-0000-0000-000000000000}"/>
  <bookViews>
    <workbookView xWindow="-120" yWindow="-120" windowWidth="29040" windowHeight="15840" firstSheet="4" activeTab="4" xr2:uid="{00000000-000D-0000-FFFF-FFFF00000000}"/>
  </bookViews>
  <sheets>
    <sheet name="Hoja2 (2)" sheetId="1" state="hidden" r:id="rId1"/>
    <sheet name="Hoja2" sheetId="2" state="hidden" r:id="rId2"/>
    <sheet name="Sheet 1" sheetId="3" state="hidden" r:id="rId3"/>
    <sheet name="Resumen Producto" sheetId="4" state="hidden" r:id="rId4"/>
    <sheet name="PP0002 SMN " sheetId="11" r:id="rId5"/>
    <sheet name="Foglio2" sheetId="5" state="hidden" r:id="rId6"/>
    <sheet name="Sheet 1 (3)" sheetId="6" state="hidden" r:id="rId7"/>
    <sheet name="Hoja2 (3)" sheetId="7" state="hidden" r:id="rId8"/>
    <sheet name="Sheet 1 (2)" sheetId="8" state="hidden" r:id="rId9"/>
    <sheet name="Hoja1" sheetId="9" state="hidden" r:id="rId10"/>
  </sheets>
  <definedNames>
    <definedName name="_xlnm._FilterDatabase" localSheetId="4" hidden="1">'PP0002 SMN '!$A$2:$R$104</definedName>
    <definedName name="_xlnm._FilterDatabase" localSheetId="8" hidden="1">'Sheet 1 (2)'!$B$3:$AH$536</definedName>
    <definedName name="_xlnm._FilterDatabase" localSheetId="6" hidden="1">'Sheet 1 (3)'!$A$1:$AM$553</definedName>
    <definedName name="_Hlk20908367" localSheetId="4">'PP0002 SMN '!$M$103</definedName>
    <definedName name="_Hlk20910997" localSheetId="4">'PP0002 SMN '!$M$104</definedName>
    <definedName name="_Toc42974175" localSheetId="4">'PP0002 SMN '!$D$99</definedName>
  </definedNames>
  <calcPr calcId="181029"/>
  <pivotCaches>
    <pivotCache cacheId="6" r:id="rId11"/>
  </pivotCaches>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Z454" i="6"/>
  <c r="AA454" i="6" s="1"/>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V452" i="6"/>
  <c r="W452" i="6" s="1"/>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Z450" i="6"/>
  <c r="AA450" i="6" s="1"/>
  <c r="V450" i="6"/>
  <c r="W450" i="6" s="1"/>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V448" i="6"/>
  <c r="W448" i="6" s="1"/>
  <c r="R448" i="6"/>
  <c r="S448" i="6" s="1"/>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C446" i="6"/>
  <c r="AE446" i="6" s="1"/>
  <c r="Z446" i="6"/>
  <c r="AA446" i="6" s="1"/>
  <c r="V446" i="6"/>
  <c r="W446" i="6" s="1"/>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R444" i="6"/>
  <c r="S444" i="6" s="1"/>
  <c r="O444" i="6"/>
  <c r="M444" i="6"/>
  <c r="N444" i="6" s="1"/>
  <c r="AM443" i="6"/>
  <c r="AJ443" i="6"/>
  <c r="AK443" i="6" s="1"/>
  <c r="AG443" i="6"/>
  <c r="AC443" i="6"/>
  <c r="AE443" i="6" s="1"/>
  <c r="Z443" i="6"/>
  <c r="AA443" i="6" s="1"/>
  <c r="V443" i="6"/>
  <c r="W443" i="6" s="1"/>
  <c r="R443" i="6"/>
  <c r="S443" i="6" s="1"/>
  <c r="O443" i="6"/>
  <c r="M443" i="6"/>
  <c r="N443" i="6" s="1"/>
  <c r="AM442" i="6"/>
  <c r="AK442" i="6"/>
  <c r="AJ442" i="6"/>
  <c r="AG442" i="6"/>
  <c r="AC442" i="6"/>
  <c r="AE442" i="6" s="1"/>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V435" i="6"/>
  <c r="W435" i="6" s="1"/>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Z431" i="6"/>
  <c r="AA431" i="6" s="1"/>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V429" i="6"/>
  <c r="W429" i="6" s="1"/>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V423" i="6"/>
  <c r="W423" i="6" s="1"/>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Z416" i="6"/>
  <c r="AA416" i="6" s="1"/>
  <c r="V416" i="6"/>
  <c r="W416" i="6" s="1"/>
  <c r="R416" i="6"/>
  <c r="S416" i="6" s="1"/>
  <c r="O416" i="6"/>
  <c r="M416" i="6"/>
  <c r="N416" i="6" s="1"/>
  <c r="AM415" i="6"/>
  <c r="AJ415" i="6"/>
  <c r="AK415" i="6" s="1"/>
  <c r="AG415" i="6"/>
  <c r="AC415" i="6"/>
  <c r="AE415" i="6" s="1"/>
  <c r="Z415" i="6"/>
  <c r="AA415" i="6" s="1"/>
  <c r="V415" i="6"/>
  <c r="W415" i="6"/>
  <c r="R415" i="6"/>
  <c r="S415" i="6" s="1"/>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C412" i="6"/>
  <c r="AE412" i="6" s="1"/>
  <c r="Z412" i="6"/>
  <c r="AA412" i="6" s="1"/>
  <c r="V412" i="6"/>
  <c r="W412" i="6" s="1"/>
  <c r="R412" i="6"/>
  <c r="S412" i="6" s="1"/>
  <c r="O412" i="6"/>
  <c r="M412" i="6"/>
  <c r="N412" i="6" s="1"/>
  <c r="AM411" i="6"/>
  <c r="AK411" i="6"/>
  <c r="AJ411" i="6"/>
  <c r="AG411" i="6"/>
  <c r="AC411" i="6"/>
  <c r="AE411" i="6"/>
  <c r="Z411" i="6"/>
  <c r="AA411" i="6" s="1"/>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C409" i="6"/>
  <c r="AE409" i="6" s="1"/>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R407" i="6"/>
  <c r="S407" i="6" s="1"/>
  <c r="O407" i="6"/>
  <c r="M407" i="6"/>
  <c r="N407" i="6" s="1"/>
  <c r="AM406" i="6"/>
  <c r="AK406" i="6"/>
  <c r="AJ406" i="6"/>
  <c r="AG406" i="6"/>
  <c r="AC406" i="6"/>
  <c r="AE406" i="6" s="1"/>
  <c r="Z406" i="6"/>
  <c r="AA406" i="6" s="1"/>
  <c r="V406" i="6"/>
  <c r="W406" i="6" s="1"/>
  <c r="R406" i="6"/>
  <c r="S406" i="6" s="1"/>
  <c r="O406" i="6"/>
  <c r="M406" i="6"/>
  <c r="N406" i="6" s="1"/>
  <c r="AM405" i="6"/>
  <c r="AK405" i="6"/>
  <c r="AJ405" i="6"/>
  <c r="AG405" i="6"/>
  <c r="AC405" i="6"/>
  <c r="AE405" i="6" s="1"/>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C402" i="6"/>
  <c r="AE402" i="6" s="1"/>
  <c r="Z402" i="6"/>
  <c r="AA402" i="6" s="1"/>
  <c r="V402" i="6"/>
  <c r="W402" i="6" s="1"/>
  <c r="R402" i="6"/>
  <c r="S402" i="6" s="1"/>
  <c r="O402" i="6"/>
  <c r="M402" i="6"/>
  <c r="N402" i="6" s="1"/>
  <c r="AM401" i="6"/>
  <c r="AK401" i="6"/>
  <c r="AJ401" i="6"/>
  <c r="AG401" i="6"/>
  <c r="AC401" i="6"/>
  <c r="AE401" i="6" s="1"/>
  <c r="Z401" i="6"/>
  <c r="AA401" i="6" s="1"/>
  <c r="V401" i="6"/>
  <c r="W401" i="6" s="1"/>
  <c r="R401" i="6"/>
  <c r="S401" i="6" s="1"/>
  <c r="O401" i="6"/>
  <c r="M401" i="6"/>
  <c r="N401" i="6" s="1"/>
  <c r="AM400" i="6"/>
  <c r="AK400" i="6"/>
  <c r="AJ400" i="6"/>
  <c r="AG400" i="6"/>
  <c r="AC400" i="6"/>
  <c r="AE400" i="6" s="1"/>
  <c r="Z400" i="6"/>
  <c r="AA400" i="6" s="1"/>
  <c r="V400" i="6"/>
  <c r="W400" i="6" s="1"/>
  <c r="S400" i="6"/>
  <c r="R400" i="6"/>
  <c r="O400" i="6"/>
  <c r="M400" i="6"/>
  <c r="N400" i="6"/>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Z396" i="6"/>
  <c r="AA396" i="6" s="1"/>
  <c r="V396" i="6"/>
  <c r="W396" i="6" s="1"/>
  <c r="R396" i="6"/>
  <c r="S396" i="6" s="1"/>
  <c r="O396" i="6"/>
  <c r="M396" i="6"/>
  <c r="N396" i="6" s="1"/>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M394" i="6"/>
  <c r="N394" i="6" s="1"/>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J391" i="6"/>
  <c r="AK391" i="6" s="1"/>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c r="V387" i="6"/>
  <c r="W387" i="6" s="1"/>
  <c r="R387" i="6"/>
  <c r="S387" i="6" s="1"/>
  <c r="O387" i="6"/>
  <c r="M387" i="6"/>
  <c r="N387" i="6" s="1"/>
  <c r="AM386" i="6"/>
  <c r="AK386" i="6"/>
  <c r="AJ386" i="6"/>
  <c r="AG386" i="6"/>
  <c r="AC386" i="6"/>
  <c r="AE386" i="6" s="1"/>
  <c r="Z386" i="6"/>
  <c r="AA386" i="6" s="1"/>
  <c r="V386" i="6"/>
  <c r="W386" i="6" s="1"/>
  <c r="R386" i="6"/>
  <c r="S386" i="6" s="1"/>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V383" i="6"/>
  <c r="W383" i="6" s="1"/>
  <c r="R383" i="6"/>
  <c r="S383" i="6" s="1"/>
  <c r="O383" i="6"/>
  <c r="M383" i="6"/>
  <c r="N383" i="6" s="1"/>
  <c r="AM382" i="6"/>
  <c r="AK382" i="6"/>
  <c r="AJ382" i="6"/>
  <c r="AG382" i="6"/>
  <c r="AC382" i="6"/>
  <c r="AE382" i="6" s="1"/>
  <c r="Z382" i="6"/>
  <c r="AA382" i="6" s="1"/>
  <c r="V382" i="6"/>
  <c r="W382" i="6" s="1"/>
  <c r="S382" i="6"/>
  <c r="R382" i="6"/>
  <c r="O382" i="6"/>
  <c r="M382" i="6"/>
  <c r="N382" i="6" s="1"/>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V377" i="6"/>
  <c r="W377" i="6" s="1"/>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R370" i="6"/>
  <c r="S370" i="6" s="1"/>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R366" i="6"/>
  <c r="S366" i="6" s="1"/>
  <c r="O366" i="6"/>
  <c r="M366" i="6"/>
  <c r="N366" i="6" s="1"/>
  <c r="AM365" i="6"/>
  <c r="AK365" i="6"/>
  <c r="AJ365" i="6"/>
  <c r="AG365" i="6"/>
  <c r="AC365" i="6"/>
  <c r="AE365" i="6" s="1"/>
  <c r="Z365" i="6"/>
  <c r="AA365" i="6" s="1"/>
  <c r="V365" i="6"/>
  <c r="W365" i="6"/>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C361" i="6"/>
  <c r="AE361" i="6" s="1"/>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c r="M358" i="6"/>
  <c r="N358" i="6" s="1"/>
  <c r="AM357" i="6"/>
  <c r="AJ357" i="6"/>
  <c r="AK357" i="6" s="1"/>
  <c r="AG357" i="6"/>
  <c r="AC357" i="6"/>
  <c r="AE357" i="6" s="1"/>
  <c r="Z357" i="6"/>
  <c r="AA357" i="6" s="1"/>
  <c r="V357" i="6"/>
  <c r="W357" i="6" s="1"/>
  <c r="R357" i="6"/>
  <c r="S357" i="6" s="1"/>
  <c r="M357" i="6"/>
  <c r="N357" i="6" s="1"/>
  <c r="AM356" i="6"/>
  <c r="AJ356" i="6"/>
  <c r="AK356" i="6" s="1"/>
  <c r="AG356" i="6"/>
  <c r="AC356" i="6"/>
  <c r="AE356" i="6" s="1"/>
  <c r="Z356" i="6"/>
  <c r="AA356" i="6" s="1"/>
  <c r="V356" i="6"/>
  <c r="W356" i="6" s="1"/>
  <c r="R356" i="6"/>
  <c r="S356" i="6" s="1"/>
  <c r="M356" i="6"/>
  <c r="N356" i="6" s="1"/>
  <c r="AM355" i="6"/>
  <c r="AJ355" i="6"/>
  <c r="AK355" i="6" s="1"/>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J351" i="6"/>
  <c r="AK351" i="6" s="1"/>
  <c r="AG351" i="6"/>
  <c r="AC351" i="6"/>
  <c r="AE351" i="6" s="1"/>
  <c r="Z351" i="6"/>
  <c r="AA351" i="6"/>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R349" i="6"/>
  <c r="S349" i="6" s="1"/>
  <c r="M349" i="6"/>
  <c r="N349" i="6" s="1"/>
  <c r="AM348" i="6"/>
  <c r="AJ348" i="6"/>
  <c r="AK348" i="6" s="1"/>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M344" i="6"/>
  <c r="N344" i="6" s="1"/>
  <c r="AM343" i="6"/>
  <c r="AJ343" i="6"/>
  <c r="AK343" i="6" s="1"/>
  <c r="AG343" i="6"/>
  <c r="AC343" i="6"/>
  <c r="AE343" i="6" s="1"/>
  <c r="Z343" i="6"/>
  <c r="AA343" i="6" s="1"/>
  <c r="V343" i="6"/>
  <c r="W343" i="6" s="1"/>
  <c r="R343" i="6"/>
  <c r="S343" i="6" s="1"/>
  <c r="M343" i="6"/>
  <c r="N343" i="6" s="1"/>
  <c r="AM342" i="6"/>
  <c r="AJ342" i="6"/>
  <c r="AK342" i="6" s="1"/>
  <c r="AG342" i="6"/>
  <c r="AC342" i="6"/>
  <c r="AE342" i="6" s="1"/>
  <c r="Z342" i="6"/>
  <c r="AA342" i="6" s="1"/>
  <c r="V342" i="6"/>
  <c r="W342" i="6" s="1"/>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J332" i="6"/>
  <c r="AK332" i="6" s="1"/>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C326" i="6"/>
  <c r="AE326" i="6" s="1"/>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R315" i="6"/>
  <c r="S315" i="6" s="1"/>
  <c r="M315" i="6"/>
  <c r="N315" i="6" s="1"/>
  <c r="AM314" i="6"/>
  <c r="AJ314" i="6"/>
  <c r="AK314" i="6" s="1"/>
  <c r="AG314" i="6"/>
  <c r="AC314" i="6"/>
  <c r="AE314" i="6" s="1"/>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C308" i="6"/>
  <c r="AE308" i="6" s="1"/>
  <c r="Z308" i="6"/>
  <c r="AA308" i="6" s="1"/>
  <c r="V308" i="6"/>
  <c r="W308" i="6" s="1"/>
  <c r="R308" i="6"/>
  <c r="S308" i="6" s="1"/>
  <c r="M308" i="6"/>
  <c r="N308" i="6"/>
  <c r="AM307" i="6"/>
  <c r="AJ307" i="6"/>
  <c r="AK307" i="6" s="1"/>
  <c r="AG307" i="6"/>
  <c r="AC307" i="6"/>
  <c r="AE307" i="6" s="1"/>
  <c r="Z307" i="6"/>
  <c r="AA307" i="6" s="1"/>
  <c r="V307" i="6"/>
  <c r="W307" i="6" s="1"/>
  <c r="R307" i="6"/>
  <c r="S307" i="6" s="1"/>
  <c r="M307" i="6"/>
  <c r="N307" i="6" s="1"/>
  <c r="AM306" i="6"/>
  <c r="AJ306" i="6"/>
  <c r="AK306" i="6" s="1"/>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R299" i="6"/>
  <c r="S299" i="6" s="1"/>
  <c r="M299" i="6"/>
  <c r="N299" i="6" s="1"/>
  <c r="AM298" i="6"/>
  <c r="AJ298" i="6"/>
  <c r="AK298" i="6" s="1"/>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M286" i="6"/>
  <c r="N286" i="6" s="1"/>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c r="R279" i="6"/>
  <c r="S279" i="6" s="1"/>
  <c r="M279" i="6"/>
  <c r="N279" i="6" s="1"/>
  <c r="AM278" i="6"/>
  <c r="AJ278" i="6"/>
  <c r="AG278" i="6"/>
  <c r="AC278" i="6"/>
  <c r="AE278" i="6" s="1"/>
  <c r="Z278" i="6"/>
  <c r="AA278" i="6" s="1"/>
  <c r="W278" i="6"/>
  <c r="V278" i="6"/>
  <c r="R278" i="6"/>
  <c r="S278" i="6" s="1"/>
  <c r="M278" i="6"/>
  <c r="N278" i="6" s="1"/>
  <c r="AM277" i="6"/>
  <c r="AJ277" i="6"/>
  <c r="AK277" i="6" s="1"/>
  <c r="AG277" i="6"/>
  <c r="AC277" i="6"/>
  <c r="AE277" i="6" s="1"/>
  <c r="Z277" i="6"/>
  <c r="AA277" i="6" s="1"/>
  <c r="V277" i="6"/>
  <c r="W277" i="6" s="1"/>
  <c r="R277" i="6"/>
  <c r="S277" i="6" s="1"/>
  <c r="M277" i="6"/>
  <c r="N277" i="6" s="1"/>
  <c r="AM276" i="6"/>
  <c r="AJ276" i="6"/>
  <c r="AK276" i="6" s="1"/>
  <c r="AG276" i="6"/>
  <c r="AC276" i="6"/>
  <c r="AE276" i="6" s="1"/>
  <c r="Z276" i="6"/>
  <c r="AA276" i="6" s="1"/>
  <c r="V276" i="6"/>
  <c r="W276" i="6" s="1"/>
  <c r="R276" i="6"/>
  <c r="S276" i="6" s="1"/>
  <c r="M276" i="6"/>
  <c r="N276" i="6" s="1"/>
  <c r="AM275" i="6"/>
  <c r="AJ275" i="6"/>
  <c r="AK275" i="6" s="1"/>
  <c r="AG275" i="6"/>
  <c r="AC275" i="6"/>
  <c r="AE275" i="6" s="1"/>
  <c r="Z275" i="6"/>
  <c r="AA275" i="6" s="1"/>
  <c r="V275" i="6"/>
  <c r="W275" i="6" s="1"/>
  <c r="R275" i="6"/>
  <c r="S275" i="6" s="1"/>
  <c r="M275" i="6"/>
  <c r="N275" i="6" s="1"/>
  <c r="AM274" i="6"/>
  <c r="AJ274" i="6"/>
  <c r="AK274" i="6" s="1"/>
  <c r="AG274" i="6"/>
  <c r="AC274" i="6"/>
  <c r="AE274" i="6" s="1"/>
  <c r="Z274" i="6"/>
  <c r="AA274" i="6" s="1"/>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R272" i="6"/>
  <c r="S272" i="6" s="1"/>
  <c r="M272" i="6"/>
  <c r="N272" i="6" s="1"/>
  <c r="AM271" i="6"/>
  <c r="AJ271" i="6"/>
  <c r="AK271" i="6" s="1"/>
  <c r="AG271" i="6"/>
  <c r="AC271" i="6"/>
  <c r="AE271" i="6" s="1"/>
  <c r="Z271" i="6"/>
  <c r="AA271" i="6" s="1"/>
  <c r="V271" i="6"/>
  <c r="W271" i="6"/>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V269" i="6"/>
  <c r="W269" i="6" s="1"/>
  <c r="R269" i="6"/>
  <c r="S269" i="6" s="1"/>
  <c r="M269" i="6"/>
  <c r="N269" i="6" s="1"/>
  <c r="AM268" i="6"/>
  <c r="AJ268" i="6"/>
  <c r="AK268" i="6" s="1"/>
  <c r="AG268" i="6"/>
  <c r="AC268" i="6"/>
  <c r="AE268" i="6" s="1"/>
  <c r="Z268" i="6"/>
  <c r="AA268" i="6" s="1"/>
  <c r="V268" i="6"/>
  <c r="W268" i="6" s="1"/>
  <c r="R268" i="6"/>
  <c r="S268" i="6" s="1"/>
  <c r="M268" i="6"/>
  <c r="N268" i="6" s="1"/>
  <c r="AM267" i="6"/>
  <c r="AJ267" i="6"/>
  <c r="AK267" i="6" s="1"/>
  <c r="AG267" i="6"/>
  <c r="AC267" i="6"/>
  <c r="AE267" i="6" s="1"/>
  <c r="Z267" i="6"/>
  <c r="AA267" i="6" s="1"/>
  <c r="V267" i="6"/>
  <c r="W267" i="6" s="1"/>
  <c r="R267" i="6"/>
  <c r="S267" i="6" s="1"/>
  <c r="M267" i="6"/>
  <c r="N267" i="6" s="1"/>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Z264" i="6"/>
  <c r="AA264" i="6" s="1"/>
  <c r="V264" i="6"/>
  <c r="W264" i="6" s="1"/>
  <c r="R264" i="6"/>
  <c r="S264" i="6" s="1"/>
  <c r="M264" i="6"/>
  <c r="N264" i="6" s="1"/>
  <c r="AM263" i="6"/>
  <c r="AJ263" i="6"/>
  <c r="AG263" i="6"/>
  <c r="AC263" i="6"/>
  <c r="AE263" i="6" s="1"/>
  <c r="Z263" i="6"/>
  <c r="AA263" i="6" s="1"/>
  <c r="V263" i="6"/>
  <c r="W263" i="6" s="1"/>
  <c r="R263" i="6"/>
  <c r="S263" i="6" s="1"/>
  <c r="M263" i="6"/>
  <c r="N263" i="6" s="1"/>
  <c r="AM262" i="6"/>
  <c r="AJ262" i="6"/>
  <c r="AG262" i="6"/>
  <c r="AC262" i="6"/>
  <c r="AE262" i="6" s="1"/>
  <c r="Z262" i="6"/>
  <c r="AA262" i="6" s="1"/>
  <c r="V262" i="6"/>
  <c r="W262" i="6" s="1"/>
  <c r="R262" i="6"/>
  <c r="S262" i="6" s="1"/>
  <c r="M262" i="6"/>
  <c r="N262" i="6" s="1"/>
  <c r="AM261" i="6"/>
  <c r="AJ261" i="6"/>
  <c r="AK261" i="6" s="1"/>
  <c r="AG261" i="6"/>
  <c r="AC261" i="6"/>
  <c r="AE261" i="6" s="1"/>
  <c r="Z261" i="6"/>
  <c r="AA261" i="6" s="1"/>
  <c r="V261" i="6"/>
  <c r="W261" i="6" s="1"/>
  <c r="R261" i="6"/>
  <c r="S261" i="6" s="1"/>
  <c r="M261" i="6"/>
  <c r="N261" i="6"/>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M249" i="6"/>
  <c r="N249" i="6" s="1"/>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M234" i="6"/>
  <c r="N234" i="6" s="1"/>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V226" i="6"/>
  <c r="W226" i="6" s="1"/>
  <c r="R226" i="6"/>
  <c r="S226" i="6" s="1"/>
  <c r="M226" i="6"/>
  <c r="N226" i="6" s="1"/>
  <c r="AM225" i="6"/>
  <c r="AJ225" i="6"/>
  <c r="AK225" i="6" s="1"/>
  <c r="AG225" i="6"/>
  <c r="AC225" i="6"/>
  <c r="AE225" i="6" s="1"/>
  <c r="Z225" i="6"/>
  <c r="AA225" i="6" s="1"/>
  <c r="V225" i="6"/>
  <c r="W225" i="6" s="1"/>
  <c r="R225" i="6"/>
  <c r="S225" i="6" s="1"/>
  <c r="M225" i="6"/>
  <c r="N225" i="6" s="1"/>
  <c r="AM224" i="6"/>
  <c r="AJ224" i="6"/>
  <c r="AK224" i="6" s="1"/>
  <c r="AG224" i="6"/>
  <c r="AC224" i="6"/>
  <c r="AE224" i="6" s="1"/>
  <c r="Z224" i="6"/>
  <c r="AA224" i="6" s="1"/>
  <c r="V224" i="6"/>
  <c r="W224" i="6"/>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c r="AM217" i="6"/>
  <c r="AJ217" i="6"/>
  <c r="AK217" i="6" s="1"/>
  <c r="AG217" i="6"/>
  <c r="AC217" i="6"/>
  <c r="AE217" i="6" s="1"/>
  <c r="Z217" i="6"/>
  <c r="AA217" i="6" s="1"/>
  <c r="V217" i="6"/>
  <c r="W217" i="6" s="1"/>
  <c r="R217" i="6"/>
  <c r="S217" i="6" s="1"/>
  <c r="M217" i="6"/>
  <c r="N217" i="6" s="1"/>
  <c r="AM216" i="6"/>
  <c r="AJ216" i="6"/>
  <c r="AK216" i="6" s="1"/>
  <c r="AG216" i="6"/>
  <c r="AC216" i="6"/>
  <c r="AE216" i="6" s="1"/>
  <c r="Z216" i="6"/>
  <c r="AA216" i="6" s="1"/>
  <c r="V216" i="6"/>
  <c r="W216" i="6" s="1"/>
  <c r="R216" i="6"/>
  <c r="S216" i="6" s="1"/>
  <c r="M216" i="6"/>
  <c r="N216" i="6" s="1"/>
  <c r="AM215" i="6"/>
  <c r="AJ215" i="6"/>
  <c r="AK215" i="6" s="1"/>
  <c r="AG215" i="6"/>
  <c r="AC215" i="6"/>
  <c r="AE215" i="6" s="1"/>
  <c r="Z215" i="6"/>
  <c r="AA215" i="6" s="1"/>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c r="V213" i="6"/>
  <c r="W213" i="6" s="1"/>
  <c r="R213" i="6"/>
  <c r="S213" i="6" s="1"/>
  <c r="M213" i="6"/>
  <c r="N213" i="6" s="1"/>
  <c r="AM212" i="6"/>
  <c r="AJ212" i="6"/>
  <c r="AK212" i="6" s="1"/>
  <c r="AG212" i="6"/>
  <c r="AC212" i="6"/>
  <c r="AE212" i="6"/>
  <c r="Z212" i="6"/>
  <c r="AA212" i="6" s="1"/>
  <c r="V212" i="6"/>
  <c r="W212" i="6" s="1"/>
  <c r="R212" i="6"/>
  <c r="S212" i="6" s="1"/>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J208" i="6"/>
  <c r="AK208" i="6" s="1"/>
  <c r="AG208" i="6"/>
  <c r="AC208" i="6"/>
  <c r="AE208" i="6" s="1"/>
  <c r="Z208" i="6"/>
  <c r="AA208" i="6" s="1"/>
  <c r="V208" i="6"/>
  <c r="W208" i="6"/>
  <c r="R208" i="6"/>
  <c r="M208" i="6"/>
  <c r="AM207" i="6"/>
  <c r="AJ207" i="6"/>
  <c r="AK207" i="6" s="1"/>
  <c r="AG207" i="6"/>
  <c r="AC207" i="6"/>
  <c r="AE207" i="6" s="1"/>
  <c r="Z207" i="6"/>
  <c r="AA207" i="6" s="1"/>
  <c r="V207" i="6"/>
  <c r="W207" i="6" s="1"/>
  <c r="R207" i="6"/>
  <c r="S207" i="6" s="1"/>
  <c r="M207" i="6"/>
  <c r="N207" i="6" s="1"/>
  <c r="AM206" i="6"/>
  <c r="AJ206" i="6"/>
  <c r="AK206" i="6" s="1"/>
  <c r="AG206" i="6"/>
  <c r="AC206" i="6"/>
  <c r="AE206" i="6" s="1"/>
  <c r="Z206" i="6"/>
  <c r="AA206" i="6"/>
  <c r="V206" i="6"/>
  <c r="W206" i="6" s="1"/>
  <c r="R206" i="6"/>
  <c r="S206" i="6" s="1"/>
  <c r="M206" i="6"/>
  <c r="N206" i="6" s="1"/>
  <c r="AM205" i="6"/>
  <c r="AJ205" i="6"/>
  <c r="AK205" i="6" s="1"/>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V199" i="6"/>
  <c r="W199" i="6" s="1"/>
  <c r="R199" i="6"/>
  <c r="S199" i="6" s="1"/>
  <c r="M199" i="6"/>
  <c r="N199" i="6" s="1"/>
  <c r="AM198" i="6"/>
  <c r="AJ198" i="6"/>
  <c r="AK198" i="6" s="1"/>
  <c r="AG198" i="6"/>
  <c r="AC198" i="6"/>
  <c r="AE198" i="6" s="1"/>
  <c r="Z198" i="6"/>
  <c r="AA198" i="6" s="1"/>
  <c r="V198" i="6"/>
  <c r="W198" i="6" s="1"/>
  <c r="R198" i="6"/>
  <c r="M198" i="6"/>
  <c r="AM197" i="6"/>
  <c r="AJ197" i="6"/>
  <c r="AK197" i="6" s="1"/>
  <c r="AG197" i="6"/>
  <c r="AC197" i="6"/>
  <c r="Z197" i="6"/>
  <c r="AA197" i="6" s="1"/>
  <c r="V197" i="6"/>
  <c r="W197" i="6" s="1"/>
  <c r="R197" i="6"/>
  <c r="S197" i="6" s="1"/>
  <c r="M197" i="6"/>
  <c r="N197" i="6"/>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c r="AG192" i="6"/>
  <c r="AC192" i="6"/>
  <c r="AE192" i="6" s="1"/>
  <c r="Z192" i="6"/>
  <c r="AA192" i="6" s="1"/>
  <c r="V192" i="6"/>
  <c r="W192" i="6" s="1"/>
  <c r="R192" i="6"/>
  <c r="S192" i="6" s="1"/>
  <c r="M192" i="6"/>
  <c r="N192" i="6" s="1"/>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c r="AG188" i="6"/>
  <c r="AC188" i="6"/>
  <c r="AE188" i="6" s="1"/>
  <c r="Z188" i="6"/>
  <c r="AA188" i="6" s="1"/>
  <c r="V188" i="6"/>
  <c r="W188" i="6" s="1"/>
  <c r="R188" i="6"/>
  <c r="S188" i="6" s="1"/>
  <c r="M188" i="6"/>
  <c r="N188" i="6" s="1"/>
  <c r="AM187" i="6"/>
  <c r="AJ187" i="6"/>
  <c r="AK187" i="6" s="1"/>
  <c r="AG187" i="6"/>
  <c r="AC187" i="6"/>
  <c r="AE187" i="6" s="1"/>
  <c r="Z187" i="6"/>
  <c r="AA187" i="6" s="1"/>
  <c r="V187" i="6"/>
  <c r="W187" i="6" s="1"/>
  <c r="R187" i="6"/>
  <c r="S187" i="6" s="1"/>
  <c r="M187" i="6"/>
  <c r="N187" i="6" s="1"/>
  <c r="AM186" i="6"/>
  <c r="AJ186" i="6"/>
  <c r="AK186" i="6" s="1"/>
  <c r="AG186" i="6"/>
  <c r="AC186" i="6"/>
  <c r="AE186" i="6" s="1"/>
  <c r="AA186" i="6"/>
  <c r="Z186" i="6"/>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c r="AM178" i="6"/>
  <c r="AJ178" i="6"/>
  <c r="AK178" i="6" s="1"/>
  <c r="AG178" i="6"/>
  <c r="AC178" i="6"/>
  <c r="AE178" i="6" s="1"/>
  <c r="Z178" i="6"/>
  <c r="AA178" i="6" s="1"/>
  <c r="V178" i="6"/>
  <c r="W178" i="6" s="1"/>
  <c r="R178" i="6"/>
  <c r="S178" i="6" s="1"/>
  <c r="M178" i="6"/>
  <c r="N178" i="6" s="1"/>
  <c r="AM177" i="6"/>
  <c r="AJ177" i="6"/>
  <c r="AK177" i="6" s="1"/>
  <c r="AG177" i="6"/>
  <c r="AC177" i="6"/>
  <c r="AE177" i="6" s="1"/>
  <c r="Z177" i="6"/>
  <c r="AA177" i="6" s="1"/>
  <c r="V177" i="6"/>
  <c r="W177" i="6"/>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M170" i="6"/>
  <c r="N170" i="6" s="1"/>
  <c r="AM169" i="6"/>
  <c r="AJ169" i="6"/>
  <c r="AK169" i="6" s="1"/>
  <c r="AG169" i="6"/>
  <c r="AC169" i="6"/>
  <c r="AE169" i="6" s="1"/>
  <c r="Z169" i="6"/>
  <c r="AA169" i="6"/>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C167" i="6"/>
  <c r="AE167" i="6"/>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C158" i="6"/>
  <c r="AE158" i="6" s="1"/>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C154" i="6"/>
  <c r="AE154" i="6" s="1"/>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Z148" i="6"/>
  <c r="AA148" i="6" s="1"/>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V142" i="6"/>
  <c r="W142" i="6" s="1"/>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J139" i="6"/>
  <c r="AK139" i="6" s="1"/>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J136" i="6"/>
  <c r="AK136" i="6" s="1"/>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M135" i="6"/>
  <c r="N135" i="6" s="1"/>
  <c r="AM134" i="6"/>
  <c r="AJ134" i="6"/>
  <c r="AK134" i="6" s="1"/>
  <c r="AG134" i="6"/>
  <c r="AC134" i="6"/>
  <c r="AE134" i="6" s="1"/>
  <c r="Z134" i="6"/>
  <c r="AA134" i="6" s="1"/>
  <c r="V134" i="6"/>
  <c r="W134" i="6"/>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J131" i="6"/>
  <c r="AK131" i="6" s="1"/>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c r="Z124" i="6"/>
  <c r="AA124" i="6" s="1"/>
  <c r="V124" i="6"/>
  <c r="W124" i="6" s="1"/>
  <c r="R124" i="6"/>
  <c r="S124" i="6" s="1"/>
  <c r="M124" i="6"/>
  <c r="N124" i="6" s="1"/>
  <c r="AM123" i="6"/>
  <c r="AJ123" i="6"/>
  <c r="AK123" i="6" s="1"/>
  <c r="AG123" i="6"/>
  <c r="AC123" i="6"/>
  <c r="AE123" i="6" s="1"/>
  <c r="Z123" i="6"/>
  <c r="AA123" i="6" s="1"/>
  <c r="V123" i="6"/>
  <c r="W123" i="6" s="1"/>
  <c r="R123" i="6"/>
  <c r="S123" i="6" s="1"/>
  <c r="M123" i="6"/>
  <c r="N123" i="6" s="1"/>
  <c r="AM122" i="6"/>
  <c r="AJ122" i="6"/>
  <c r="AK122" i="6" s="1"/>
  <c r="AG122" i="6"/>
  <c r="AC122" i="6"/>
  <c r="AE122" i="6" s="1"/>
  <c r="Z122" i="6"/>
  <c r="AA122" i="6" s="1"/>
  <c r="V122" i="6"/>
  <c r="W122" i="6"/>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c r="V91" i="6"/>
  <c r="W91" i="6" s="1"/>
  <c r="R91" i="6"/>
  <c r="S91" i="6" s="1"/>
  <c r="M91" i="6"/>
  <c r="N91" i="6" s="1"/>
  <c r="AM90" i="6"/>
  <c r="AJ90" i="6"/>
  <c r="AK90" i="6" s="1"/>
  <c r="AG90" i="6"/>
  <c r="AC90" i="6"/>
  <c r="AE90" i="6" s="1"/>
  <c r="Z90" i="6"/>
  <c r="AA90" i="6" s="1"/>
  <c r="V90" i="6"/>
  <c r="W90" i="6" s="1"/>
  <c r="R90" i="6"/>
  <c r="S90" i="6" s="1"/>
  <c r="M90" i="6"/>
  <c r="N90" i="6" s="1"/>
  <c r="AM89" i="6"/>
  <c r="AJ89" i="6"/>
  <c r="AK89" i="6" s="1"/>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V85" i="6"/>
  <c r="W85" i="6" s="1"/>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c r="V83" i="6"/>
  <c r="W83" i="6" s="1"/>
  <c r="R83" i="6"/>
  <c r="S83" i="6" s="1"/>
  <c r="M83" i="6"/>
  <c r="N83" i="6" s="1"/>
  <c r="AM82" i="6"/>
  <c r="AJ82" i="6"/>
  <c r="AK82" i="6" s="1"/>
  <c r="AG82" i="6"/>
  <c r="AC82" i="6"/>
  <c r="AE82" i="6"/>
  <c r="Z82" i="6"/>
  <c r="AA82" i="6" s="1"/>
  <c r="V82" i="6"/>
  <c r="W82" i="6" s="1"/>
  <c r="R82" i="6"/>
  <c r="S82" i="6" s="1"/>
  <c r="M82" i="6"/>
  <c r="N82" i="6" s="1"/>
  <c r="AM81" i="6"/>
  <c r="AJ81" i="6"/>
  <c r="AK81" i="6" s="1"/>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J77" i="6"/>
  <c r="AK77" i="6" s="1"/>
  <c r="AG77" i="6"/>
  <c r="AC77" i="6"/>
  <c r="AE77" i="6" s="1"/>
  <c r="Z77" i="6"/>
  <c r="AA77" i="6" s="1"/>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M75" i="6"/>
  <c r="N75" i="6" s="1"/>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J71" i="6"/>
  <c r="AK71" i="6"/>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C67" i="6"/>
  <c r="AE67" i="6" s="1"/>
  <c r="Z67" i="6"/>
  <c r="AA67" i="6" s="1"/>
  <c r="V67" i="6"/>
  <c r="W67" i="6" s="1"/>
  <c r="R67" i="6"/>
  <c r="S67" i="6"/>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C62" i="6"/>
  <c r="AE62" i="6" s="1"/>
  <c r="Z62" i="6"/>
  <c r="AA62" i="6" s="1"/>
  <c r="V62" i="6"/>
  <c r="W62" i="6" s="1"/>
  <c r="R62" i="6"/>
  <c r="S62" i="6" s="1"/>
  <c r="M62" i="6"/>
  <c r="N62" i="6" s="1"/>
  <c r="AM61" i="6"/>
  <c r="AJ61" i="6"/>
  <c r="AK61" i="6" s="1"/>
  <c r="AG61" i="6"/>
  <c r="AC61" i="6"/>
  <c r="AE61" i="6" s="1"/>
  <c r="Z61" i="6"/>
  <c r="AA61" i="6" s="1"/>
  <c r="V61" i="6"/>
  <c r="W61" i="6" s="1"/>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J57" i="6"/>
  <c r="AK57" i="6" s="1"/>
  <c r="AG57" i="6"/>
  <c r="AC57" i="6"/>
  <c r="AE57" i="6" s="1"/>
  <c r="AA57" i="6"/>
  <c r="Z57" i="6"/>
  <c r="V57" i="6"/>
  <c r="W57" i="6" s="1"/>
  <c r="R57" i="6"/>
  <c r="S57" i="6" s="1"/>
  <c r="O57" i="6"/>
  <c r="M57" i="6"/>
  <c r="N57" i="6" s="1"/>
  <c r="AM56" i="6"/>
  <c r="AJ56" i="6"/>
  <c r="AK56" i="6" s="1"/>
  <c r="AG56" i="6"/>
  <c r="AC56" i="6"/>
  <c r="AE56" i="6" s="1"/>
  <c r="Z56" i="6"/>
  <c r="AA56" i="6" s="1"/>
  <c r="V56" i="6"/>
  <c r="W56" i="6"/>
  <c r="R56" i="6"/>
  <c r="S56" i="6" s="1"/>
  <c r="O56" i="6"/>
  <c r="M56" i="6"/>
  <c r="N56" i="6" s="1"/>
  <c r="AM55" i="6"/>
  <c r="AJ55" i="6"/>
  <c r="AK55" i="6" s="1"/>
  <c r="AG55" i="6"/>
  <c r="AC55" i="6"/>
  <c r="AE55" i="6" s="1"/>
  <c r="Z55" i="6"/>
  <c r="AA55" i="6" s="1"/>
  <c r="V55" i="6"/>
  <c r="W55" i="6" s="1"/>
  <c r="R55" i="6"/>
  <c r="S55" i="6" s="1"/>
  <c r="O55" i="6"/>
  <c r="M55" i="6"/>
  <c r="N55" i="6" s="1"/>
  <c r="AM54" i="6"/>
  <c r="AJ54" i="6"/>
  <c r="AK54" i="6" s="1"/>
  <c r="AG54" i="6"/>
  <c r="AC54" i="6"/>
  <c r="AE54" i="6" s="1"/>
  <c r="Z54" i="6"/>
  <c r="AA54" i="6" s="1"/>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V51" i="6"/>
  <c r="W51" i="6" s="1"/>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M47" i="6"/>
  <c r="N47" i="6" s="1"/>
  <c r="AM46" i="6"/>
  <c r="AJ46" i="6"/>
  <c r="AK46" i="6" s="1"/>
  <c r="AG46" i="6"/>
  <c r="AC46" i="6"/>
  <c r="AE46" i="6" s="1"/>
  <c r="Z46" i="6"/>
  <c r="AA46" i="6" s="1"/>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J42" i="6"/>
  <c r="AK42" i="6" s="1"/>
  <c r="AG42" i="6"/>
  <c r="AC42" i="6"/>
  <c r="AE42" i="6" s="1"/>
  <c r="Z42" i="6"/>
  <c r="AA42" i="6" s="1"/>
  <c r="V42" i="6"/>
  <c r="W42" i="6" s="1"/>
  <c r="R42" i="6"/>
  <c r="S42" i="6" s="1"/>
  <c r="O42" i="6"/>
  <c r="M42" i="6"/>
  <c r="N42" i="6" s="1"/>
  <c r="AM41" i="6"/>
  <c r="AJ41" i="6"/>
  <c r="AK41" i="6"/>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V37" i="6"/>
  <c r="W37" i="6" s="1"/>
  <c r="R37" i="6"/>
  <c r="S37" i="6" s="1"/>
  <c r="O37" i="6"/>
  <c r="M37" i="6"/>
  <c r="N37" i="6" s="1"/>
  <c r="AM36" i="6"/>
  <c r="AJ36" i="6"/>
  <c r="AK36" i="6" s="1"/>
  <c r="AG36" i="6"/>
  <c r="AC36" i="6"/>
  <c r="AE36" i="6" s="1"/>
  <c r="Z36" i="6"/>
  <c r="AA36" i="6" s="1"/>
  <c r="V36" i="6"/>
  <c r="W36" i="6" s="1"/>
  <c r="R36" i="6"/>
  <c r="S36" i="6" s="1"/>
  <c r="O36" i="6"/>
  <c r="M36" i="6"/>
  <c r="N36" i="6" s="1"/>
  <c r="AM35" i="6"/>
  <c r="AJ35" i="6"/>
  <c r="AK35" i="6" s="1"/>
  <c r="AG35" i="6"/>
  <c r="AC35" i="6"/>
  <c r="AE35" i="6" s="1"/>
  <c r="Z35" i="6"/>
  <c r="AA35" i="6" s="1"/>
  <c r="V35" i="6"/>
  <c r="W35" i="6" s="1"/>
  <c r="R35" i="6"/>
  <c r="S35" i="6" s="1"/>
  <c r="O35" i="6"/>
  <c r="M35" i="6"/>
  <c r="N35" i="6" s="1"/>
  <c r="AM34" i="6"/>
  <c r="AJ34" i="6"/>
  <c r="AK34" i="6" s="1"/>
  <c r="AG34" i="6"/>
  <c r="AC34" i="6"/>
  <c r="AE34" i="6" s="1"/>
  <c r="Z34" i="6"/>
  <c r="AA34" i="6" s="1"/>
  <c r="V34" i="6"/>
  <c r="W34" i="6" s="1"/>
  <c r="R34" i="6"/>
  <c r="S34" i="6" s="1"/>
  <c r="O34" i="6"/>
  <c r="M34" i="6"/>
  <c r="N34" i="6" s="1"/>
  <c r="AM33" i="6"/>
  <c r="AJ33" i="6"/>
  <c r="AK33" i="6" s="1"/>
  <c r="AG33" i="6"/>
  <c r="AC33" i="6"/>
  <c r="AE33" i="6"/>
  <c r="Z33" i="6"/>
  <c r="AA33" i="6" s="1"/>
  <c r="V33" i="6"/>
  <c r="W33" i="6" s="1"/>
  <c r="R33" i="6"/>
  <c r="S33" i="6" s="1"/>
  <c r="O33" i="6"/>
  <c r="M33" i="6"/>
  <c r="N33" i="6" s="1"/>
  <c r="AM32" i="6"/>
  <c r="AJ32" i="6"/>
  <c r="AK32" i="6" s="1"/>
  <c r="AG32" i="6"/>
  <c r="AC32" i="6"/>
  <c r="AE32" i="6" s="1"/>
  <c r="Z32" i="6"/>
  <c r="AA32" i="6" s="1"/>
  <c r="V32" i="6"/>
  <c r="W32" i="6" s="1"/>
  <c r="R32" i="6"/>
  <c r="S32" i="6" s="1"/>
  <c r="O32" i="6"/>
  <c r="M32" i="6"/>
  <c r="N32" i="6" s="1"/>
  <c r="AM31" i="6"/>
  <c r="AJ31" i="6"/>
  <c r="AK31" i="6" s="1"/>
  <c r="AG31" i="6"/>
  <c r="AC31" i="6"/>
  <c r="AE31" i="6" s="1"/>
  <c r="Z31" i="6"/>
  <c r="AA31" i="6" s="1"/>
  <c r="V31" i="6"/>
  <c r="W31" i="6" s="1"/>
  <c r="R31" i="6"/>
  <c r="S31" i="6" s="1"/>
  <c r="O31" i="6"/>
  <c r="M31" i="6"/>
  <c r="N31" i="6" s="1"/>
  <c r="AM30" i="6"/>
  <c r="AJ30" i="6"/>
  <c r="AK30" i="6" s="1"/>
  <c r="AG30" i="6"/>
  <c r="AC30" i="6"/>
  <c r="AE30" i="6" s="1"/>
  <c r="Z30" i="6"/>
  <c r="AA30" i="6" s="1"/>
  <c r="V30" i="6"/>
  <c r="W30" i="6" s="1"/>
  <c r="R30" i="6"/>
  <c r="S30" i="6" s="1"/>
  <c r="O30" i="6"/>
  <c r="M30" i="6"/>
  <c r="N30" i="6" s="1"/>
  <c r="AM29" i="6"/>
  <c r="AJ29" i="6"/>
  <c r="AK29" i="6" s="1"/>
  <c r="AG29" i="6"/>
  <c r="AC29" i="6"/>
  <c r="AE29" i="6" s="1"/>
  <c r="Z29" i="6"/>
  <c r="AA29" i="6" s="1"/>
  <c r="V29" i="6"/>
  <c r="W29" i="6" s="1"/>
  <c r="R29" i="6"/>
  <c r="S29" i="6" s="1"/>
  <c r="O29" i="6"/>
  <c r="M29" i="6"/>
  <c r="N29" i="6" s="1"/>
  <c r="AM28" i="6"/>
  <c r="AJ28" i="6"/>
  <c r="AK28" i="6" s="1"/>
  <c r="AG28" i="6"/>
  <c r="AC28" i="6"/>
  <c r="AE28" i="6" s="1"/>
  <c r="Z28" i="6"/>
  <c r="AA28" i="6" s="1"/>
  <c r="V28" i="6"/>
  <c r="W28" i="6" s="1"/>
  <c r="R28" i="6"/>
  <c r="S28" i="6" s="1"/>
  <c r="O28" i="6"/>
  <c r="M28" i="6"/>
  <c r="N28" i="6" s="1"/>
  <c r="AM27" i="6"/>
  <c r="AJ27" i="6"/>
  <c r="AK27" i="6" s="1"/>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M23" i="6"/>
  <c r="N23" i="6" s="1"/>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V20" i="6"/>
  <c r="W20" i="6" s="1"/>
  <c r="R20" i="6"/>
  <c r="S20" i="6" s="1"/>
  <c r="O20" i="6"/>
  <c r="M20" i="6"/>
  <c r="N20" i="6" s="1"/>
  <c r="AM19" i="6"/>
  <c r="AJ19" i="6"/>
  <c r="AK19" i="6" s="1"/>
  <c r="AG19" i="6"/>
  <c r="AC19" i="6"/>
  <c r="AE19" i="6" s="1"/>
  <c r="Z19" i="6"/>
  <c r="AA19" i="6" s="1"/>
  <c r="V19" i="6"/>
  <c r="W19" i="6"/>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c r="AM16" i="6"/>
  <c r="AJ16" i="6"/>
  <c r="AK16" i="6"/>
  <c r="AG16" i="6"/>
  <c r="AC16" i="6"/>
  <c r="AE16" i="6" s="1"/>
  <c r="Z16" i="6"/>
  <c r="AA16" i="6" s="1"/>
  <c r="V16" i="6"/>
  <c r="W16" i="6" s="1"/>
  <c r="R16" i="6"/>
  <c r="S16" i="6" s="1"/>
  <c r="O16" i="6"/>
  <c r="M16" i="6"/>
  <c r="N16" i="6" s="1"/>
  <c r="AM15" i="6"/>
  <c r="AJ15" i="6"/>
  <c r="AK15" i="6" s="1"/>
  <c r="AG15" i="6"/>
  <c r="AC15" i="6"/>
  <c r="AE15" i="6" s="1"/>
  <c r="Z15" i="6"/>
  <c r="AA15" i="6"/>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c r="R10" i="6"/>
  <c r="S10" i="6" s="1"/>
  <c r="O10" i="6"/>
  <c r="M10" i="6"/>
  <c r="N10" i="6" s="1"/>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M8" i="6"/>
  <c r="N8" i="6" s="1"/>
  <c r="AM7" i="6"/>
  <c r="AK7" i="6"/>
  <c r="AJ7" i="6"/>
  <c r="AG7" i="6"/>
  <c r="AC7" i="6"/>
  <c r="AE7" i="6" s="1"/>
  <c r="AA7" i="6"/>
  <c r="Z7" i="6"/>
  <c r="V7" i="6"/>
  <c r="W7" i="6" s="1"/>
  <c r="R7" i="6"/>
  <c r="S7" i="6" s="1"/>
  <c r="O7" i="6"/>
  <c r="M7" i="6"/>
  <c r="N7" i="6" s="1"/>
  <c r="AM6" i="6"/>
  <c r="AK6" i="6"/>
  <c r="AJ6" i="6"/>
  <c r="AG6" i="6"/>
  <c r="AC6" i="6"/>
  <c r="AE6" i="6" s="1"/>
  <c r="Z6" i="6"/>
  <c r="AA6" i="6" s="1"/>
  <c r="V6" i="6"/>
  <c r="W6" i="6" s="1"/>
  <c r="R6" i="6"/>
  <c r="S6" i="6" s="1"/>
  <c r="O6" i="6"/>
  <c r="M6" i="6"/>
  <c r="N6" i="6" s="1"/>
  <c r="AM5" i="6"/>
  <c r="AK5" i="6"/>
  <c r="AJ5" i="6"/>
  <c r="AG5" i="6"/>
  <c r="AC5" i="6"/>
  <c r="AE5" i="6" s="1"/>
  <c r="Z5" i="6"/>
  <c r="AA5" i="6" s="1"/>
  <c r="V5" i="6"/>
  <c r="W5" i="6" s="1"/>
  <c r="R5" i="6"/>
  <c r="S5" i="6" s="1"/>
  <c r="O5" i="6"/>
  <c r="M5" i="6"/>
  <c r="N5" i="6" s="1"/>
  <c r="AM4" i="6"/>
  <c r="AK4" i="6"/>
  <c r="AJ4" i="6"/>
  <c r="AG4" i="6"/>
  <c r="AC4" i="6"/>
  <c r="AE4" i="6" s="1"/>
  <c r="Z4" i="6"/>
  <c r="AA4" i="6" s="1"/>
  <c r="V4" i="6"/>
  <c r="W4" i="6" s="1"/>
  <c r="R4" i="6"/>
  <c r="S4" i="6" s="1"/>
  <c r="O4" i="6"/>
  <c r="N4" i="6"/>
  <c r="M4" i="6"/>
  <c r="AM3" i="6"/>
  <c r="AK3" i="6"/>
  <c r="AJ3" i="6"/>
  <c r="AG3" i="6"/>
  <c r="AC3" i="6"/>
  <c r="AE3" i="6" s="1"/>
  <c r="Z3" i="6"/>
  <c r="AA3" i="6" s="1"/>
  <c r="V3" i="6"/>
  <c r="W3" i="6" s="1"/>
  <c r="R3" i="6"/>
  <c r="S3" i="6" s="1"/>
  <c r="O3" i="6"/>
  <c r="M3" i="6"/>
  <c r="N3" i="6"/>
  <c r="AM2" i="6"/>
  <c r="AK2" i="6"/>
  <c r="AJ2" i="6"/>
  <c r="AG2" i="6"/>
  <c r="AC2" i="6"/>
  <c r="AE2" i="6" s="1"/>
  <c r="Z2" i="6"/>
  <c r="AA2" i="6" s="1"/>
  <c r="V2" i="6"/>
  <c r="W2" i="6" s="1"/>
  <c r="R2" i="6"/>
  <c r="S2" i="6" s="1"/>
  <c r="O2" i="6"/>
  <c r="M2" i="6"/>
  <c r="N2" i="6"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c r="T423" i="3"/>
  <c r="U423" i="3" s="1"/>
  <c r="Q423" i="3"/>
  <c r="O423" i="3"/>
  <c r="P423" i="3" s="1"/>
  <c r="AO422" i="3"/>
  <c r="AL422" i="3"/>
  <c r="AM422" i="3" s="1"/>
  <c r="AI422" i="3"/>
  <c r="AE422" i="3"/>
  <c r="AG422" i="3"/>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G396" i="3"/>
  <c r="AE396" i="3"/>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c r="U393" i="3"/>
  <c r="T393" i="3"/>
  <c r="Q393" i="3"/>
  <c r="P393" i="3"/>
  <c r="O393" i="3"/>
  <c r="AO392" i="3"/>
  <c r="AL392" i="3"/>
  <c r="AM392" i="3"/>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G390" i="3"/>
  <c r="AE390" i="3"/>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c r="T376" i="3"/>
  <c r="U376" i="3" s="1"/>
  <c r="Q376" i="3"/>
  <c r="O376" i="3"/>
  <c r="P376" i="3" s="1"/>
  <c r="AO375" i="3"/>
  <c r="AL375" i="3"/>
  <c r="AI375" i="3"/>
  <c r="AE375" i="3"/>
  <c r="AG375" i="3" s="1"/>
  <c r="AC375" i="3"/>
  <c r="AB375" i="3"/>
  <c r="X375" i="3"/>
  <c r="Y375" i="3" s="1"/>
  <c r="T375" i="3"/>
  <c r="U375" i="3"/>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c r="Q343" i="3"/>
  <c r="P343" i="3"/>
  <c r="O343" i="3"/>
  <c r="AO342" i="3"/>
  <c r="AL342" i="3"/>
  <c r="AM342" i="3" s="1"/>
  <c r="AI342" i="3"/>
  <c r="AE342" i="3"/>
  <c r="AG342" i="3" s="1"/>
  <c r="AB342" i="3"/>
  <c r="AC342" i="3" s="1"/>
  <c r="X342" i="3"/>
  <c r="Y342" i="3" s="1"/>
  <c r="T342" i="3"/>
  <c r="U342" i="3" s="1"/>
  <c r="Q342" i="3"/>
  <c r="P342" i="3"/>
  <c r="O342" i="3"/>
  <c r="AO341" i="3"/>
  <c r="AL341" i="3"/>
  <c r="AM341" i="3"/>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M312" i="3"/>
  <c r="AL312" i="3"/>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G309" i="3"/>
  <c r="AE309" i="3"/>
  <c r="AB309" i="3"/>
  <c r="AC309" i="3" s="1"/>
  <c r="X309" i="3"/>
  <c r="Y309" i="3" s="1"/>
  <c r="T309" i="3"/>
  <c r="U309" i="3" s="1"/>
  <c r="Q309" i="3"/>
  <c r="P309" i="3"/>
  <c r="O309" i="3"/>
  <c r="AO308" i="3"/>
  <c r="AL308" i="3"/>
  <c r="AM308" i="3" s="1"/>
  <c r="AI308" i="3"/>
  <c r="AE308" i="3"/>
  <c r="AG308" i="3" s="1"/>
  <c r="AB308" i="3"/>
  <c r="AC308" i="3"/>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s="1"/>
  <c r="Q306" i="3"/>
  <c r="P306" i="3"/>
  <c r="O306" i="3"/>
  <c r="AO305" i="3"/>
  <c r="AL305" i="3"/>
  <c r="AM305" i="3"/>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Y297" i="3"/>
  <c r="X297" i="3"/>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Y293" i="3"/>
  <c r="X293" i="3"/>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c r="O280" i="3"/>
  <c r="P280" i="3" s="1"/>
  <c r="AO279" i="3"/>
  <c r="AL279" i="3"/>
  <c r="AM279" i="3" s="1"/>
  <c r="AI279" i="3"/>
  <c r="AE279" i="3"/>
  <c r="AG279" i="3" s="1"/>
  <c r="AB279" i="3"/>
  <c r="AC279" i="3" s="1"/>
  <c r="X279" i="3"/>
  <c r="Y279" i="3" s="1"/>
  <c r="T279" i="3"/>
  <c r="U279" i="3" s="1"/>
  <c r="O279" i="3"/>
  <c r="P279" i="3"/>
  <c r="AO278" i="3"/>
  <c r="AL278" i="3"/>
  <c r="AM278" i="3" s="1"/>
  <c r="AI278" i="3"/>
  <c r="AE278" i="3"/>
  <c r="AG278" i="3" s="1"/>
  <c r="AB278" i="3"/>
  <c r="AC278" i="3" s="1"/>
  <c r="X278" i="3"/>
  <c r="Y278" i="3"/>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G254" i="3"/>
  <c r="AE254" i="3"/>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Y189" i="3"/>
  <c r="X189" i="3"/>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c r="AO165" i="3"/>
  <c r="AL165" i="3"/>
  <c r="AM165" i="3" s="1"/>
  <c r="AI165" i="3"/>
  <c r="AE165" i="3"/>
  <c r="AG165" i="3" s="1"/>
  <c r="AB165" i="3"/>
  <c r="AC165" i="3" s="1"/>
  <c r="X165" i="3"/>
  <c r="Y165" i="3" s="1"/>
  <c r="T165" i="3"/>
  <c r="U165" i="3"/>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c r="T71" i="3"/>
  <c r="O71" i="3"/>
  <c r="AO70" i="3"/>
  <c r="AL70" i="3"/>
  <c r="AM70" i="3" s="1"/>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c r="AO39" i="3"/>
  <c r="AL39" i="3"/>
  <c r="AM39" i="3" s="1"/>
  <c r="AI39" i="3"/>
  <c r="AE39" i="3"/>
  <c r="AG39" i="3" s="1"/>
  <c r="AB39" i="3"/>
  <c r="AC39" i="3" s="1"/>
  <c r="X39" i="3"/>
  <c r="Y39" i="3"/>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c r="P15" i="3"/>
  <c r="AO14" i="3"/>
  <c r="AL14" i="3"/>
  <c r="AM14" i="3" s="1"/>
  <c r="AI14" i="3"/>
  <c r="AE14" i="3"/>
  <c r="AG14" i="3" s="1"/>
  <c r="AB14" i="3"/>
  <c r="AC14" i="3" s="1"/>
  <c r="X14" i="3"/>
  <c r="Y14" i="3"/>
  <c r="T14" i="3"/>
  <c r="U14" i="3" s="1"/>
  <c r="P14" i="3"/>
  <c r="AO13" i="3"/>
  <c r="AL13" i="3"/>
  <c r="AM13" i="3" s="1"/>
  <c r="AI13" i="3"/>
  <c r="AE13" i="3"/>
  <c r="AG13" i="3" s="1"/>
  <c r="AB13" i="3"/>
  <c r="AC13" i="3"/>
  <c r="X13" i="3"/>
  <c r="Y13" i="3" s="1"/>
  <c r="T13" i="3"/>
  <c r="U13" i="3" s="1"/>
  <c r="P13" i="3"/>
  <c r="AO12" i="3"/>
  <c r="AL12" i="3"/>
  <c r="AM12" i="3" s="1"/>
  <c r="AI12" i="3"/>
  <c r="AE12" i="3"/>
  <c r="AG12" i="3" s="1"/>
  <c r="AB12" i="3"/>
  <c r="AC12" i="3" s="1"/>
  <c r="X12" i="3"/>
  <c r="Y12" i="3" s="1"/>
  <c r="T12" i="3"/>
  <c r="U12" i="3" s="1"/>
  <c r="P12" i="3"/>
  <c r="AO11" i="3"/>
  <c r="AL11" i="3"/>
  <c r="AM11" i="3" s="1"/>
  <c r="AI11" i="3"/>
  <c r="AE11" i="3"/>
  <c r="AG11" i="3"/>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c r="AO3" i="3"/>
  <c r="AL3" i="3"/>
  <c r="AI3" i="3"/>
  <c r="AE3" i="3"/>
  <c r="AG3" i="3" s="1"/>
  <c r="AB3" i="3"/>
  <c r="AC3" i="3" s="1"/>
  <c r="X3" i="3"/>
  <c r="Y3" i="3" s="1"/>
  <c r="T3" i="3"/>
  <c r="U3" i="3" s="1"/>
  <c r="O3" i="3"/>
  <c r="P3" i="3" s="1"/>
  <c r="AO2" i="3"/>
  <c r="AL2" i="3"/>
  <c r="AI2" i="3"/>
  <c r="AE2" i="3"/>
  <c r="AG2" i="3" s="1"/>
  <c r="AB2" i="3"/>
  <c r="AC2" i="3" s="1"/>
  <c r="X2" i="3"/>
  <c r="Y2" i="3" s="1"/>
  <c r="T2" i="3"/>
  <c r="U2" i="3"/>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W9" i="11" l="1"/>
  <c r="U9" i="11"/>
  <c r="J1" i="1"/>
  <c r="I5" i="2"/>
  <c r="I5" i="7"/>
</calcChain>
</file>

<file path=xl/sharedStrings.xml><?xml version="1.0" encoding="utf-8"?>
<sst xmlns="http://schemas.openxmlformats.org/spreadsheetml/2006/main" count="44915" uniqueCount="3990">
  <si>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</si>
  <si>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</si>
  <si>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</si>
  <si>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</si>
  <si>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</si>
  <si>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</si>
  <si>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</si>
  <si>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</si>
  <si>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</si>
  <si>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</si>
  <si>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</si>
  <si>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</si>
  <si>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</si>
  <si>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</si>
  <si>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</si>
  <si>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</si>
  <si>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</si>
  <si>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</si>
  <si>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</si>
  <si>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</si>
  <si>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</si>
  <si>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</si>
  <si>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</si>
  <si>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</si>
  <si>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</si>
  <si>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</si>
  <si>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</si>
  <si>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</si>
  <si>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</si>
  <si>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</si>
  <si>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</si>
  <si>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</si>
  <si>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</si>
  <si>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</si>
  <si>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</si>
  <si>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</si>
  <si>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</si>
  <si>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</si>
  <si>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</si>
  <si>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</si>
  <si>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</si>
  <si>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</si>
  <si>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</si>
  <si>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</si>
  <si>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</si>
  <si>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</si>
  <si>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</si>
  <si>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</si>
  <si>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</si>
  <si>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</si>
  <si>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</si>
  <si>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</si>
  <si>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</si>
  <si>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</si>
  <si>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</si>
  <si>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</si>
  <si>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</si>
  <si>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</si>
  <si>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</si>
  <si>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</si>
  <si>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</si>
  <si>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</si>
  <si>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</si>
  <si>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</si>
  <si>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</si>
  <si>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</si>
  <si>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</si>
  <si>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</si>
  <si>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</si>
  <si>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</si>
  <si>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</si>
  <si>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</si>
  <si>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</si>
  <si>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</si>
  <si>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</si>
  <si>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</si>
  <si>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</si>
  <si>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</si>
  <si>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</si>
  <si>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</si>
  <si>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</si>
  <si>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</si>
  <si>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</si>
  <si>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</si>
  <si>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</si>
  <si>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</si>
  <si>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</si>
  <si>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</si>
  <si>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</si>
  <si>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</si>
  <si>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</si>
  <si>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</si>
  <si>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</si>
  <si>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</si>
  <si>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</si>
  <si>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</si>
  <si>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</si>
  <si>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</si>
  <si>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</si>
  <si>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</si>
  <si>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</si>
  <si>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</si>
  <si>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</si>
  <si>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</si>
  <si>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</si>
  <si>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</si>
  <si>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</si>
  <si>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</si>
  <si>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</si>
  <si>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</si>
  <si>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</si>
  <si>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</si>
  <si>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</si>
  <si>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</si>
  <si>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</si>
  <si>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</si>
  <si>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</si>
  <si>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</si>
  <si>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</si>
  <si>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</si>
  <si>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</si>
  <si>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</si>
  <si>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</si>
  <si>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</si>
  <si>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</si>
  <si>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</si>
  <si>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</si>
  <si>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</si>
  <si>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</si>
  <si>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</si>
  <si>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</si>
  <si>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</si>
  <si>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</si>
  <si>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</si>
  <si>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</si>
  <si>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</si>
  <si>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</si>
  <si>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</si>
  <si>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</si>
  <si>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</si>
  <si>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</si>
  <si>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</si>
  <si>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</si>
  <si>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</si>
  <si>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</si>
  <si>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</si>
  <si>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</si>
  <si>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</si>
  <si>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</si>
  <si>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</si>
  <si>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</si>
  <si>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</si>
  <si>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</si>
  <si>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</si>
  <si>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</si>
  <si>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</si>
  <si>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</si>
  <si>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</si>
  <si>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</si>
  <si>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</si>
  <si>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</si>
  <si>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</si>
  <si>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</si>
  <si>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</si>
  <si>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</si>
  <si>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</si>
  <si>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</si>
  <si>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</si>
  <si>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</si>
  <si>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</si>
  <si>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</si>
  <si>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</si>
  <si>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</si>
  <si>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</si>
  <si>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</si>
  <si>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</si>
  <si>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</si>
  <si>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</si>
  <si>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</si>
  <si>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</si>
  <si>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</si>
  <si>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</si>
  <si>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</si>
  <si>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</si>
  <si>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</si>
  <si>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</si>
  <si>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</si>
  <si>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</si>
  <si>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</si>
  <si>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</si>
  <si>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</si>
  <si>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</si>
  <si>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</si>
  <si>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</si>
  <si>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</si>
  <si>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</si>
  <si>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</si>
  <si>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</si>
  <si>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</si>
  <si>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</si>
  <si>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</si>
  <si>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</si>
  <si>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</si>
  <si>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</si>
  <si>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</si>
  <si>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</si>
  <si>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</si>
  <si>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</si>
  <si>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</si>
  <si>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</si>
  <si>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</si>
  <si>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</si>
  <si>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</si>
  <si>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</si>
  <si>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</si>
  <si>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</si>
  <si>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</si>
  <si>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</si>
  <si>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</si>
  <si>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</si>
  <si>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</si>
  <si>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</si>
  <si>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</si>
  <si>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</si>
  <si>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</si>
  <si>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</si>
  <si>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</si>
  <si>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</si>
  <si>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</si>
  <si>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</si>
  <si>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</si>
  <si>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</si>
  <si>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</si>
  <si>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</si>
  <si>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</si>
  <si>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</si>
  <si>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</si>
  <si>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</si>
  <si>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</si>
  <si>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</si>
  <si>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</si>
  <si>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</si>
  <si>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</si>
  <si>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</si>
  <si>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</si>
  <si>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</si>
  <si>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</si>
  <si>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</si>
  <si>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</si>
  <si>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</si>
  <si>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</si>
  <si>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</si>
  <si>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</si>
  <si>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</si>
  <si>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</si>
  <si>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</si>
  <si>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</si>
  <si>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</si>
  <si>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</si>
  <si>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</si>
  <si>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</si>
  <si>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</si>
  <si>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</si>
  <si>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</si>
  <si>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</si>
  <si>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</si>
  <si>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</si>
  <si>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</si>
  <si>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</si>
  <si>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</si>
  <si>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</si>
  <si>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</si>
  <si>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</si>
  <si>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</si>
  <si>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</si>
  <si>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</si>
  <si>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</si>
  <si>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</si>
  <si>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</si>
  <si>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</si>
  <si>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</si>
  <si>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</si>
  <si>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</si>
  <si>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</si>
  <si>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</si>
  <si>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</si>
  <si>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</si>
  <si>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</si>
  <si>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</si>
  <si>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</si>
  <si>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</si>
  <si>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</si>
  <si>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</si>
  <si>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</si>
  <si>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</si>
  <si>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</si>
  <si>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</si>
  <si>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</si>
  <si>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</si>
  <si>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</si>
  <si>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</si>
  <si>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</si>
  <si>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</si>
  <si>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</si>
  <si>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</si>
  <si>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</si>
  <si>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</si>
  <si>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</si>
  <si>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</si>
  <si>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</si>
  <si>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</si>
  <si>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</si>
  <si>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</si>
  <si>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</si>
  <si>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</si>
  <si>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</si>
  <si>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</si>
  <si>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</si>
  <si>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</si>
  <si>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</si>
  <si>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</si>
  <si>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</si>
  <si>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</si>
  <si>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</si>
  <si>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</si>
  <si>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</si>
  <si>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</si>
  <si>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</si>
  <si>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</si>
  <si>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</si>
  <si>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</si>
  <si>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</si>
  <si>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</si>
  <si>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</si>
  <si>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</si>
  <si>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</si>
  <si>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</si>
  <si>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</si>
  <si>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</si>
  <si>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</si>
  <si>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</si>
  <si>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</si>
  <si>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</si>
  <si>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</si>
  <si>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</si>
  <si>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</si>
  <si>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</si>
  <si>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</si>
  <si>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</si>
  <si>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</si>
  <si>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</si>
  <si>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</si>
  <si>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</si>
  <si>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</si>
  <si>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</si>
  <si>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</si>
  <si>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</si>
  <si>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</si>
  <si>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</si>
  <si>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</si>
  <si>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</si>
  <si>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</si>
  <si>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</si>
  <si>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</si>
  <si>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</si>
  <si>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</si>
  <si>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</si>
  <si>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</si>
  <si>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</si>
  <si>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</si>
  <si>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</si>
  <si>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</si>
  <si>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</si>
  <si>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</si>
  <si>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</si>
  <si>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</si>
  <si>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</si>
  <si>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</si>
  <si>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</si>
  <si>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</si>
  <si>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</si>
  <si>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</si>
  <si>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</si>
  <si>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</si>
  <si>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</si>
  <si>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</si>
  <si>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</si>
  <si>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</si>
  <si>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</si>
  <si>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</si>
  <si>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</si>
  <si>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</si>
  <si>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</si>
  <si>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</si>
  <si>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</si>
  <si>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</si>
  <si>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</si>
  <si>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</si>
  <si>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</si>
  <si>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</si>
  <si>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</si>
  <si>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</si>
  <si>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</si>
  <si>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</si>
  <si>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</si>
  <si>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</si>
  <si>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</si>
  <si>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</si>
  <si>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</si>
  <si>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</si>
  <si>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</si>
  <si>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</si>
  <si>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</si>
  <si>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</si>
  <si>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</si>
  <si>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</si>
  <si>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</si>
  <si>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</si>
  <si>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</si>
  <si>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</si>
  <si>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</si>
  <si>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</si>
  <si>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</si>
  <si>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</si>
  <si>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</si>
  <si>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</si>
  <si>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</si>
  <si>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</si>
  <si>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</si>
  <si>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</si>
  <si>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</si>
  <si>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</si>
  <si>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</si>
  <si>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</si>
  <si>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</si>
  <si>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</si>
  <si>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</si>
  <si>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</si>
  <si>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</si>
  <si>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</si>
  <si>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</si>
  <si>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</si>
  <si>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</si>
  <si>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</si>
  <si>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</si>
  <si>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</si>
  <si>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</si>
  <si>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</si>
  <si>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</si>
  <si>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</si>
  <si>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</si>
  <si>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</si>
  <si>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</si>
  <si>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</si>
  <si>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</si>
  <si>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</si>
  <si>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</si>
  <si>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</si>
  <si>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</si>
  <si>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</si>
  <si>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</si>
  <si>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</si>
  <si>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</si>
  <si>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</si>
  <si>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</si>
  <si>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</si>
  <si>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</si>
  <si>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</si>
  <si>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</si>
  <si>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</si>
  <si>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</si>
  <si>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</si>
  <si>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</si>
  <si>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</si>
  <si>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</si>
  <si>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</si>
  <si>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</si>
  <si>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</si>
  <si>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</si>
  <si>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</si>
  <si>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</si>
  <si>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</si>
  <si>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</si>
  <si>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</si>
  <si>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</si>
  <si>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</si>
  <si>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</si>
  <si>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</si>
  <si>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</si>
  <si>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</si>
  <si>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</si>
  <si>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</si>
  <si>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</si>
  <si>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</si>
  <si>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</si>
  <si>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</si>
  <si>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</si>
  <si>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</si>
  <si>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</si>
  <si>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</si>
  <si>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</si>
  <si>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</si>
  <si>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</si>
  <si>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</si>
  <si>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</si>
  <si>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</si>
  <si>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</si>
  <si>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</si>
  <si>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</si>
  <si>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</si>
  <si>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</si>
  <si>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</si>
  <si>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</si>
  <si>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</si>
  <si>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</si>
  <si>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</si>
  <si>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</si>
  <si>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</si>
  <si>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</si>
  <si>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</si>
  <si>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</si>
  <si>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</si>
  <si>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</si>
  <si>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</si>
  <si>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</si>
  <si>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</si>
  <si>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</si>
  <si>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</si>
  <si>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</si>
  <si>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</si>
  <si>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</si>
  <si>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</si>
  <si>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</si>
  <si>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</si>
  <si>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</si>
  <si>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</si>
  <si>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</si>
  <si>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</si>
  <si>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</si>
  <si>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</si>
  <si>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</si>
  <si>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</si>
  <si>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</si>
  <si>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</si>
  <si>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</si>
  <si>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</si>
  <si>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</si>
  <si>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</si>
  <si>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</si>
  <si>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</si>
  <si>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</si>
  <si>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</si>
  <si>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</si>
  <si>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</si>
  <si>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</si>
  <si>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</si>
  <si>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</si>
  <si>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</si>
  <si>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</si>
  <si>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</si>
  <si>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</si>
  <si>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</si>
  <si>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</si>
  <si>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</si>
  <si>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</si>
  <si>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</si>
  <si>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</si>
  <si>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</si>
  <si>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</si>
  <si>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</si>
  <si>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</si>
  <si>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</si>
  <si>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</si>
  <si>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</si>
  <si>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</si>
  <si>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</si>
  <si>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</si>
  <si>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</si>
  <si>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</si>
  <si>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</si>
  <si>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</si>
  <si>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</si>
  <si>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</si>
  <si>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</si>
  <si>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</si>
  <si>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</si>
  <si>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</si>
  <si>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</si>
  <si>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</si>
  <si>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</si>
  <si>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</si>
  <si>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</si>
  <si>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</si>
  <si>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</si>
  <si>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</si>
  <si>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</si>
  <si>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</si>
  <si>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</si>
  <si>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</si>
  <si>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</si>
  <si>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</si>
  <si>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</si>
  <si>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</si>
  <si>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</si>
  <si>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</si>
  <si>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</si>
  <si>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</si>
  <si>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</si>
  <si>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</si>
  <si>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</si>
  <si>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</si>
  <si>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</si>
  <si>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</si>
  <si>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</si>
  <si>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</si>
  <si>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</si>
  <si>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</si>
  <si>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</si>
  <si>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</si>
  <si>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</si>
  <si>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</si>
  <si>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</si>
  <si>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</si>
  <si>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</si>
  <si>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</si>
  <si>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</si>
  <si>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</si>
  <si>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</si>
  <si>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</si>
  <si>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</si>
  <si>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</si>
  <si>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</si>
  <si>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</si>
  <si>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</si>
  <si>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</si>
  <si>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</si>
  <si>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</si>
  <si>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</si>
  <si>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</si>
  <si>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</si>
  <si>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</si>
  <si>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</si>
  <si>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</si>
  <si>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</si>
  <si>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</si>
  <si>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</si>
  <si>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</si>
  <si>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</si>
  <si>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</si>
  <si>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</si>
  <si>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</si>
  <si>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</si>
  <si>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</si>
  <si>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</si>
  <si>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</si>
  <si>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</si>
  <si>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</si>
  <si>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</si>
  <si>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</si>
  <si>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</si>
  <si>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</si>
  <si>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</si>
  <si>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</si>
  <si>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</si>
  <si>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</si>
  <si>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</si>
  <si>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</si>
  <si>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</si>
  <si>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</si>
  <si>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</si>
  <si>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</si>
  <si>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</si>
  <si>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</si>
  <si>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</si>
  <si>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</si>
  <si>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</si>
  <si>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</si>
  <si>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</si>
  <si>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</si>
  <si>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</si>
  <si>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</si>
  <si>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</si>
  <si>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</si>
  <si>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</si>
  <si>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</si>
  <si>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</si>
  <si>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</si>
  <si>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</si>
  <si>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</si>
  <si>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</si>
  <si>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</si>
  <si>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</si>
  <si>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</si>
  <si>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</si>
  <si>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</si>
  <si>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</si>
  <si>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</si>
  <si>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</si>
  <si>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</si>
  <si>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</si>
  <si>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</si>
  <si>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</si>
  <si>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</si>
  <si>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</si>
  <si>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</si>
  <si>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</si>
  <si>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</si>
  <si>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</si>
  <si>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</si>
  <si>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</si>
  <si>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</si>
  <si>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</si>
  <si>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</si>
  <si>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</si>
  <si>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</si>
  <si>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</si>
  <si>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</si>
  <si>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</si>
  <si>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</si>
  <si>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</si>
  <si>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</si>
  <si>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</si>
  <si>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</si>
  <si>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</si>
  <si>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</si>
  <si>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</si>
  <si>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</si>
  <si>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</si>
  <si>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</si>
  <si>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</si>
  <si>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</si>
  <si>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</si>
  <si>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</si>
  <si>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</si>
  <si>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</si>
  <si>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</si>
  <si>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</si>
  <si>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</si>
  <si>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</si>
  <si>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</si>
  <si>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</si>
  <si>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</si>
  <si>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</si>
  <si>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</si>
  <si>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</si>
  <si>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</si>
  <si>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</si>
  <si>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</si>
  <si>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</si>
  <si>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</si>
  <si>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</si>
  <si>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</si>
  <si>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</si>
  <si>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</si>
  <si>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</si>
  <si>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</si>
  <si>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</si>
  <si>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</si>
  <si>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</si>
  <si>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</si>
  <si>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</si>
  <si>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</si>
  <si>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</si>
  <si>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</si>
  <si>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</si>
  <si>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</si>
  <si>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</si>
  <si>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</si>
  <si>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</si>
  <si>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</si>
  <si>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</si>
  <si>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</si>
  <si>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</si>
  <si>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</si>
  <si>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</si>
  <si>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</si>
  <si>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</si>
  <si>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</si>
  <si>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</si>
  <si>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</si>
  <si>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</si>
  <si>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</si>
  <si>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</si>
  <si>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</si>
  <si>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</si>
  <si>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</si>
  <si>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</si>
  <si>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</si>
  <si>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</si>
  <si>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</si>
  <si>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</si>
  <si>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</si>
  <si>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</si>
  <si>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</si>
  <si>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</si>
  <si>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</si>
  <si>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</si>
  <si>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</si>
  <si>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</si>
  <si>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</si>
  <si>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</si>
  <si>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</si>
  <si>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</si>
  <si>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</si>
  <si>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</si>
  <si>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</si>
  <si>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</si>
  <si>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</si>
  <si>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</si>
  <si>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</si>
  <si>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</si>
  <si>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</si>
  <si>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</si>
  <si>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</si>
  <si>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</si>
  <si>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</si>
  <si>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</si>
  <si>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</si>
  <si>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</si>
  <si>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</si>
  <si>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</si>
  <si>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</si>
  <si>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</si>
  <si>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</si>
  <si>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</si>
  <si>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</si>
  <si>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</si>
  <si>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</si>
  <si>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</si>
  <si>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</si>
  <si>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</si>
  <si>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</si>
  <si>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</si>
  <si>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</si>
  <si>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</si>
  <si>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</si>
  <si>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</si>
  <si>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</si>
  <si>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</si>
  <si>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</si>
  <si>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</si>
  <si>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</si>
  <si>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</si>
  <si>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</si>
  <si>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</si>
  <si>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</si>
  <si>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</si>
  <si>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</si>
  <si>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</si>
  <si>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</si>
  <si>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</si>
  <si>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</si>
  <si>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</si>
  <si>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</si>
  <si>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</si>
  <si>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</si>
  <si>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</si>
  <si>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</si>
  <si>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</si>
  <si>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</si>
  <si>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</si>
  <si>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</si>
  <si>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</si>
  <si>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</si>
  <si>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</si>
  <si>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</si>
  <si>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</si>
  <si>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</si>
  <si>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</si>
  <si>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</si>
  <si>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</si>
  <si>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</si>
  <si>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</si>
  <si>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</si>
  <si>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</si>
  <si>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</si>
  <si>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</si>
  <si>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</si>
  <si>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</si>
  <si>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</si>
  <si>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</si>
  <si>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</si>
  <si>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</si>
  <si>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</si>
  <si>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</si>
  <si>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</si>
  <si>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</si>
  <si>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</si>
  <si>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</si>
  <si>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</si>
  <si>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</si>
  <si>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</si>
  <si>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</si>
  <si>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</si>
  <si>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</si>
  <si>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</si>
  <si>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</si>
  <si>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</si>
  <si>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</si>
  <si>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</si>
  <si>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</si>
  <si>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</si>
  <si>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</si>
  <si>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</si>
  <si>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</si>
  <si>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</si>
  <si>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</si>
  <si>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</si>
  <si>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</si>
  <si>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</si>
  <si>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</si>
  <si>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</si>
  <si>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</si>
  <si>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</si>
  <si>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</si>
  <si>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</si>
  <si>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</si>
  <si>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</si>
  <si>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</si>
  <si>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</si>
  <si>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</si>
  <si>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</si>
  <si>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</si>
  <si>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</si>
  <si>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</si>
  <si>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</si>
  <si>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</si>
  <si>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</si>
  <si>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</si>
  <si>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</si>
  <si>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</si>
  <si>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</si>
  <si>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</si>
  <si>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</si>
  <si>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</si>
  <si>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</si>
  <si>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</si>
  <si>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</si>
  <si>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</si>
  <si>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</si>
  <si>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</si>
  <si>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</si>
  <si>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</si>
  <si>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</si>
  <si>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</si>
  <si>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</si>
  <si>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</si>
  <si>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</si>
  <si>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</si>
  <si>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</si>
  <si>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</si>
  <si>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</si>
  <si>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</si>
  <si>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</si>
  <si>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</si>
  <si>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</si>
  <si>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</si>
  <si>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</si>
  <si>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</si>
  <si>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</si>
  <si>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</si>
  <si>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</si>
  <si>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</si>
  <si>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</si>
  <si>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</si>
  <si>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</si>
  <si>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</si>
  <si>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</si>
  <si>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</si>
  <si>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</si>
  <si>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</si>
  <si>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</si>
  <si>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</si>
  <si>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</si>
  <si>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</si>
  <si>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</si>
  <si>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</si>
  <si>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</si>
  <si>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</si>
  <si>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</si>
  <si>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</si>
  <si>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</si>
  <si>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</si>
  <si>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</si>
  <si>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</si>
  <si>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</si>
  <si>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</si>
  <si>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</si>
  <si>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</si>
  <si>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</si>
  <si>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</si>
  <si>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</si>
  <si>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</si>
  <si>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</si>
  <si>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</si>
  <si>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</si>
  <si>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</si>
  <si>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</si>
  <si>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</si>
  <si>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</si>
  <si>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</si>
  <si>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</si>
  <si>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</si>
  <si>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</si>
  <si>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</si>
  <si>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</si>
  <si>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</si>
  <si>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</si>
  <si>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</si>
  <si>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</si>
  <si>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</si>
  <si>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</si>
  <si>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</si>
  <si>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</si>
  <si>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</si>
  <si>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</si>
  <si>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</si>
  <si>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</si>
  <si>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</si>
  <si>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</si>
  <si>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</si>
  <si>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</si>
  <si>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</si>
  <si>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</si>
  <si>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</si>
  <si>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</si>
  <si>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</si>
  <si>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</si>
  <si>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</si>
  <si>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</si>
  <si>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</si>
  <si>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</si>
  <si>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</si>
  <si>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</si>
  <si>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</si>
  <si>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</si>
  <si>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</si>
  <si>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</si>
  <si>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</si>
  <si>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</si>
  <si>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</si>
  <si>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</si>
  <si>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</si>
  <si>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</si>
  <si>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</si>
  <si>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</si>
  <si>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</si>
  <si>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</si>
  <si>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</si>
  <si>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</si>
  <si>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</si>
  <si>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</si>
  <si>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</si>
  <si>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</si>
  <si>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</si>
  <si>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</si>
  <si>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</si>
  <si>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</si>
  <si>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</si>
  <si>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</si>
  <si>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</si>
  <si>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</si>
  <si>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</si>
  <si>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</si>
  <si>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</si>
  <si>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</si>
  <si>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</si>
  <si>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</si>
  <si>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</si>
  <si>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</si>
  <si>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</si>
  <si>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</si>
  <si>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</si>
  <si>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</si>
  <si>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</si>
  <si>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</si>
  <si>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</si>
  <si>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</si>
  <si>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</si>
  <si>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</si>
  <si>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</si>
  <si>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</si>
  <si>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</si>
  <si>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</si>
  <si>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</si>
  <si>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</si>
  <si>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</si>
  <si>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</si>
  <si>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</si>
  <si>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</si>
  <si>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</si>
  <si>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</si>
  <si>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</si>
  <si>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</si>
  <si>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</si>
  <si>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</si>
  <si>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</si>
  <si>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</si>
  <si>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</si>
  <si>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</si>
  <si>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</si>
  <si>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</si>
  <si>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</si>
  <si>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</si>
  <si>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</si>
  <si>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</si>
  <si>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</si>
  <si>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</si>
  <si>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</si>
  <si>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</si>
  <si>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</si>
  <si>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</si>
  <si>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</si>
  <si>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</si>
  <si>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</si>
  <si>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</si>
  <si>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</si>
  <si>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</si>
  <si>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</si>
  <si>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</si>
  <si>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</si>
  <si>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</si>
  <si>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</si>
  <si>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</si>
  <si>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</si>
  <si>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</si>
  <si>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</si>
  <si>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</si>
  <si>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</si>
  <si>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</si>
  <si>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</si>
  <si>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</si>
  <si>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</si>
  <si>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</si>
  <si>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</si>
  <si>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</si>
  <si>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</si>
  <si>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</si>
  <si>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</si>
  <si>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</si>
  <si>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</si>
  <si>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</si>
  <si>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</si>
  <si>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</si>
  <si>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</si>
  <si>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</si>
  <si>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</si>
  <si>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</si>
  <si>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</si>
  <si>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</si>
  <si>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</si>
  <si>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</si>
  <si>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</si>
  <si>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</si>
  <si>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</si>
  <si>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</si>
  <si>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</si>
  <si>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</si>
  <si>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</si>
  <si>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</si>
  <si>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</si>
  <si>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</si>
  <si>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</si>
  <si>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</si>
  <si>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</si>
  <si>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</si>
  <si>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</si>
  <si>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</si>
  <si>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</si>
  <si>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</si>
  <si>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</si>
  <si>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</si>
  <si>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</si>
  <si>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</si>
  <si>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</si>
  <si>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</si>
  <si>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</si>
  <si>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</si>
  <si>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</si>
  <si>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</si>
  <si>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</si>
  <si>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</si>
  <si>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</si>
  <si>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</si>
  <si>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</si>
  <si>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</si>
  <si>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</si>
  <si>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</si>
  <si>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</si>
  <si>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</si>
  <si>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</si>
  <si>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</si>
  <si>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</si>
  <si>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</si>
  <si>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</si>
  <si>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</si>
  <si>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</si>
  <si>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</si>
  <si>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</si>
  <si>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</si>
  <si>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</si>
  <si>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</si>
  <si>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</si>
  <si>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</si>
  <si>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</si>
  <si>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</si>
  <si>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</si>
  <si>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</si>
  <si>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</si>
  <si>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</si>
  <si>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</si>
  <si>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</si>
  <si>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</si>
  <si>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</si>
  <si>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</si>
  <si>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</si>
  <si>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</si>
  <si>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</si>
  <si>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</si>
  <si>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</si>
  <si>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</si>
  <si>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</si>
  <si>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</si>
  <si>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</si>
  <si>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</si>
  <si>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</si>
  <si>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</si>
  <si>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</si>
  <si>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</si>
  <si>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</si>
  <si>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</si>
  <si>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</si>
  <si>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</si>
  <si>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</si>
  <si>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</si>
  <si>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</si>
  <si>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</si>
  <si>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</si>
  <si>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</si>
  <si>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</si>
  <si>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</si>
  <si>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</si>
  <si>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</si>
  <si>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</si>
  <si>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</si>
  <si>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</si>
  <si>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</si>
  <si>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</si>
  <si>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</si>
  <si>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</si>
  <si>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</si>
  <si>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</si>
  <si>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</si>
  <si>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</si>
  <si>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</si>
  <si>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</si>
  <si>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</si>
  <si>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</si>
  <si>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</si>
  <si>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</si>
  <si>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</si>
  <si>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</si>
  <si>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</si>
  <si>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</si>
  <si>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</si>
  <si>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</si>
  <si>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</si>
  <si>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</si>
  <si>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</si>
  <si>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</si>
  <si>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</si>
  <si>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</si>
  <si>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</si>
  <si>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</si>
  <si>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</si>
  <si>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</si>
  <si>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</si>
  <si>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</si>
  <si>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</si>
  <si>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</si>
  <si>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</si>
  <si>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</si>
  <si>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</si>
  <si>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</si>
  <si>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</si>
  <si>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</si>
  <si>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</si>
  <si>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</si>
  <si>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</si>
  <si>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</si>
  <si>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</si>
  <si>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</si>
  <si>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</si>
  <si>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</si>
  <si>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</si>
  <si>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</si>
  <si>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</si>
  <si>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</si>
  <si>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</si>
  <si>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</si>
  <si>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</si>
  <si>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</si>
  <si>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</si>
  <si>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</si>
  <si>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</si>
  <si>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</si>
  <si>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</si>
  <si>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</si>
  <si>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</si>
  <si>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</si>
  <si>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</si>
  <si>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</si>
  <si>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</si>
  <si>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</si>
  <si>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</si>
  <si>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</si>
  <si>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</si>
  <si>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</si>
  <si>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</si>
  <si>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</si>
  <si>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</si>
  <si>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</si>
  <si>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</si>
  <si>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</si>
  <si>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</si>
  <si>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</si>
  <si>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</si>
  <si>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</si>
  <si>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</si>
  <si>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</si>
  <si>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</si>
  <si>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</si>
  <si>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</si>
  <si>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</si>
  <si>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</si>
  <si>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</si>
  <si>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</si>
  <si>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</si>
  <si>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</si>
  <si>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</si>
  <si>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</si>
  <si>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</si>
  <si>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</si>
  <si>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</si>
  <si>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</si>
  <si>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</si>
  <si>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</si>
  <si>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</si>
  <si>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</si>
  <si>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</si>
  <si>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</si>
  <si>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</si>
  <si>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</si>
  <si>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</si>
  <si>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</si>
  <si>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</si>
  <si>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</si>
  <si>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</si>
  <si>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</si>
  <si>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</si>
  <si>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</si>
  <si>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</si>
  <si>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</si>
  <si>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</si>
  <si>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</si>
  <si>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</si>
  <si>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</si>
  <si>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</si>
  <si>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</si>
  <si>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</si>
  <si>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</si>
  <si>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</si>
  <si>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</si>
  <si>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</si>
  <si>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</si>
  <si>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</si>
  <si>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</si>
  <si>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</si>
  <si>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</si>
  <si>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</si>
  <si>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</si>
  <si>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</si>
  <si>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</si>
  <si>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</si>
  <si>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</si>
  <si>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</si>
  <si>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</si>
  <si>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</si>
  <si>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</si>
  <si>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</si>
  <si>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</si>
  <si>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</si>
  <si>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</si>
  <si>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</si>
  <si>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</si>
  <si>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</si>
  <si>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</si>
  <si>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</si>
  <si>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</si>
  <si>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</si>
  <si>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</si>
  <si>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</si>
  <si>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</si>
  <si>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</si>
  <si>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</si>
  <si>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</si>
  <si>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</si>
  <si>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</si>
  <si>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</si>
  <si>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</si>
  <si>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</si>
  <si>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</si>
  <si>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</si>
  <si>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</si>
  <si>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</si>
  <si>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</si>
  <si>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</si>
  <si>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</si>
  <si>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</si>
  <si>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</si>
  <si>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</si>
  <si>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</si>
  <si>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</si>
  <si>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</si>
  <si>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</si>
  <si>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</si>
  <si>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</si>
  <si>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</si>
  <si>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</si>
  <si>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</si>
  <si>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</si>
  <si>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</si>
  <si>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</si>
  <si>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</si>
  <si>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</si>
  <si>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</si>
  <si>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</si>
  <si>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</si>
  <si>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</si>
  <si>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</si>
  <si>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</si>
  <si>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</si>
  <si>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</si>
  <si>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</si>
  <si>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</si>
  <si>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</si>
  <si>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</si>
  <si>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</si>
  <si>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</si>
  <si>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</si>
  <si>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</si>
  <si>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</si>
  <si>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</si>
  <si>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</si>
  <si>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</si>
  <si>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</si>
  <si>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</si>
  <si>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</si>
  <si>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</si>
  <si>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</si>
  <si>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</si>
  <si>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</si>
  <si>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</si>
  <si>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</si>
  <si>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</si>
  <si>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</si>
  <si>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</si>
  <si>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</si>
  <si>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</si>
  <si>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</si>
  <si>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</si>
  <si>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</si>
  <si>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</si>
  <si>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</si>
  <si>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</si>
  <si>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</si>
  <si>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</si>
  <si>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</si>
  <si>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</si>
  <si>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</si>
  <si>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</si>
  <si>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</si>
  <si>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</si>
  <si>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</si>
  <si>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</si>
  <si>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</si>
  <si>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</si>
  <si>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</si>
  <si>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</si>
  <si>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</si>
  <si>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</si>
  <si>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</si>
  <si>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</si>
  <si>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</si>
  <si>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</si>
  <si>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</si>
  <si>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</si>
  <si>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</si>
  <si>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</si>
  <si>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</si>
  <si>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</si>
  <si>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</si>
  <si>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</si>
  <si>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</si>
  <si>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</si>
  <si>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</si>
  <si>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</si>
  <si>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</si>
  <si>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</si>
  <si>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</si>
  <si>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</si>
  <si>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</si>
  <si>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</si>
  <si>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</si>
  <si>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</si>
  <si>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</si>
  <si>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</si>
  <si>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</si>
  <si>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</si>
  <si>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</si>
  <si>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</si>
  <si>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</si>
  <si>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</si>
  <si>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</si>
  <si>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</si>
  <si>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</si>
  <si>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</si>
  <si>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</si>
  <si>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</si>
  <si>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</si>
  <si>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</si>
  <si>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</si>
  <si>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</si>
  <si>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</si>
  <si>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</si>
  <si>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</si>
  <si>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</si>
  <si>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</si>
  <si>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</si>
  <si>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</si>
  <si>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</si>
  <si>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</si>
  <si>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</si>
  <si>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</si>
  <si>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</si>
  <si>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</si>
  <si>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</si>
  <si>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</si>
  <si>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</si>
  <si>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</si>
  <si>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</si>
  <si>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</si>
  <si>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</si>
  <si>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</si>
  <si>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</si>
  <si>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</si>
  <si>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</si>
  <si>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</si>
  <si>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</si>
  <si>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</si>
  <si>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</si>
  <si>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</si>
  <si>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</si>
  <si>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</si>
  <si>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</si>
  <si>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</si>
  <si>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</si>
  <si>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</si>
  <si>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</si>
  <si>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</si>
  <si>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</si>
  <si>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</si>
  <si>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</si>
  <si>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</si>
  <si>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</si>
  <si>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</si>
  <si>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</si>
  <si>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</si>
  <si>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</si>
  <si>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</si>
  <si>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</si>
  <si>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</si>
  <si>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</si>
  <si>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</si>
  <si>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</si>
  <si>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</si>
  <si>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</si>
  <si>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</si>
  <si>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</si>
  <si>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</si>
  <si>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</si>
  <si>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</si>
  <si>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</si>
  <si>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</si>
  <si>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</si>
  <si>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</si>
  <si>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</si>
  <si>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</si>
  <si>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</si>
  <si>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</si>
  <si>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</si>
  <si>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</si>
  <si>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</si>
  <si>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</si>
  <si>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</si>
  <si>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</si>
  <si>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</si>
  <si>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</si>
  <si>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</si>
  <si>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</si>
  <si>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</si>
  <si>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</si>
  <si>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</si>
  <si>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</si>
  <si>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</si>
  <si>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</si>
  <si>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</si>
  <si>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</si>
  <si>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</si>
  <si>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</si>
  <si>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</si>
  <si>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</si>
  <si>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</si>
  <si>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</si>
  <si>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</si>
  <si>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</si>
  <si>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</si>
  <si>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</si>
  <si>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</si>
  <si>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</si>
  <si>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</si>
  <si>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</si>
  <si>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</si>
  <si>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</si>
  <si>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</si>
  <si>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</si>
  <si>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</si>
  <si>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</si>
  <si>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</si>
  <si>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</si>
  <si>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</si>
  <si>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</si>
  <si>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</si>
  <si>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</si>
  <si>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</si>
  <si>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</si>
  <si>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</si>
  <si>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</si>
  <si>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</si>
  <si>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</si>
  <si>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</si>
  <si>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</si>
  <si>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</si>
  <si>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</si>
  <si>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</si>
  <si>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</si>
  <si>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</si>
  <si>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</si>
  <si>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</si>
  <si>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</si>
  <si>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</si>
  <si>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</si>
  <si>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</si>
  <si>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</si>
  <si>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</si>
  <si>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</si>
  <si>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</si>
  <si>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</si>
  <si>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</si>
  <si>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</si>
  <si>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</si>
  <si>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</si>
  <si>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</si>
  <si>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</si>
  <si>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</si>
  <si>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</si>
  <si>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</si>
  <si>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</si>
  <si>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</si>
  <si>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</si>
  <si>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</si>
  <si>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</si>
  <si>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</si>
  <si>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</si>
  <si>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</si>
  <si>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</si>
  <si>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</si>
  <si>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</si>
  <si>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</si>
  <si>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</si>
  <si>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</si>
  <si>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</si>
  <si>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</si>
  <si>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</si>
  <si>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</si>
  <si>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</si>
  <si>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</si>
  <si>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</si>
  <si>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</si>
  <si>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</si>
  <si>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</si>
  <si>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</si>
  <si>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</si>
  <si>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</si>
  <si>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</si>
  <si>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</si>
  <si>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</si>
  <si>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</si>
  <si>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</si>
  <si>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</si>
  <si>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</si>
  <si>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</si>
  <si>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</si>
  <si>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</si>
  <si>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</si>
  <si>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</si>
  <si>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</si>
  <si>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</si>
  <si>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</si>
  <si>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</si>
  <si>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</si>
  <si>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</si>
  <si>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</si>
  <si>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</si>
  <si>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</si>
  <si>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</si>
  <si>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</si>
  <si>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</si>
  <si>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</si>
  <si>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</si>
  <si>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</si>
  <si>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</si>
  <si>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</si>
  <si>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</si>
  <si>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</si>
  <si>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</si>
  <si>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</si>
  <si>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</si>
  <si>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</si>
  <si>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</si>
  <si>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</si>
  <si>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</si>
  <si>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</si>
  <si>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</si>
  <si>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</si>
  <si>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</si>
  <si>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</si>
  <si>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</si>
  <si>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</si>
  <si>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</si>
  <si>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</si>
  <si>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</si>
  <si>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</si>
  <si>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</si>
  <si>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</si>
  <si>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</si>
  <si>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</si>
  <si>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</si>
  <si>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</si>
  <si>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</si>
  <si>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</si>
  <si>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</si>
  <si>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</si>
  <si>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</si>
  <si>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</si>
  <si>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</si>
  <si>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</si>
  <si>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</si>
  <si>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</si>
  <si>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</si>
  <si>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</si>
  <si>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</si>
  <si>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</si>
  <si>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</si>
  <si>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</si>
  <si>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</si>
  <si>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</si>
  <si>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</si>
  <si>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</si>
  <si>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</si>
  <si>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</si>
  <si>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</si>
  <si>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</si>
  <si>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</si>
  <si>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</si>
  <si>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</si>
  <si>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</si>
  <si>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</si>
  <si>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</si>
  <si>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</si>
  <si>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</si>
  <si>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</si>
  <si>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</si>
  <si>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</si>
  <si>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</si>
  <si>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</si>
  <si>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</si>
  <si>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</si>
  <si>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</si>
  <si>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</si>
  <si>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</si>
  <si>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</si>
  <si>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</si>
  <si>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</si>
  <si>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</si>
  <si>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</si>
  <si>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</si>
  <si>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</si>
  <si>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</si>
  <si>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</si>
  <si>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</si>
  <si>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</si>
  <si>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</si>
  <si>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</si>
  <si>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</si>
  <si>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</si>
  <si>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</si>
  <si>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</si>
  <si>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</si>
  <si>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</si>
  <si>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</si>
  <si>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</si>
  <si>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</si>
  <si>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</si>
  <si>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</si>
  <si>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</si>
  <si>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</si>
  <si>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</si>
  <si>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</si>
  <si>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</si>
  <si>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</si>
  <si>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</si>
  <si>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</si>
  <si>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</si>
  <si>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</si>
  <si>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</si>
  <si>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</si>
  <si>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</si>
  <si>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</si>
  <si>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</si>
  <si>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</si>
  <si>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</si>
  <si>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</si>
  <si>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</si>
  <si>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</si>
  <si>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</si>
  <si>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</si>
  <si>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</si>
  <si>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</si>
  <si>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</si>
  <si>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</si>
  <si>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</si>
  <si>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</si>
  <si>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</si>
  <si>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</si>
  <si>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</si>
  <si>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</si>
  <si>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</si>
  <si>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</si>
  <si>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</si>
  <si>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</si>
  <si>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</si>
  <si>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</si>
  <si>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</si>
  <si>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</si>
  <si>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</si>
  <si>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</si>
  <si>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</si>
  <si>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</si>
  <si>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</si>
  <si>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</si>
  <si>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</si>
  <si>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</si>
  <si>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</si>
  <si>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</si>
  <si>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</si>
  <si>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</si>
  <si>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</si>
  <si>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</si>
  <si>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</si>
  <si>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</si>
  <si>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</si>
  <si>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</si>
  <si>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</si>
  <si>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</si>
  <si>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</si>
  <si>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</si>
  <si>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</si>
  <si>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</si>
  <si>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</si>
  <si>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</si>
  <si>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</si>
  <si>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</si>
  <si>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</si>
  <si>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</si>
  <si>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</si>
  <si>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</si>
  <si>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</si>
  <si>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</si>
  <si>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</si>
  <si>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</si>
  <si>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</si>
  <si>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</si>
  <si>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</si>
  <si>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</si>
  <si>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</si>
  <si>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</si>
  <si>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</si>
  <si>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</si>
  <si>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</si>
  <si>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</si>
  <si>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</si>
  <si>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</si>
  <si>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</si>
  <si>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</si>
  <si>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</si>
  <si>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</si>
  <si>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</si>
  <si>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</si>
  <si>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</si>
  <si>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</si>
  <si>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</si>
  <si>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</si>
  <si>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</si>
  <si>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</si>
  <si>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</si>
  <si>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</si>
  <si>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</si>
  <si>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</si>
  <si>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</si>
  <si>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</si>
  <si>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</si>
  <si>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</si>
  <si>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</si>
  <si>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</si>
  <si>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</si>
  <si>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</si>
  <si>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</si>
  <si>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</si>
  <si>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</si>
  <si>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</si>
  <si>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</si>
  <si>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</si>
  <si>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</si>
  <si>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</si>
  <si>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</si>
  <si>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</si>
  <si>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</si>
  <si>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</si>
  <si>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</si>
  <si>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</si>
  <si>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</si>
  <si>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</si>
  <si>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</si>
  <si>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</si>
  <si>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</si>
  <si>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</si>
  <si>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</si>
  <si>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</si>
  <si>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</si>
  <si>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</si>
  <si>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</si>
  <si>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</si>
  <si>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</si>
  <si>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</si>
  <si>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</si>
  <si>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</si>
  <si>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</si>
  <si>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</si>
  <si>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</si>
  <si>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</si>
  <si>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</si>
  <si>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</si>
  <si>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</si>
  <si>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</si>
  <si>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</si>
  <si>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</si>
  <si>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</si>
  <si>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</si>
  <si>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</si>
  <si>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</si>
  <si>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</si>
  <si>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</si>
  <si>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</si>
  <si>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</si>
  <si>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</si>
  <si>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</si>
  <si>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</si>
  <si>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</si>
  <si>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</si>
  <si>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</si>
  <si>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</si>
  <si>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</si>
  <si>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</si>
  <si>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</si>
  <si>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</si>
  <si>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</si>
  <si>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</si>
  <si>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</si>
  <si>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</si>
  <si>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</si>
  <si>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</si>
  <si>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</si>
  <si>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</si>
  <si>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</si>
  <si>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</si>
  <si>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</si>
  <si>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</si>
  <si>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</si>
  <si>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</si>
  <si>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</si>
  <si>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</si>
  <si>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</si>
  <si>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</si>
  <si>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</si>
  <si>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</si>
  <si>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</si>
  <si>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</si>
  <si>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</si>
  <si>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</si>
  <si>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</si>
  <si>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</si>
  <si>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</si>
  <si>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</si>
  <si>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</si>
  <si>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</si>
  <si>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</si>
  <si>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</si>
  <si>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</si>
  <si>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</si>
  <si>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</si>
  <si>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</si>
  <si>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</si>
  <si>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</si>
  <si>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</si>
  <si>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</si>
  <si>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</si>
  <si>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</si>
  <si>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</si>
  <si>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</si>
  <si>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</si>
  <si>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</si>
  <si>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</si>
  <si>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</si>
  <si>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</si>
  <si>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</si>
  <si>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</si>
  <si>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</si>
  <si>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</si>
  <si>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</si>
  <si>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</si>
  <si>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</si>
  <si>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</si>
  <si>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</si>
  <si>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</si>
  <si>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</si>
  <si>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</si>
  <si>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</si>
  <si>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</si>
  <si>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</si>
  <si>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</si>
  <si>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</si>
  <si>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</si>
  <si>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</si>
  <si>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</si>
  <si>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</si>
  <si>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</si>
  <si>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</si>
  <si>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</si>
  <si>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</si>
  <si>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</si>
  <si>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</si>
  <si>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</si>
  <si>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</si>
  <si>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</si>
  <si>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</si>
  <si>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</si>
  <si>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</si>
  <si>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</si>
  <si>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</si>
  <si>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</si>
  <si>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</si>
  <si>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</si>
  <si>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</si>
  <si>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</si>
  <si>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</si>
  <si>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</si>
  <si>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</si>
  <si>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</si>
  <si>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</si>
  <si>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</si>
  <si>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</si>
  <si>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</si>
  <si>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</si>
  <si>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</si>
  <si>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</si>
  <si>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</si>
  <si>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</si>
  <si>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</si>
  <si>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</si>
  <si>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</si>
  <si>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</si>
  <si>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</si>
  <si>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</si>
  <si>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</si>
  <si>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</si>
  <si>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</si>
  <si>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</si>
  <si>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</si>
  <si>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</si>
  <si>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</si>
  <si>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</si>
  <si>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</si>
  <si>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</si>
  <si>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</si>
  <si>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</si>
  <si>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</si>
  <si>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</si>
  <si>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</si>
  <si>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</si>
  <si>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</si>
  <si>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</si>
  <si>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</si>
  <si>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</si>
  <si>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</si>
  <si>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</si>
  <si>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</si>
  <si>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</si>
  <si>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</si>
  <si>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</si>
  <si>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</si>
  <si>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</si>
  <si>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</si>
  <si>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</si>
  <si>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</si>
  <si>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</si>
  <si>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</si>
  <si>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</si>
  <si>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</si>
  <si>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</si>
  <si>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</si>
  <si>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</si>
  <si>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</si>
  <si>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</si>
  <si>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</si>
  <si>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</si>
  <si>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</si>
  <si>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</si>
  <si>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</si>
  <si>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</si>
  <si>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</si>
  <si>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</si>
  <si>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</si>
  <si>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</si>
  <si>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</si>
  <si>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</si>
  <si>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</si>
  <si>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</si>
  <si>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</si>
  <si>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</si>
  <si>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</si>
  <si>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</si>
  <si>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</si>
  <si>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</si>
  <si>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</si>
  <si>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</si>
  <si>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</si>
  <si>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</si>
  <si>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</si>
  <si>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</si>
  <si>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</si>
  <si>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</si>
  <si>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</si>
  <si>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</si>
  <si>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</si>
  <si>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</si>
  <si>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</si>
  <si>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</si>
  <si>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</si>
  <si>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</si>
  <si>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</si>
  <si>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</si>
  <si>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</si>
  <si>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</si>
  <si>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</si>
  <si>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</si>
  <si>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</si>
  <si>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</si>
  <si>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</si>
  <si>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</si>
  <si>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</si>
  <si>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</si>
  <si>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</si>
  <si>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</si>
  <si>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</si>
  <si>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</si>
  <si>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</si>
  <si>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</si>
  <si>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</si>
  <si>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</si>
  <si>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</si>
  <si>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</si>
  <si>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</si>
  <si>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</si>
  <si>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</si>
  <si>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</si>
  <si>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</si>
  <si>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</si>
  <si>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</si>
  <si>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</si>
  <si>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</si>
  <si>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</si>
  <si>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</si>
  <si>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</si>
  <si>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</si>
  <si>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</si>
  <si>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</si>
  <si>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</si>
  <si>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</si>
  <si>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</si>
  <si>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</si>
  <si>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</si>
  <si>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</si>
  <si>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</si>
  <si>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</si>
  <si>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</si>
  <si>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</si>
  <si>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</si>
  <si>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</si>
  <si>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</si>
  <si>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</si>
  <si>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</si>
  <si>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</si>
  <si>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</si>
  <si>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</si>
  <si>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</si>
  <si>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</si>
  <si>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</si>
  <si>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</si>
  <si>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</si>
  <si>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</si>
  <si>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</si>
  <si>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</si>
  <si>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</si>
  <si>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</si>
  <si>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</si>
  <si>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</si>
  <si>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</si>
  <si>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</si>
  <si>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</si>
  <si>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</si>
  <si>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</si>
  <si>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</si>
  <si>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</si>
  <si>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</si>
  <si>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</si>
  <si>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</si>
  <si>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</si>
  <si>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</si>
  <si>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</si>
  <si>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</si>
  <si>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</si>
  <si>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</si>
  <si>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</si>
  <si>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</si>
  <si>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</si>
  <si>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</si>
  <si>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</si>
  <si>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</si>
  <si>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</si>
  <si>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</si>
  <si>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</si>
  <si>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</si>
  <si>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</si>
  <si>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</si>
  <si>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</si>
  <si>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</si>
  <si>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</si>
  <si>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</si>
  <si>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</si>
  <si>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</si>
  <si>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</si>
  <si>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</si>
  <si>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</si>
  <si>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</si>
  <si>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</si>
  <si>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</si>
  <si>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</si>
  <si>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</si>
  <si>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</si>
  <si>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</si>
  <si>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</si>
  <si>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</si>
  <si>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</si>
  <si>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</si>
  <si>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</si>
  <si>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</si>
  <si>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</si>
  <si>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</si>
  <si>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</si>
  <si>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</si>
  <si>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</si>
  <si>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</si>
  <si>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</si>
  <si>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</si>
  <si>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</si>
  <si>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</si>
  <si>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</si>
  <si>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</si>
  <si>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</si>
  <si>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</si>
  <si>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</si>
  <si>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</si>
  <si>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</si>
  <si>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</si>
  <si>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</si>
  <si>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</si>
  <si>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</si>
  <si>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</si>
  <si>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</si>
  <si>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</si>
  <si>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</si>
  <si>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</si>
  <si>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</si>
  <si>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</si>
  <si>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</si>
  <si>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</si>
  <si>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</si>
  <si>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</si>
  <si>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</si>
  <si>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</si>
  <si>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</si>
  <si>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</si>
  <si>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</si>
  <si>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</si>
  <si>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</si>
  <si>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</si>
  <si>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</si>
  <si>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</si>
  <si>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</si>
  <si>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</si>
  <si>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</si>
  <si>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</si>
  <si>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</si>
  <si>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</si>
  <si>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</si>
  <si>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</si>
  <si>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</si>
  <si>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</si>
  <si>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</si>
  <si>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</si>
  <si>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</si>
  <si>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</si>
  <si>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</si>
  <si>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</si>
  <si>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</si>
  <si>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</si>
  <si>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</si>
  <si>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</si>
  <si>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</si>
  <si>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</si>
  <si>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</si>
  <si>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</si>
  <si>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</si>
  <si>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</si>
  <si>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</si>
  <si>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</si>
  <si>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</si>
  <si>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</si>
  <si>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</si>
  <si>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</si>
  <si>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</si>
  <si>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</si>
  <si>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</si>
  <si>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</si>
  <si>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</si>
  <si>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</si>
  <si>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</si>
  <si>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</si>
  <si>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</si>
  <si>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</si>
  <si>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</si>
  <si>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</si>
  <si>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</si>
  <si>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</si>
  <si>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</si>
  <si>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</si>
  <si>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</si>
  <si>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</si>
  <si>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</si>
  <si>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</si>
  <si>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</si>
  <si>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</si>
  <si>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</si>
  <si>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</si>
  <si>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</si>
  <si>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</si>
  <si>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</si>
  <si>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</si>
  <si>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</si>
  <si>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</si>
  <si>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</si>
  <si>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</si>
  <si>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</si>
  <si>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</si>
  <si>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</si>
  <si>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</si>
  <si>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</si>
  <si>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</si>
  <si>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</si>
  <si>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</si>
  <si>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</si>
  <si>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</si>
  <si>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</si>
  <si>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</si>
  <si>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</si>
  <si>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</si>
  <si>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</si>
  <si>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</si>
  <si>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</si>
  <si>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</si>
  <si>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</si>
  <si>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</si>
  <si>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</si>
  <si>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</si>
  <si>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</si>
  <si>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</si>
  <si>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</si>
  <si>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</si>
  <si>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</si>
  <si>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</si>
  <si>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</si>
  <si>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</si>
  <si>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</si>
  <si>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</si>
  <si>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</si>
  <si>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</si>
  <si>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</si>
  <si>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</si>
  <si>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</si>
  <si>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</si>
  <si>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</si>
  <si>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</si>
  <si>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</si>
  <si>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</si>
  <si>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</si>
  <si>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</si>
  <si>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</si>
  <si>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</si>
  <si>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</si>
  <si>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</si>
  <si>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</si>
  <si>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</si>
  <si>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</si>
  <si>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</si>
  <si>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</si>
  <si>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</si>
  <si>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</si>
  <si>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</si>
  <si>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</si>
  <si>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</si>
  <si>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</si>
  <si>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100% de recién nacidos prematuros, nacidos en el EESS el año anterior, según CNV qie tenga factores de riesgo( &lt;37 semanas  y &lt; a 2000 kg al nacer:  para la detección de factores de riesgo para ROP, registrados en el sistema de referencia.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</si>
  <si>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</si>
  <si>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</si>
  <si>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</si>
  <si>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</si>
  <si>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</si>
  <si>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</si>
  <si>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</si>
  <si>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</si>
  <si>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</si>
  <si>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</si>
  <si>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</si>
  <si>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</si>
  <si>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</si>
  <si>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</si>
  <si>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</si>
  <si>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</si>
  <si>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</si>
  <si>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</si>
  <si>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</si>
  <si>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</si>
  <si>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</si>
  <si>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</si>
  <si>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</si>
  <si>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</si>
  <si>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</si>
  <si>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</si>
  <si>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</si>
  <si>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</si>
  <si>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</si>
  <si>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</si>
  <si>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</si>
  <si>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</si>
  <si>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</si>
  <si>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</si>
  <si>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</si>
  <si>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</si>
  <si>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</si>
  <si>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</si>
  <si>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</si>
  <si>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</si>
  <si>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</si>
  <si>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</si>
  <si>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</si>
  <si>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</si>
  <si>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</si>
  <si>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</si>
  <si>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</si>
  <si>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</si>
  <si>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</si>
  <si>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</si>
  <si>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</si>
  <si>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</si>
  <si>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</si>
  <si>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</si>
  <si>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</si>
  <si>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</si>
  <si>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</si>
  <si>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</si>
  <si>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</si>
  <si>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</si>
  <si>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</si>
  <si>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</si>
  <si>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</si>
  <si>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</si>
  <si>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</si>
  <si>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</si>
  <si>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</si>
  <si>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</si>
  <si>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</si>
  <si>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</si>
  <si>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</si>
  <si>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</si>
  <si>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</si>
  <si>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</si>
  <si>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</si>
  <si>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</si>
  <si>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</si>
  <si>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</si>
  <si>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</si>
  <si>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</si>
  <si>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</si>
  <si>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</si>
  <si>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</si>
  <si>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</si>
  <si>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</si>
  <si>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</si>
  <si>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</si>
  <si>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</si>
  <si>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</si>
  <si>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</si>
  <si>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</si>
  <si>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</si>
  <si>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</si>
  <si>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</si>
  <si>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</si>
  <si>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</si>
  <si>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</si>
  <si>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</si>
  <si>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</si>
  <si>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</si>
  <si>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</si>
  <si>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</si>
  <si>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</si>
  <si>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</si>
  <si>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</si>
  <si>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</si>
  <si>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</si>
  <si>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</si>
  <si>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</si>
  <si>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</si>
  <si>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</si>
  <si>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</si>
  <si>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</si>
  <si>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</si>
  <si>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</si>
  <si>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</si>
  <si>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</si>
  <si>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</si>
  <si>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</si>
  <si>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</si>
  <si>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</si>
  <si>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</si>
  <si>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</si>
  <si>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</si>
  <si>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</si>
  <si>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</si>
  <si>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</si>
  <si>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</si>
  <si>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</si>
  <si>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</si>
  <si>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</si>
  <si>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</si>
  <si>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</si>
  <si>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</si>
  <si>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</si>
  <si>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</si>
  <si>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</si>
  <si>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</si>
  <si>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</si>
  <si>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</si>
  <si>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</si>
  <si>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</si>
  <si>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</si>
  <si>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</si>
  <si>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</si>
  <si>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</si>
  <si>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</si>
  <si>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</si>
  <si>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</si>
  <si>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</si>
  <si>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</si>
  <si>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</si>
  <si>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</si>
  <si>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</si>
  <si>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</si>
  <si>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</si>
  <si>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</si>
  <si>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</si>
  <si>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</si>
  <si>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</si>
  <si>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</si>
  <si>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</si>
  <si>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</si>
  <si>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</si>
  <si>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</si>
  <si>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</si>
  <si>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</si>
  <si>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</si>
  <si>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</si>
  <si>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</si>
  <si>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</si>
  <si>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</si>
  <si>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</si>
  <si>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</si>
  <si>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</si>
  <si>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</si>
  <si>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</si>
  <si>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</si>
  <si>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</si>
  <si>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</si>
  <si>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</si>
  <si>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</si>
  <si>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</si>
  <si>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</si>
  <si>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</si>
  <si>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</si>
  <si>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</si>
  <si>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</si>
  <si>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</si>
  <si>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</si>
  <si>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</si>
  <si>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</si>
  <si>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</si>
  <si>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</si>
  <si>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</si>
  <si>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</si>
  <si>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</si>
  <si>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</si>
  <si>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</si>
  <si>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</si>
  <si>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</si>
  <si>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</si>
  <si>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</si>
  <si>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</si>
  <si>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</si>
  <si>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</si>
  <si>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</si>
  <si>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</si>
  <si>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</si>
  <si>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</si>
  <si>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</si>
  <si>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</si>
  <si>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</si>
  <si>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</si>
  <si>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</si>
  <si>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</si>
  <si>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</si>
  <si>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</si>
  <si>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</si>
  <si>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</si>
  <si>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</si>
  <si>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</si>
  <si>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</si>
  <si>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</si>
  <si>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</si>
  <si>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</si>
  <si>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</si>
  <si>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</si>
  <si>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</si>
  <si>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</si>
  <si>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</si>
  <si>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</si>
  <si>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</si>
  <si>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</si>
  <si>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</si>
  <si>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</si>
  <si>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</si>
  <si>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</si>
  <si>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</si>
  <si>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</si>
  <si>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</si>
  <si>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</si>
  <si>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</si>
  <si>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</si>
  <si>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</si>
  <si>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</si>
  <si>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</si>
  <si>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</si>
  <si>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</si>
  <si>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</si>
  <si>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</si>
  <si>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</si>
  <si>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</si>
  <si>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</si>
  <si>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</si>
  <si>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</si>
  <si>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</si>
  <si>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</si>
  <si>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</si>
  <si>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</si>
  <si>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</si>
  <si>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</si>
  <si>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</si>
  <si>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</si>
  <si>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</si>
  <si>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</si>
  <si>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</si>
  <si>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</si>
  <si>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</si>
  <si>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</si>
  <si>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</si>
  <si>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</si>
  <si>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</si>
  <si>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</si>
  <si>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</si>
  <si>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</si>
  <si>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</si>
  <si>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</si>
  <si>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</si>
  <si>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</si>
  <si>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</si>
  <si>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</si>
  <si>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</si>
  <si>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</si>
  <si>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</si>
  <si>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</si>
  <si>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</si>
  <si>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</si>
  <si>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</si>
  <si>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</si>
  <si>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</si>
  <si>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</si>
  <si>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</si>
  <si>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</si>
  <si>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</si>
  <si>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</si>
  <si>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</si>
  <si>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</si>
  <si>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</si>
  <si>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</si>
  <si>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</si>
  <si>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</si>
  <si>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</si>
  <si>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</si>
  <si>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</si>
  <si>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</si>
  <si>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</si>
  <si>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</si>
  <si>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</si>
  <si>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</si>
  <si>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</si>
  <si>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</si>
  <si>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</si>
  <si>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</si>
  <si>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</si>
  <si>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</si>
  <si>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</si>
  <si>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</si>
  <si>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</si>
  <si>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</si>
  <si>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</si>
  <si>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</si>
  <si>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</si>
  <si>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</si>
  <si>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</si>
  <si>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</si>
  <si>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</si>
  <si>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</si>
  <si>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</si>
  <si>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</si>
  <si>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</si>
  <si>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</si>
  <si>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</si>
  <si>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</si>
  <si>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</si>
  <si>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</si>
  <si>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</si>
  <si>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</si>
  <si>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</si>
  <si>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</si>
  <si>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</si>
  <si>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</si>
  <si>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</si>
  <si>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</si>
  <si>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</si>
  <si>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</si>
  <si>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</si>
  <si>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</si>
  <si>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</si>
  <si>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</si>
  <si>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</si>
  <si>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</si>
  <si>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</si>
  <si>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</si>
  <si>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</si>
  <si>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</si>
  <si>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</si>
  <si>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</si>
  <si>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</si>
  <si>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</si>
  <si>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</si>
  <si>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</si>
  <si>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</si>
  <si>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</si>
  <si>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</si>
  <si>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</si>
  <si>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</si>
  <si>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</si>
  <si>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</si>
  <si>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</si>
  <si>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</si>
  <si>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</si>
  <si>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</si>
  <si>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</si>
  <si>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</si>
  <si>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</si>
  <si>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</si>
  <si>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</si>
  <si>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</si>
  <si>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</si>
  <si>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</si>
  <si>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</si>
  <si>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</si>
  <si>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</si>
  <si>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</si>
  <si>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</si>
  <si>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</si>
  <si>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</si>
  <si>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</si>
  <si>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</si>
  <si>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</si>
  <si>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</si>
  <si>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</si>
  <si>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</si>
  <si>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</si>
  <si>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</si>
  <si>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</si>
  <si>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</si>
  <si>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</si>
  <si>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</si>
  <si>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</si>
  <si>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</si>
  <si>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</si>
  <si>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</si>
  <si>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</si>
  <si>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</si>
  <si>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</si>
  <si>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</si>
  <si>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</si>
  <si>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</si>
  <si>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</si>
  <si>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</si>
  <si>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</si>
  <si>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</si>
  <si>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</si>
  <si>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</si>
  <si>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</si>
  <si>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</si>
  <si>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</si>
  <si>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</si>
  <si>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</si>
  <si>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</si>
  <si>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</si>
  <si>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</si>
  <si>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</si>
  <si>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</si>
  <si>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</si>
  <si>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</si>
  <si>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</si>
  <si>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</si>
  <si>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</si>
  <si>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</si>
  <si>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</si>
  <si>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</si>
  <si>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</si>
  <si>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</si>
  <si>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</si>
  <si>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</si>
  <si>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</si>
  <si>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</si>
  <si>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</si>
  <si>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</si>
  <si>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</si>
  <si>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</si>
  <si>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</si>
  <si>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</si>
  <si>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</si>
  <si>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</si>
  <si>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</si>
  <si>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</si>
  <si>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</si>
  <si>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</si>
  <si>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</si>
  <si>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</si>
  <si>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</si>
  <si>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</si>
  <si>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</si>
  <si>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</si>
  <si>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</si>
  <si>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</si>
  <si>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</si>
  <si>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</si>
  <si>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</si>
  <si>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</si>
  <si>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</si>
  <si>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</si>
  <si>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</si>
  <si>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</si>
  <si>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</si>
  <si>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</si>
  <si>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</si>
  <si>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</si>
  <si>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</si>
  <si>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</si>
  <si>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</si>
  <si>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</si>
  <si>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</si>
  <si>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</si>
  <si>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</si>
  <si>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</si>
  <si>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</si>
  <si>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</si>
  <si>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</si>
  <si>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</si>
  <si>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</si>
  <si>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</si>
  <si>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</si>
  <si>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</si>
  <si>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</si>
  <si>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</si>
  <si>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</si>
  <si>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</si>
  <si>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</si>
  <si>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</si>
  <si>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</si>
  <si>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</si>
  <si>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</si>
  <si>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</si>
  <si>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</si>
  <si>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</si>
  <si>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</si>
  <si>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</si>
  <si>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</si>
  <si>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</si>
  <si>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</si>
  <si>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</si>
  <si>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</si>
  <si>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</si>
  <si>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</si>
  <si>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</si>
  <si>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</si>
  <si>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</si>
  <si>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</si>
  <si>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</si>
  <si>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</si>
  <si>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</si>
  <si>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</si>
  <si>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</si>
  <si>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</si>
  <si>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</si>
  <si>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</si>
  <si>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</si>
  <si>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</si>
  <si>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</si>
  <si>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</si>
  <si>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</si>
  <si>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</si>
  <si>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</si>
  <si>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</si>
  <si>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</si>
  <si>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</si>
  <si>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</si>
  <si>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</si>
  <si>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</si>
  <si>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</si>
  <si>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</si>
  <si>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</si>
  <si>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</si>
  <si>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</si>
  <si>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</si>
  <si>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</si>
  <si>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</si>
  <si>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</si>
  <si>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</si>
  <si>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</si>
  <si>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</si>
  <si>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</si>
  <si>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</si>
  <si>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</si>
  <si>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</si>
  <si>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</si>
  <si>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</si>
  <si>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</si>
  <si>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</si>
  <si>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</si>
  <si>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</si>
  <si>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</si>
  <si>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</si>
  <si>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</si>
  <si>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</si>
  <si>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</si>
  <si>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</si>
  <si>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</si>
  <si>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</si>
  <si>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</si>
  <si>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</si>
  <si>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</si>
  <si>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</si>
  <si>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</si>
  <si>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</si>
  <si>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</si>
  <si>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</si>
  <si>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</si>
  <si>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</si>
  <si>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</si>
  <si>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</si>
  <si>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</si>
  <si>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</si>
  <si>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</si>
  <si>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</si>
  <si>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</si>
  <si>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</si>
  <si>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</si>
  <si>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</si>
  <si>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</si>
  <si>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</si>
  <si>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</si>
  <si>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</si>
  <si>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</si>
  <si>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</si>
  <si>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</si>
  <si>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</si>
  <si>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</si>
  <si>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</si>
  <si>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</si>
  <si>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</si>
  <si>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</si>
  <si>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</si>
  <si>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</si>
  <si>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</si>
  <si>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</si>
  <si>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</si>
  <si>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</si>
  <si>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</si>
  <si>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</si>
  <si>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</si>
  <si>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</si>
  <si>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</si>
  <si>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</si>
  <si>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</si>
  <si>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</si>
  <si>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</si>
  <si>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</si>
  <si>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</si>
  <si>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</si>
  <si>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</si>
  <si>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</si>
  <si>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</si>
  <si>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</si>
  <si>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</si>
  <si>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</si>
  <si>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</si>
  <si>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</si>
  <si>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</si>
  <si>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</si>
  <si>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</si>
  <si>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</si>
  <si>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</si>
  <si>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</si>
  <si>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</si>
  <si>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</si>
  <si>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</si>
  <si>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</si>
  <si>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</si>
  <si>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</si>
  <si>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</si>
  <si>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</si>
  <si>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</si>
  <si>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</si>
  <si>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</si>
  <si>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</si>
  <si>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</si>
  <si>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</si>
  <si>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</si>
  <si>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</si>
  <si>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</si>
  <si>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</si>
  <si>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</si>
  <si>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</si>
  <si>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</si>
  <si>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</si>
  <si>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</si>
  <si>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</si>
  <si>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</si>
  <si>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</si>
  <si>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</si>
  <si>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</si>
  <si>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</si>
  <si>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</si>
  <si>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</si>
  <si>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</si>
  <si>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</si>
  <si>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</si>
  <si>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</si>
  <si>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</si>
  <si>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</si>
  <si>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</si>
  <si>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</si>
  <si>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</si>
  <si>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</si>
  <si>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</si>
  <si>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</si>
  <si>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</si>
  <si>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</si>
  <si>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</si>
  <si>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</si>
  <si>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</si>
  <si>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</si>
  <si>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</si>
  <si>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</si>
  <si>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</si>
  <si>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</si>
  <si>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</si>
  <si>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</si>
  <si>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</si>
  <si>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</si>
  <si>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</si>
  <si>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</si>
  <si>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</si>
  <si>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</si>
  <si>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</si>
  <si>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</si>
  <si>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</si>
  <si>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</si>
  <si>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</si>
  <si>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</si>
  <si>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</si>
  <si>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</si>
  <si>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</si>
  <si>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</si>
  <si>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</si>
  <si>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</si>
  <si>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</si>
  <si>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</si>
  <si>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</si>
  <si>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</si>
  <si>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</si>
  <si>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</si>
  <si>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</si>
  <si>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</si>
  <si>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</si>
  <si>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</si>
  <si>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</si>
  <si>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</si>
  <si>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</si>
  <si>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</si>
  <si>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</si>
  <si>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</si>
  <si>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</si>
  <si>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</si>
  <si>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</si>
  <si>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</si>
  <si>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</si>
  <si>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</si>
  <si>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</si>
  <si>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</si>
  <si>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</si>
  <si>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</si>
  <si>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</si>
  <si>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</si>
  <si>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</si>
  <si>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</si>
  <si>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</si>
  <si>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</si>
  <si>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</si>
  <si>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</si>
  <si>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</si>
  <si>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</si>
  <si>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</si>
  <si>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</si>
  <si>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</si>
  <si>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</si>
  <si>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</si>
  <si>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</si>
  <si>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</si>
  <si>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</si>
  <si>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</si>
  <si>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</si>
  <si>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</si>
  <si>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</si>
  <si>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</si>
  <si>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</si>
  <si>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</si>
  <si>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</si>
  <si>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</si>
  <si>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</si>
  <si>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</si>
  <si>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</si>
  <si>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</si>
  <si>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</si>
  <si>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</si>
  <si>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</si>
  <si>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</si>
  <si>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</si>
  <si>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</si>
  <si>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</si>
  <si>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</si>
  <si>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</si>
  <si>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</si>
  <si>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</si>
  <si>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</si>
  <si>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</si>
  <si>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</si>
  <si>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</si>
  <si>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</si>
  <si>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</si>
  <si>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</si>
  <si>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</si>
  <si>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</si>
  <si>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</si>
  <si>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</si>
  <si>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</si>
  <si>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</si>
  <si>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</si>
  <si>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</si>
  <si>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</si>
  <si>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</si>
  <si>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</si>
  <si>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</si>
  <si>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</si>
  <si>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</si>
  <si>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</si>
  <si>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</si>
  <si>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</si>
  <si>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</si>
  <si>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</si>
  <si>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</si>
  <si>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</si>
  <si>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</si>
  <si>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</si>
  <si>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</si>
  <si>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</si>
  <si>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</si>
  <si>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</si>
  <si>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</si>
  <si>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</si>
  <si>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</si>
  <si>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</si>
  <si>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</si>
  <si>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</si>
  <si>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</si>
  <si>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</si>
  <si>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</si>
  <si>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</si>
  <si>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</si>
  <si>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</si>
  <si>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</si>
  <si>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</si>
  <si>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</si>
  <si>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</si>
  <si>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</si>
  <si>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</si>
  <si>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</si>
  <si>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</si>
  <si>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</si>
  <si>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</si>
  <si>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</si>
  <si>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</si>
  <si>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</si>
  <si>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</si>
  <si>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</si>
  <si>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</si>
  <si>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</si>
  <si>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</si>
  <si>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</si>
  <si>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</si>
  <si>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</si>
  <si>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</si>
  <si>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</si>
  <si>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</si>
  <si>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</si>
  <si>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</si>
  <si>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</si>
  <si>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</si>
  <si>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</si>
  <si>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</si>
  <si>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</si>
  <si>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</si>
  <si>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</si>
  <si>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</si>
  <si>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</si>
  <si>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</si>
  <si>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</si>
  <si>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</si>
  <si>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</si>
  <si>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</si>
  <si>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</si>
  <si>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</si>
  <si>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</si>
  <si>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</si>
  <si>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</si>
  <si>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</si>
  <si>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</si>
  <si>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</si>
  <si>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</si>
  <si>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</si>
  <si>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</si>
  <si>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</si>
  <si>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</si>
  <si>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</si>
  <si>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</si>
  <si>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</si>
  <si>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</si>
  <si>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</si>
  <si>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</si>
  <si>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</si>
  <si>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</si>
  <si>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</si>
  <si>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</si>
  <si>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</si>
  <si>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</si>
  <si>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</si>
  <si>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</si>
  <si>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</si>
  <si>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</si>
  <si>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</si>
  <si>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</si>
  <si>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</si>
  <si>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</si>
  <si>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</si>
  <si>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</si>
  <si>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</si>
  <si>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</si>
  <si>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</si>
  <si>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</si>
  <si>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</si>
  <si>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</si>
  <si>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</si>
  <si>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</si>
  <si>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</si>
  <si>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</si>
  <si>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</si>
  <si>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</si>
  <si>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</si>
  <si>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</si>
  <si>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</si>
  <si>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</si>
  <si>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</si>
  <si>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</si>
  <si>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</si>
  <si>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</si>
  <si>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</si>
  <si>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</si>
  <si>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</si>
  <si>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</si>
  <si>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</si>
  <si>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</si>
  <si>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</si>
  <si>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</si>
  <si>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</si>
  <si>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</si>
  <si>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</si>
  <si>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</si>
  <si>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</si>
  <si>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</si>
  <si>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</si>
  <si>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</si>
  <si>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</si>
  <si>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</si>
  <si>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</si>
  <si>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</si>
  <si>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</si>
  <si>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</si>
  <si>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</si>
  <si>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</si>
  <si>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</si>
  <si>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</si>
  <si>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</si>
  <si>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</si>
  <si>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</si>
  <si>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</si>
  <si>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</si>
  <si>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</si>
  <si>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</si>
  <si>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</si>
  <si>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</si>
  <si>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</si>
  <si>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</si>
  <si>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</si>
  <si>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</si>
  <si>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</si>
  <si>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</si>
  <si>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</si>
  <si>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</si>
  <si>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</si>
  <si>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</si>
  <si>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</si>
  <si>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</si>
  <si>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</si>
  <si>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</si>
  <si>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</si>
  <si>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</si>
  <si>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</si>
  <si>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</si>
  <si>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</si>
  <si>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</si>
  <si>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</si>
  <si>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</si>
  <si>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</si>
  <si>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</si>
  <si>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</si>
  <si>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</si>
  <si>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</si>
  <si>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</si>
  <si>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</si>
  <si>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</si>
  <si>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</si>
  <si>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</si>
  <si>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</si>
  <si>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</si>
  <si>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</si>
  <si>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</si>
  <si>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</si>
  <si>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</si>
  <si>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</si>
  <si>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</si>
  <si>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</si>
  <si>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</si>
  <si>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</si>
  <si>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</si>
  <si>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</si>
  <si>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</si>
  <si>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</si>
  <si>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</si>
  <si>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</si>
  <si>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</si>
  <si>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</si>
  <si>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</si>
  <si>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</si>
  <si>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</si>
  <si>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</si>
  <si>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</si>
  <si>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</si>
  <si>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</si>
  <si>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</si>
  <si>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</si>
  <si>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</si>
  <si>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</si>
  <si>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</si>
  <si>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</si>
  <si>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</si>
  <si>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</si>
  <si>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</si>
  <si>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</si>
  <si>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</si>
  <si>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</si>
  <si>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</si>
  <si>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</si>
  <si>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</si>
  <si>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</si>
  <si>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</si>
  <si>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</si>
  <si>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</si>
  <si>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</si>
  <si>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</si>
  <si>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</si>
  <si>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</si>
  <si>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</si>
  <si>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</si>
  <si>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</si>
  <si>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</si>
  <si>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</si>
  <si>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</si>
  <si>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</si>
  <si>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</si>
  <si>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</si>
  <si>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</si>
  <si>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</si>
  <si>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</si>
  <si>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</si>
  <si>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</si>
  <si>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</si>
  <si>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</si>
  <si>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</si>
  <si>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</si>
  <si>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</si>
  <si>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</si>
  <si>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</si>
  <si>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</si>
  <si>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</si>
  <si>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</si>
  <si>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</si>
  <si>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</si>
  <si>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</si>
  <si>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</si>
  <si>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</si>
  <si>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</si>
  <si>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</si>
  <si>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</si>
  <si>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</si>
  <si>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</si>
  <si>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</si>
  <si>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</si>
  <si>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</si>
  <si>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</si>
  <si>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</si>
  <si>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</si>
  <si>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</si>
  <si>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</si>
  <si>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</si>
  <si>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</si>
  <si>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</si>
  <si>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</si>
  <si>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</si>
  <si>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</si>
  <si>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</si>
  <si>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</si>
  <si>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</si>
  <si>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</si>
  <si>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</si>
  <si>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</si>
  <si>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</si>
  <si>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</si>
  <si>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</si>
  <si>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</si>
  <si>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</si>
  <si>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</si>
  <si>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</si>
  <si>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</si>
  <si>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</si>
  <si>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</si>
  <si>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</si>
  <si>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</si>
  <si>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</si>
  <si>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</si>
  <si>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</si>
  <si>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</si>
  <si>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</si>
  <si>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</si>
  <si>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</si>
  <si>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</si>
  <si>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</si>
  <si>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</si>
  <si>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</si>
  <si>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</si>
  <si>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t>
  </si>
  <si>
    <t>CRITERIO DE PROGRAMACION</t>
  </si>
  <si>
    <t>CALCULO DE LA META DEL PRODUCTO A PARTIR DE LA META DEL SUBPRODUCTO
(Método de agregación)</t>
  </si>
  <si>
    <t>Programar el 20% de la población en edad fértil que accede a medios de comunicación masivos (radio, televisión y prensa escrita) y recibe la información sobre temas de salud sexual y reproductiva y uso de métodos de planificación familiar, prevención del embarazo y atención prenatal</t>
  </si>
  <si>
    <t xml:space="preserve">Son aquellos comunicadores, líderes de opinión, periodistas y voceros, que reciben información, capacitación y son sensibilizados en temas de prevención del embarazo adolescente, el uso de métodos anticonceptivos,  planificación familiar, signos de alarma en la gestante puérpera y recién nacido y cuidados en el hogar de la madre y el recién nacido; con la finalidad de difundir estos mensajes entre el público población objetivo (adolescente mujer, gestante en todas sus etapas: prenatal, parto y puerperio, familia y responsables del cuidad del recién nacido.), por intermedio de medios de comunicación, redes sociales, pág. Web, entre otros.
La coordinación de estas actividades es realizada por los profesionales a cargo de las Oficinas de Comunicaciones de las DIRESA/GERESA y DIRIS.
</t>
  </si>
  <si>
    <t xml:space="preserve">Es la atención que se brinda al varón que ha sido sometido a una vasectomía y presenta inflamación excesiva, equimosis, hematoma (escroto), infección de la herida, granuloma a nivel de la herida.
Lo realiza el Médico Gineco Obstetra y/o Médico Urólogo. Se realiza a partir de los establecimientos de salud II.1, utilizando un tiempo que puede oscilar de  30 minutos a 5 días de hospitalización (varía de acuerdo a la complicación)
</t>
  </si>
  <si>
    <t>Es una funda amplia y delgada de polímero de nitrilo que se coloca en la vagina antes de una relación sexual. Lo entrega el profesional de salud calificado y capacitado, a partir delos establecimientos de salud nivel I.</t>
  </si>
  <si>
    <t>Es la atención que se brinda a la mujer por algún efecto secundario  derivada del uso del Implante, tales como amenorrea, sangrado infrecuente, sangrado frecuente, sangrado prolongado, cefalea persistente. Lo realiza el médico gineco-obstetra, médico cirujano u obstetra capacitado a partir de los establecimientos de salud I-3.</t>
  </si>
  <si>
    <t>20% más de lo realizado el año anterior</t>
  </si>
  <si>
    <t xml:space="preserve">Sumatoria de atenciones por Orientación /Consejería en Planificación Familiar </t>
  </si>
  <si>
    <t>Atencion que se brinda a la persona o pareja para que logren tomar decisiones voluntarias, informadas y responsables acerca de su fecundidad y vida reproductiva basada en información veraz y actualizada. Lo realiza el Médico Gineco Obstetra, Médico Cirujano, Obstetra a partir de los establecimientos de salud nivel I.</t>
  </si>
  <si>
    <t xml:space="preserve">Suma de los casos tratados de los   siguiente subproductos:
• Amenaza de parto prematuro
• Hemorragias de la 1er mitad del embarazo sin laparotomía
• Hemorragia de la 2da mitad del embarazo
• Hiperémesis gravídica
• Infección del tracto urinario en el embarazo
• Ruptura prematura de membranas y otra relacionadas
• Hemorragias de la 1era mitad del embarazo con laparotomía
• Trastornos hipertensivos en el embarazo
• Trastornos metabólicos del embarazo.
• Gestantes con anemia
• Otras enfermedades del embarazo
</t>
  </si>
  <si>
    <t>La ITU se define como la existencia de bacterias en el tracto urinario capaces de producir alteraciones funcionales y/o morfológicas. Mediante el análisis de orina, se prueba la presencia de bacteriuria significativa (&gt; 100.000 unidades formadoras de colonias (UFC)/ml de un único uro patógeno recogida por micción espontánea en 2 muestras consecutivas, &gt; 1.000 UFC/ml si se recoge por sondaje vesical, o cualquier cantidad si la muestra se obtiene por punción supra púbica).</t>
  </si>
  <si>
    <t xml:space="preserve">Es un trastorno que se produce en el embarazo cuando el saco amniótico se rompe más de una hora antes del inicio del trabajo de parto.
Una RPM se prolonga cuando se produce más de 18 horas antes del trabajo de parto.
</t>
  </si>
  <si>
    <t>Para el caso de Embarazo ectópico Es aquel en el que la anidación y el desarrollo del huevo se producen fuera de la cavidad uterina. La localización más frecuente es la trompa, sobre todo la parte externa (zona ampular o ampolla), aunque puede asentar en el ovario, el cérvix o la cavidad abdominal. La cirugía es el tratamiento de elección para el embarazo ectópico</t>
  </si>
  <si>
    <t>Los trastornos hipertensivos del embarazo son problemas médicos importantes que explican una proporción elevada de complicaciones maternas y fetales. La pre eclampsia constituye la más grave de las complicaciones hipertensivas del embarazo y puede resultar catastrófica si pasa inadvertida, sin tratamiento o si evoluciona hacia una eclampsia</t>
  </si>
  <si>
    <t>El síndrome metabólico (SM) es un factor de riesgo para múltiples enfermedades cardiovasculares y metabólicas. La patogénesis del SM es compleja e intervienen tanto factores genéticos como ambientales, que van a influir sobre el tejido adiposo y sobre la inmunidad innata. El reconocimiento de este síndrome durante el embarazo podría ayudar a identificar a un subgrupo de mujeres quienes no solamente pueden desarrollar complicaciones durante el embarazo, sino que potencialmente tienen un riesgo incrementado de condiciones metabólicas y cardiovasculares a lo largo de su vida.</t>
  </si>
  <si>
    <t>Algunas enfermedades son particularmente peligrosas durante el embarazo. Conviene tenerlas en cuenta, tanto para prevenirlas como para tratarlas y evitar con ello sus efectos negativos</t>
  </si>
  <si>
    <t>La anemia es una de las complicaciones más frecuentes durante el embarazo (la sufren hasta en el 95% de las mujeres embarazadas) y es causada por un descenso del hierro por debajo de los valores normales. El hierro es esencial para la producción de hemoglobina, la proteína que se encuentra en los glóbulos rojos y que lleva el oxígeno a otras células. Durante el embarazo, la cantidad de sangre en el cuerpo de la mujer aumenta hasta un 50 por ciento más de lo usual. Por lo tanto, necesita más hierro con el fin de producir más hemoglobina para toda esa sangre adicional que se suministrará al bebé y a la placenta</t>
  </si>
  <si>
    <t xml:space="preserve">Es la atención que se brinda a la gestante  y al recién nacido durante el proceso del parto vaginal, la duración de este proceso varía de una mujer nulípara a una multípara; lo realiza el médico Gineco obstetra, obstetra, médico cirujano capacitado, a partir de los establecimientos de salud FONB, también considera los EESS 1-3 “Estratégico” Incluye el Parto vertical con adecuación intercultural.
En caso de emergencia y ausencia de los profesionales antes mencionados, el parto inminente puede ser asistido por otro personal de salud
</t>
  </si>
  <si>
    <t>80% de las gestantes programadas para atención prenatal. (20% corresponde a cesárea)</t>
  </si>
  <si>
    <t>Sumatoria del número de partos vaginales atendidos en el establecimiento de salud.</t>
  </si>
  <si>
    <t>Según tendencia de casos presentados y atendidos en los últimos 3 años.</t>
  </si>
  <si>
    <t>Sumatoria del número de partos vaginales complicados.(sumatoria de los dos subproductos)</t>
  </si>
  <si>
    <t>Es la atención del parto que por complicación propia del embarazo y trabajo de parto, culmina en cesárea o histerectomía, lo realiza un equipo de profesionales: médico gineco-obstetra, médico anestesiólogo, neonatólogo, enfermera capacitada, a partir del establecimiento FONE.</t>
  </si>
  <si>
    <t>Considerar que la proporción de partos que se dan por cesárea es el 20% de la gestante programada para APN.</t>
  </si>
  <si>
    <t xml:space="preserve"> Sumatoria de cesáreas realizadas en el establecimiento.</t>
  </si>
  <si>
    <t>Sumatoria de las puérperas con 02 atenciones, registradas con el código 59430 Atencion de puerperio.</t>
  </si>
  <si>
    <t>Son las atenciones por consulta externa que se brinda a la puérpera; lo realiza el médico Gineco obstetra, médico cirujano capacitado y   obstetra a partir de los establecimientos de salud nivel I.</t>
  </si>
  <si>
    <t>Es la infección uterina, típicamente causada por bacterias ascendentes desde el aparato genital inferior o el tracto urogenital. Los síntomas son dolor uterino espontáneo, dolor pelviano o abdominal, fiebre, malestar general y, a veces, flujo.</t>
  </si>
  <si>
    <t xml:space="preserve">La mastitis es una inflamación de la mama, habitualmente de origen infeccioso, que se produce por la penetración de gérmenes en el tejido mamario a través de las grietas o fisuras del pezón.
Otras veces, los gérmenes (normalmente bacterias) llegan a la mama por la sangre, procedentes de una infección en otra localización del organismo de la mujer
</t>
  </si>
  <si>
    <t>Para la definición operacional: considerar lo descrito en las “Guías de Práctica Clínica Para La Atención De Las Emergencias Obstétricas Según Nivel De Capacidad Resolutiva” y “Guías Nacionales de Salud Sexual y Reproductiva”</t>
  </si>
  <si>
    <t>Sumatoria de egresos registrados con el código O85X Otras infecciones puerperales.</t>
  </si>
  <si>
    <t xml:space="preserve">Sumatoria de egresos registrados con los códigos CIE 10 listados a continuación   con tipo de diagnóstico definitivo
• O87 Complicaciones venosas en el puerperio.
• O86 Otras Infección puerperales
• O90 Complicaciones del Puerperio no clasificadas en otra parte.
</t>
  </si>
  <si>
    <t>El síndrome HELLP es una complicación obstétrica severa considerada como una variedad de pre eclampsia. Esta condición aparece durante la etapa tardía del embarazo y en ocasiones después del parto.</t>
  </si>
  <si>
    <t>El embarazo representa la única condición fisiológica que en la mayoría de los casos se resuelve sin complicaciones, sin embargo, en circunstancias especiales, pueden aparecer trastornos que ponen en peligro la vida de la madre y del producto. De ahí la importancia de contar con los recursos tecnológicos y de las técnicas de monitoreo y tratamiento que ofrece una unidad de Cuidados Intensivos, como los casos cardiopatía severa, diabética severa, renal severa, etc.</t>
  </si>
  <si>
    <t>Es la presencia de crisis epilépticas (convulsiones) en una mujer embarazada. Estas convulsiones no tienen relación con una afección cerebral preexistente.</t>
  </si>
  <si>
    <t xml:space="preserve">De acuerdo a la tendencia de casos presentados en los últimos tres años:
Fuente:Reporte de egresos de UCI, de los últimos 03 años.
</t>
  </si>
  <si>
    <t>La  meta  física  del  producto  es  igual  a  la  sumatoria  de  las  metas  físicas  de  todos los Sub productos</t>
  </si>
  <si>
    <t xml:space="preserve">De acuerdo a la tendencia de casos presentados en los últimos tres años:
Fuente:Reporte de referencias.
</t>
  </si>
  <si>
    <t>La  meta  física  del  producto  es  igual  a  la  sumatoria  de  las  metas  físicas  de  todos los Sub productos.</t>
  </si>
  <si>
    <t>Gestante y/o Neonato referido</t>
  </si>
  <si>
    <t xml:space="preserve">Referencia de FONP – Funciones Obstétricas Neonatales Primarias </t>
  </si>
  <si>
    <t xml:space="preserve">Referencia de FONB – Funciones Obstétricas Neonatales Básicas </t>
  </si>
  <si>
    <t xml:space="preserve">Referencia de FONE – Funciones Obstétricas Neonatales Esenciales </t>
  </si>
  <si>
    <t>Actividad realizada por el profesional capacitado médico o enfermera y en su ausencia por otro personal de salud capacitado. Implica el desplazamiento del personal de salud a la vivienda de la familia del neonato con el objetivo de desarrollar acciones de captación, acompañamiento y seguimiento al neonato y su familia, priorizando a los neonatos de bajo peso y los que presentaron complicaciones</t>
  </si>
  <si>
    <t xml:space="preserve">atención del recién nacido con déficit de hormonas tiroideas de causa congénita, realizada en el establecimiento de salud con capacidad resolutiva correspondiente y estará a cargo del médico neonatólogo, médico pediatra, médico endocrinólogo, endocrinólogo pediatra, profesional de enfermería y otros profesionales según lo requiera. </t>
  </si>
  <si>
    <t>Es la sumatoria de la meta física del subproducto “Atención del recién nacido con complicaciones que requiere UCIN”</t>
  </si>
  <si>
    <t>Atención del recién nacido con peso menor a 2500gr, realizada en el establecimiento de salud con capacidad resolutiva correspondiente y estará a cargo del médico neonatólogo, médico pediatra, profesional de enfermería y otro profesional según lo requiera</t>
  </si>
  <si>
    <t xml:space="preserve">A nivel Nacional.
- Dos informes  uno semestral y uno anual.
A nivel Regional
- Dos informes  uno semestral y uno anual.
</t>
  </si>
  <si>
    <t>02 informes anuales uno semestral y uno anual.</t>
  </si>
  <si>
    <t>Es el proceso que tiene el propósito de diseñar el marco normativo que asegure la protección y promoción de la salud de la población, así como garantizar su cumplimiento; lo realiza un equipo de profesionales capacitados en los niveles nacional y regional</t>
  </si>
  <si>
    <t>Es una actividad de control gerencial, que implica un proceso sistemático de recolección, análisis y utilización de información para hacer seguimiento al progreso del programa presupuestal en la consecución de sus resultados para guiar las decisiones de gestión</t>
  </si>
  <si>
    <t>Proceso que tiene como finalidad determinar el grado de eficacia, efectividad y eficiencia, del Programa Presupuestal en relación con sus objetivos y los recursos destinados para alcanzarlos; mediante el análisis de su ejecución, resultados e impacto con Criterios rigurosas, que permitan determinar las desviaciones y la adopción de medidas correctivas que garanticen el cumplimiento de las metas programadas y alcanzar los cambios en la población objetivo</t>
  </si>
  <si>
    <t>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regional y local</t>
  </si>
  <si>
    <t xml:space="preserve"> 3341203</t>
  </si>
  <si>
    <t xml:space="preserve">• Estudio de impacto de campaña comunicacional, que se realizará una vez concluida la campaña de comunicación.
• Medición de rating (televisión), sintonía (radio) y lectoría (prensa escrita) de los medios de comunicación masivos donde se publiciten los anuncios.
• Lista de participantes a las actividades de movilización social, activaciones informativas, talleres de capacitación y otras acciones extramurales
</t>
  </si>
  <si>
    <t xml:space="preserve">Es una estrategia de comunicación interpersonal que orienta e informa a la población en edad fértil sobre la prevención del embarazo adolescente, el uso de métodos anticonceptivos de planificación familiar, los cuidados en el embarazo y en la etapa de puerperio con apoyo de material informativo, de merchandising, etc., utilizando recursos de animación socio-cultural, instalados en lugares públicos como mercados, club de madres, vaso de leche, torneos deportivos, ferias, festividades, concentraciones masivas, etc., donde se pueda realizar la entrega de material comunicacional.
</t>
  </si>
  <si>
    <t xml:space="preserve">Conjunto de actividades realizadas durante un periodo determinado para informar, sensibilizar y orientar a la población objetivo (adolescente mujer, gestante en todas sus etapas: prenatal, parto y puerperio, familia y responsables del cuidado del recién nacido.), medidas para promover hábitos y entornos saludables para preservar la salud materna neonatal, disminuir la morbilidad y mortalidad materno neonatal.
 Esta actividad se realiza a través de medios escritos, radiales, televisivos, páginas web y Redes Sociales, y se encuentra a cargo de los profesionales responsables de las Oficinas de Comunicaciones de las DIRESAS/GERESAS y DIRIS.
</t>
  </si>
  <si>
    <t xml:space="preserve">Nivel de Audiencia de radio y televisión, nivel de lectoría de publicaciones escritas.
Fuente: 
A nivel nacional: Reporte de central de medios.
A nivel regional: Reporte del alcance   emitido por los medios regionales.
</t>
  </si>
  <si>
    <t xml:space="preserve">Sumatoria del N° de personas que asisten a las actividades de capacitación.
Fuente: Listas de asistencia de los participantes en las actividades desarrolladas en el periodo.
</t>
  </si>
  <si>
    <t xml:space="preserve">N/A  Sumatoria del N° de personas que asisten a las actividades.
Fuente: Listas de asistencia de los participantes en las actividades desarrolladas en el periodo.
</t>
  </si>
  <si>
    <t>Sumatoria del número de gestantes a las que se ha realizado el test no estresante, considerar lo registrado en HIS con Código 59025</t>
  </si>
  <si>
    <t>Atenciones y consumo de Métodos Anticonceptivos sobre el factor de conversión para cada método. Sumatoria total. (No considera la AOE,complicaciones AQV masculino femenino, complicaciones  por T de Cu, Remocion de implante y extraccion de implante).</t>
  </si>
  <si>
    <t>Numero de mujeres con anticoncepción quirúrgica voluntaria sobre el factor de conversión para el método, sumatoria de los codigos:58600, 58605,58611</t>
  </si>
  <si>
    <t>Reporte de egreso hospitalario con el código: Y883.</t>
  </si>
  <si>
    <t>Parejas protegidas con el metodo Anticoncepcion hormonal inyectable con codigo: 99208.05</t>
  </si>
  <si>
    <t>Consumo de metodo de barrera sobre el factor de conversión para el método con codigo:99208.02</t>
  </si>
  <si>
    <t>Consumo del metodo hormonal oral, sobre el factor de conversión para el método con codigo:99208.13</t>
  </si>
  <si>
    <t>Sumatoria del número de usuarias de Anticonceptivo de emergencia solo de progestano  y Anticoncepción oral de emergencia/YUZPE: código 99208.11  +  99208.12</t>
  </si>
  <si>
    <t>Sumatoria del número de usuarias de Métodos de abstinencia periódica, considerar lo registrado con código 99208.08 Atencion del método de abstinencia periódica  ritmo,+
99208.09 Prescripción inicial de método de abstinencia periódica Billings + 99208.10 Prescripción inicial de método de los días fijos (MDF) / Collar</t>
  </si>
  <si>
    <t>Se evalúa el segundo control con codigo: 99208.07 Repetición de prescripción de método de   lactancia materna y amenorrea (MELA).</t>
  </si>
  <si>
    <t>Sumatoria del número de casos de complicaciones por uso de DIU, T8333 DIU en cavidad abdominal, T8334 DIU encarcelado,T8335 Complicación de DIU con perforación uterina.</t>
  </si>
  <si>
    <t>Parejas protegidas por Consumo deanticonceptivo hormonal mensual inyectable, sobre el factor de conversión para el método con codigo:99208.04</t>
  </si>
  <si>
    <t>Consumo de condon femenino, sobre el factor de conversión para el método codigo: 99208.06</t>
  </si>
  <si>
    <t>Pareja protegida con Implante, Consumo del MAC sobre el factor de conversión para el método, Codigo: 11975</t>
  </si>
  <si>
    <t>Remoción de implante codigo:11976</t>
  </si>
  <si>
    <t xml:space="preserve">Usuaria Captada registrada con código: U161 Usuaria Captada </t>
  </si>
  <si>
    <t>Sumatoria de atenciones código: 99385.02 (18 a 39 años) y 99386.02 (Mayor de 40 años) Atención Pre gestacional.</t>
  </si>
  <si>
    <t xml:space="preserve">Parto anormalmente lento o laborioso por causa fetal o materna.
</t>
  </si>
  <si>
    <t xml:space="preserve">La hemorragia del postparto es una de las principales emergencias obstétricas. Los factores de riesgo más importantes son: edad materna avanzada y enfermedades crónicas. La etiología más frecuente es la Inercia Uterina, definida como la incapacidad del útero de retraerse luego del alumbramiento. Su prevención se basa en el manejo activo del trabajo de parto y el tratamiento va desde el uso de terapias farmacológicas con uterotónicos hasta la histerectomía de urgencia
Tiempo de Intervención 60 minutos.
Exámenes auxiliares y de laboratorio.
Considerar como mínimo 4 unidades de sangre en hemorragias intra y pos   parto y 10 unidades de sangre en casos de atonía uterina.
</t>
  </si>
  <si>
    <t>Registro de egresos hospitalarios</t>
  </si>
  <si>
    <t>Registro de Egresos hospitalarios</t>
  </si>
  <si>
    <t xml:space="preserve">La sepsis es una enfermedad común y mortal. El conocimiento de su epidemiología ha permitido al clínico detectar a los pacientes con más riesgo de padecerla y al individuo séptico con más riesgo de desarrollar complicaciones. La implementación de estrategias basadas en la evidencia podría reducir tanto las tasas de mortalidad como los costos. </t>
  </si>
  <si>
    <t xml:space="preserve">Sumatoria de los egresos de UCI, registradas con el código CIE 10 R57.9 Shock Hipovolémico Hemorrágico.
Fuente: Reporte de egresos de UCI
</t>
  </si>
  <si>
    <t>Sumatoria de los egresos de UCI, registradas con el código CIE 10 A41.9 Shock Séptico.</t>
  </si>
  <si>
    <t>Sumatoria de los egresos de UCI, registradas con el código CIE 10.O14.1 Síndrome Hellp.</t>
  </si>
  <si>
    <t xml:space="preserve">Sumatoria de los egresos de UCI, registradas con el código CIE 10 listados a continuación:
• N99.0 Insuficiencia Renal
• K72.0 Insuficiencia hepática
• I50.0  Insuficiencia cardiaca 
  Fuente: Reporte de egresos de UCI 
</t>
  </si>
  <si>
    <t>Registro de egresos hospitalarios UCI</t>
  </si>
  <si>
    <t>Sumatoria de los egresos de UCI, registradas con el código CIE 10 O150   Eclampsia.</t>
  </si>
  <si>
    <t xml:space="preserve">Sumatoria de los casos referidos desde los establecimientos de salud FONP (I-1, I-2 y I-3), considerar los casos registrados con los Código CIE 10 de todas las patologías de gestantes, puerperas y recién nacidos.
Fuente: Reporte de referencias.
</t>
  </si>
  <si>
    <t>Registro de Referencias</t>
  </si>
  <si>
    <t>Fuente: Egresos hospitalarios</t>
  </si>
  <si>
    <t xml:space="preserve">Fuente: Reporte de egresos hospitalarios </t>
  </si>
  <si>
    <t>Fuente: Reporte de consulta externa (HIS)</t>
  </si>
  <si>
    <t xml:space="preserve">Fuente:Reporte de alta o egresos de UCIN </t>
  </si>
  <si>
    <t xml:space="preserve">ADOLESCENTE </t>
  </si>
  <si>
    <t>3317210</t>
  </si>
  <si>
    <t>Meta del Sub producto de Atención Inmediata</t>
  </si>
  <si>
    <t>COD_PP</t>
  </si>
  <si>
    <t>NOMBRE DEL PROGRAMA</t>
  </si>
  <si>
    <t>COD_PRODUCTO</t>
  </si>
  <si>
    <t>NOMBRE DEL PRODUCTO</t>
  </si>
  <si>
    <t>UNIDAD DE MEDIDA</t>
  </si>
  <si>
    <t>COD_ACTIVIDAD</t>
  </si>
  <si>
    <t>NOMBRE DE ACTIVIDAD</t>
  </si>
  <si>
    <t>COD_SUB PRODUCTO</t>
  </si>
  <si>
    <t>NOMBRE DEL SUBPRODUCTO</t>
  </si>
  <si>
    <t>DEFINICIÓN OPERACIONAL SUB PRODUCTO</t>
  </si>
  <si>
    <t>CRITERIO DE PROGRAMACIÓN</t>
  </si>
  <si>
    <t>CRITERIO PARA DEFINIR EL AVANCE O CUMPLIMIENTO DE LA META FISICA, INCLUYE FUENTE.</t>
  </si>
  <si>
    <t xml:space="preserve">3000001 ACCIONES COMUNES </t>
  </si>
  <si>
    <t xml:space="preserve">3000879 ADOLESCENTE CON ATENCION PREVENTIVA DE ANEMIA Y OTRAS DEFICIENCIAS NUTRICIONALES. </t>
  </si>
  <si>
    <t>PUERPERA ATENDIDA</t>
  </si>
  <si>
    <t>ADOLESCENTE</t>
  </si>
  <si>
    <t xml:space="preserve">5006271 ADMINISTRAR SUPLEMENTO DE HIERRO Y ACIDO FOLICO A ADOLESCENTE </t>
  </si>
  <si>
    <t>5005985 CAPACITACIÓN ACTORES SOCIALES QUE PROMUEVEN LA SALUD SEXUAL Y REPRODUCTIVA</t>
  </si>
  <si>
    <t>5004389 DESARROLLO DE NORMAS Y GUÍAS TÉCNICAS EN SALUD MATERNO NEONATAL</t>
  </si>
  <si>
    <t>5004430 MONITOREO, SUPERVISIÓN, EVALUACIÓN Y CONTROL DE SALUD MATERNO NEONATAL</t>
  </si>
  <si>
    <t>NORMA</t>
  </si>
  <si>
    <t>PERSONA ATENTDIDA</t>
  </si>
  <si>
    <t>3330401 REFERENCIA DE FONP / FUNCIONES OBSTETRICAS NEONATALES PRIMARIAS (EESS DE LOS NIVELES I.1, I.2,1.3)</t>
  </si>
  <si>
    <t>3330402 REFERENCIA DE FONB / FUNCIONES OBSTETRICAS NEONATALES BASICAS (EESS NIVEL I.4)</t>
  </si>
  <si>
    <t>3330403 REFERENCIA DE FONE / FUNCIONES OBSTETRICAS NEONATALES ESENCIALES (EESS DE LEL NIVEL  II.1, II.E, II.2, III.1 ) FONI: (INSTITUTOS MATERNOS)</t>
  </si>
  <si>
    <t>3328701 DESARROLLO DE NORMAS Y GUÍAS TÉCNICAS CON ADECUACIÓN CULTURAL</t>
  </si>
  <si>
    <t>3328702 IMPLEMENTACION DE DOCUMENTOS  TÉCNICOS CON ADECUACIÓN INTERCULTURAL</t>
  </si>
  <si>
    <t xml:space="preserve">4427702 MONITOREO DEL PROGRAMA SALUD MATERNO NEONATAL </t>
  </si>
  <si>
    <t xml:space="preserve">4427703 EVALUACIÓN DEL PROGRAMA SALUD MATERNO NEONATAL </t>
  </si>
  <si>
    <t xml:space="preserve">4427704 SUPERVISIÓN DEL PROGRAMA SALUD MATERNO NEONATAL </t>
  </si>
  <si>
    <t>3317202 VACUNACION A LA GESTANTE</t>
  </si>
  <si>
    <t>3317210 GESTANTE CON SUPLEMENTO DE HIERRO Y ACIDO FOLICO</t>
  </si>
  <si>
    <t xml:space="preserve">3341202 AGENTES COMUNITARIOS DE SALUD CAPACITADOS REALIZAN ORIENTACIÓN A FAMILIAS DE GESTANTES Y PUÉRPERAS EN PRÁCTICAS SALUDABLES EN SALUD SEXUAL Y REPRODUCTIVA. </t>
  </si>
  <si>
    <t>3341204 DOCENTES CAPACITADOS REALIZAN EDUCACIÓN SEXUAL INTEGRAL DESDE LA INSTITUCIÓN EDUCATIVA</t>
  </si>
  <si>
    <t>3341205 FUNCIONARIOS MUNICIPALES CAPACITADOS GESTIONAN ESPACIOS EDUCATIVOS PARA PROMOVER LA SALUD SEXUAL Y REPRODUCTIVA</t>
  </si>
  <si>
    <t>0087901 ADOLESCENTE  CON SUPLEMENTO DE HIERRO Y ACIDO FOLICO</t>
  </si>
  <si>
    <t>0087901</t>
  </si>
  <si>
    <t>3329201 ORIENTACION/ CONSEJERIA EN SALUD SEXUAL Y REPRODUCTIVA</t>
  </si>
  <si>
    <t>3341201  FAMILIAS DE LA GESTANTE Y PUÉRPERA QUE RECIBEN  CONSEJERÍA EN EL HOGAR ATRAVÉS DE LA VISITA DOMICILIARIA PARA PROMOVER PRÁCTICAS SALUDABLES EN SALUD SEXUAL Y REPRODUCTIVA DURANTE LA VISITA DOMICILIAR</t>
  </si>
  <si>
    <t>3341203  FAMILIAS  DE ADOLESCENTES QUE RECIBEN SESIONES EDUCATIVAS Y DEMOSTRATIVA PARA PROMOVER PRÁCTICAS SALUDABLES EN SALUD SEXUAL INTEGRAL</t>
  </si>
  <si>
    <t>CALCULO DE LA META DE LA ACTIVIDAD PARTIR DE LA META DEL SUBPRODUCTO
(Método de agregación)</t>
  </si>
  <si>
    <t>02 informes anuales: uno semestral y uno anual</t>
  </si>
  <si>
    <t>Suma de casos tratados de los siguientes subproductos:
- Amenaza de parto prematuro
- Hemorragias de la 1er miad del embarazo sin laparatomía
- Hemorragia de la 2da mitad del embarazo
- Hiperemesis gravídica
-Infección del tracto urinario en el embarazo
- Ruptura prematura de membranas y otra relacionadas
- Hemorragias de la 1era mitad del embarazo con laparotomía
- Transtornos hipertensivos en el embarazo
- Transtornos metabólicos del embarazo
- Otras enfermedades del embarazo</t>
  </si>
  <si>
    <t>Sumatoria de los RN atendidos en Establecimientos de Salud</t>
  </si>
  <si>
    <t>Sumatoria de la meta física del subproducto Atención del recien nacido con complicaciones.</t>
  </si>
  <si>
    <t>Es la sumatoria de la meta física del subproducto Atención del recién nacido con complicaciones que requiere UCIN</t>
  </si>
  <si>
    <t>3329413 RUPTURA PREMATURA DE MEMBRANAS Y OTRA RELACIONADAS</t>
  </si>
  <si>
    <t>Meta física del sub producto 3329201</t>
  </si>
  <si>
    <t>Meta física del sub producto 3329501</t>
  </si>
  <si>
    <t>Sumatoria de los dos sub productos (3329601 + 3329602)</t>
  </si>
  <si>
    <t>Meta física del sub producto 3329701</t>
  </si>
  <si>
    <t>Meta física del sub producto 3329801</t>
  </si>
  <si>
    <t xml:space="preserve">Sumatoria de los tres sub productos (3329901+ 3329902+ 3329903)
Sumatoria de egresos registrados con el Código O85X Otras Infecciones Puerperales </t>
  </si>
  <si>
    <t>Sumatoria de las metas física de los cinco sub productos</t>
  </si>
  <si>
    <t>Sumatoria de las metas físicas de los tres sub productos</t>
  </si>
  <si>
    <t>Meta física del sub producto 5000201</t>
  </si>
  <si>
    <t>Meta física del sub producto 5000502</t>
  </si>
  <si>
    <t>Meta física del sub producto 0087901</t>
  </si>
  <si>
    <t>Meta física del sub producto 3341201</t>
  </si>
  <si>
    <t>Meta física del sub producto 3341204</t>
  </si>
  <si>
    <t>Sumatoria del total de sus sub productos,  excepto: AOE, complicaciones AQV masculino, complicaciones AQV femenino, complicaciones por T de Cu, remoción de implante y extracción de implante)</t>
  </si>
  <si>
    <t>Meta física del sub producto 3317201</t>
  </si>
  <si>
    <t>Total de gestantes con registro en HIS: C0011</t>
  </si>
  <si>
    <t>Todas las gestantes que han recibido el paquete completo de atención odontológica: considerar el registro HIS con Códigos:
• D0120, relacionado Examen Estomatológico
• D1330, relacionado a la Instrucción de higiene oral
• D1310, relacionado a la Asesoría nutricional para el control de enfermedades dentales.
• D1110, relacionado a la Profilaxis dental.
• D1206, relacionado a Aplicación de Flúor Barniz.
• E1311, relacionado al Raspaje dental o Destartraje dental. Más los considerandos en el campo Lab según cumplimiento de las intervenciones.</t>
  </si>
  <si>
    <t>Sumatoria de los codigos HIS 59401.04 “suplementacion de sulfato ferrosos + Ac. Folico (a partir de las 14 semanas)
Fuente: HIS</t>
  </si>
  <si>
    <t>Total de niños de 1 año según padron Nominal (MINSA).
Total de Nacidos vivos/MINSA, mas el 20% (10% abortos espontaneos + 10% de natimuertos)
- Para EESS de 2do nivel en adelante programan según tendencia de los ultimos 3 años (a demanda)</t>
  </si>
  <si>
    <t>Sumatoria de casos tratados, registrados con codigos CIE10:
• O200 Amenaza de Aborto
• O03 Aborto espontáneo.
• O06 Aborto no especificado 
• O01 Mola hidatiforme.
• O02 Otros productos anormales de la concepción.</t>
  </si>
  <si>
    <t>Sumatoria de casos tratados con Codigos:
•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t>
  </si>
  <si>
    <t>Sumatoria de casos tratados con Codigos CIE 10:
• O210 Hiperémesis gravídica leve o no especificada
• O211 Hiperémesis gravídica con trastornos metabólicos
• O212 Hiperémesis gravídica tardía
• O218 Otros vómitos que complican el embarazo
• O219 Vómitos del embarazo, no especificados
• O21 Hiperémesis gravídica.</t>
  </si>
  <si>
    <t>Sumatoria de casos tratados con Codigos CIE 10:
•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t>
  </si>
  <si>
    <t>Sumatoria de caso tratado con Codigo CIE 10:
• O41 Otros trastornos del líquido amniótico y de las membranas</t>
  </si>
  <si>
    <t>Sumatoria egresos registrados con los códigos CIE 10:
• O11 Trastornos hipertensivo preexistentes, con proteinuria agregada
• O13 Hipertensión gestacional sin proteinuria significativa
• O14  Hipertensión gestacional con proteinuria significativa</t>
  </si>
  <si>
    <t>Sumatoria de egresos registrados con los códigos CIE 10:
• O240 Diabetes mellitus preexistente insulinodependiente, en el embarazo
• O241 Diabetes mellitus preexistente no insulinodependiente, en el embarazo
• O242 Diabetes mellitus preexistente relacionada con desnutrición, en el embarazo
• O243 Diabetes mellitus preexistente, sin otra especificación, en el embarazo
• O244 Diabetes mellitus que se origina con el embarazo
• O249 Diabetes mellitus no especificada, en el embarazo</t>
  </si>
  <si>
    <t>Sumatoria de egresos registrados con los códigos CIE 10:
• O40 Polihidramnios
• O41.0 Oligohidramnios
• O48 Embarazo prolongado
• J-10 Gestante con Virus Influenza A H1 N1
• O36.0 Atención Materna por isoinmunización RHESUS.
• O36.2 Atención Materna POR Hidropesía Fetal
• Otras complicaciones no definidas en el CIE 10.</t>
  </si>
  <si>
    <t>Sumatoria de egresos registrados con código CIE 10:
• O99.0 Anemia en gestantes.</t>
  </si>
  <si>
    <t>Sumatoria de los egresos registrados con los códigos listados a continuación:
•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t>
  </si>
  <si>
    <t>Comprende un paquete de intervenciones de salud bucal, brindado como mínimo a la gestante en 03 interconsultas:
- 01 examen estomatológico.
- 02 sesiones de instrucción de higiene oral.
- 02 sesiones de asesoría nutricional para el control de las enfermedades bucales.
- 02 profilaxis dental.
- 02 aplicación de flúor barniz.
- 01 raspaje dental o destartraje dental según necesidad de la gestante.
Realizado por el Cirujano Dentista en las IPRESS, en las atenciones integrales de salud y atenciones extramurales.</t>
  </si>
  <si>
    <t>Procedimiento que se realiza a la gestante, con el cual se determina el estado del feto, a través de la monitorización clínica o electrónica, ecografía, test estresante y no estresante, las mismas que se solicitan según el caso y la semana de gestación; lo realiza el Médico Gineco Obstetra. En caso del monitoreo para el test estresante y no estresante la realizara también la Obstetra capacitada. 
Se considera:
* Monitoreo electrónico fetal no estresante y test estresante a partir de   establecimiento FONB.
* Ecografía de bienestar fetal según el caso.</t>
  </si>
  <si>
    <t>La amenaza de parto pre término (APP) se define como la presencia de contracciones con un ritmo de 4 cada 20 minutos o de 8 en 60 minutos entre la 22 y 37 semanas de gestación. Este hecho se debe asociar al menos a una de las siguientes circunstancias: modificación progresiva del cérvix y dilatación cervical &gt; a 2 cm y borramiento &gt;80%.
Considera el internamiento para el manejo del caso, si fuera necesario, así como los exámenes auxiliares y de laboratorio que se requiera.</t>
  </si>
  <si>
    <t>Es el sangrado que se presenta durante los primeros tres meses del embarazo y puede variar desde un manchado intermitente hasta un sangrado abundante con coágulos durante el primer trimestre del embarazo, las hemorragias pueden ser provocadas por las siguientes causas: Amenaza de aborto, terminación del embarazo antes de las 20 semanas de gestación y/o con un feto que pesa &lt;500 g
Considera el internamiento para el manejo del caso, si fuera necesario, así como los exámenes auxiliares y de laboratorio que se requiera.</t>
  </si>
  <si>
    <t>Sangrado que tiene lugar después de las 22 semanas de gestación. Las causas más frecuentes son placenta previa (PP) y desprendimiento prematuro de placenta (DPP), menos frecuentes son rotura uterina (RU), rotura del seno marginal y vasa previa.</t>
  </si>
  <si>
    <t>Total de Nacidos vivos por parte del MINSA, mas el 20% (que representa al 10% de Abortos y 10% de natimuerto/muerte perinatal tardia)  información que lo brinda OGTI,OGEI de las DIRESAS/GERESAS/DIRIS</t>
  </si>
  <si>
    <t>La meta física del producto es igual a la meta del subproducto atención inmediata del recién nacido; excluir lo programado por EESS I-1, I-2, I-3, ya que solo les corresponde visita domiciliaria, no excluye a los establecimientos I-3 estratégicos y/o los que atienden partos inminentes.s</t>
  </si>
  <si>
    <t>Sumatoria de todos los recién nacidos registrados en el CNV, en el periodo de evaluación</t>
  </si>
  <si>
    <t>Certificado de Nacido Vivo - CNV</t>
  </si>
  <si>
    <t>Sumatoria de todos los recién nacidos registrados en el CNV, en el periodo de medición.</t>
  </si>
  <si>
    <t>Padrón Nominal de niños de 0 a 28 días.</t>
  </si>
  <si>
    <t>Certificado de Nacido Vivo/CNV</t>
  </si>
  <si>
    <t xml:space="preserve">Sumatoria de tamizaje neonatal, registrados con Código procesamiento de muestras: 
80099: tamizaje neonatal: (Hipotiroidismo congénito, Hiperplasia suprarrenal, Fenilcetonuria, Fibrosis quística).
Fuente: Reporte de FUA/ SIS  
</t>
  </si>
  <si>
    <t>Sumatoria de los RN atendidos en establecimientos de salud, registrados con el siguiente código:
-	99460: Alojamiento conjunto
Fuente: Registro HIS.</t>
  </si>
  <si>
    <t>Sólo programan establecimientos de salud con capacidad resolutiva correspondiente, Meta física del producto es igual a la meta física del sub producto Atención de recién nacido con complicaciones</t>
  </si>
  <si>
    <t>Sumatoria de atenciones o egresos (según corresponda) registrados con Códigos CIE 10 que identifican: P00 – P96, así como las condiciones identificadas con los códigos A50, A54, A74; E00; Q35, Q36, Q37 y Q65.
Fuente: Reporte de consulta externa (HIS) para los casos atendidos por consulta externa y egresos hospitalarios para los casos que requirieron hospitalización.</t>
  </si>
  <si>
    <t>Conjunto de cuidados, procedimientos y atención médica especializada que se brinda a todo recién nacido que presenta trastornos que se desarrollan antes, durante y después del nacimiento y que se detectan durante el periodo neonatal. incluye a RN con:
•	Recién nacido hemodinámicamente estable procedente de UCI Neonatal.
•	Requerimiento de FiO2 &lt; 40 %, 
•	Requerimiento de vía endovenosa
•	Recién nacidos prematuros o de bajo peso, que requieren manejo nutricional para incremento de peso, 
•	Recién nacido con patología y recibiendo tratamiento que no requiere de cuidados intensivos.
•	Otros criterios de consideración médica. 
La atención se realiza en establecimientos de salud del primer nivel (I-4) hasta el tercer nivel de atención; bajo responsabilidad de un equipo de profesionales (neonatólogo, pediatra, médico de familia, o médico cirujano con entrenamiento; enfermera con especialización o entrenamiento en Neonatología o Cuidados Intensivos Neonatales), además se requiere contar con un equipo de profesionales y técnicos para realizar los procedimientos de apoyo.
  La intervención incluye la evaluación del riesgo antes del nacimiento, atención inmediata, atención de emergencia y transporte si el nacimiento es en otro establecimiento o domicilio, internamiento de recién nacidos que requieren monitoreo continuo, cuidados médicos y de enfermería, de manera presencial y/o remota mediante la aplicación de la telemedicina a través del Telemonitoreo y Teleorientación.</t>
  </si>
  <si>
    <t>Sumatoria de atenciones o egresos (según corresponda) registrados con los siguientes Códigos CIE 10 que identifican: P00 – P96, así como las condiciones identificadas con los códigos 
•A50 Sífilis congénita 
•A54 Infección gonocócica, 
•A74 Otras enfermedades causadas por clamidias 
•E00 Síndrome congénito de deficiencia de yodo 
•Q35 Fisura del paladar 
•Q36 Labio leporino 
•Q37 Fisura del paladar con labio leporino, 
•Q65 Deformidades congénitas de la cadera 
Fuente: Reporte de consulta externa (HIS) para los casos atendidos por consulta externa y egresos hospitalarios para los casos que requirieron hospitalización</t>
  </si>
  <si>
    <t>Atención del recién nacido con síndrome clínico caracterizado por depresión cardiorrespiratoria secundaria a hipoxemia y/o isquemia tisular fetal. La reanimación oportuna y adecuada del recién nacido asfixiado es lo más importante del manejo para evitar discapacidades, independientemente del lugar donde ha nacido y Coordinar la transferencia del recién nacido de manera conjunta con su madre a establecimientos de salud con capacidad resolutiva en el caso de ser necesario. 
La atención es realizada en establecimientos de salud con capacidad resolutiva correspondiente, y estará a cargo del médico neonatólogo, médico pediatra, médico de familia, médico general capacitado, profesional de enfermería capacitado para tal fin.</t>
  </si>
  <si>
    <t>Sumatoria de egresos registrados con los Códigos CIE 10 listados a continuación:
P21.0: Asfixia severa.
P21.1: Asfixia leve moderada
P21.9: Asfixia del nacimiento no especificada
Fuente: Reporte de egresos hospitalarios y/o reporte HIS</t>
  </si>
  <si>
    <t>Es la atención que se brinda a un neonato en el que se identifica traumatismo como consecuencia del parto (Trauma obstétrico), en EESS con la capacidad resolutiva correspondiente y es realizada por médico Neonatólogo, pediatra, médico de familia, médico general entrenado y profesional de enfermería.</t>
  </si>
  <si>
    <t>Sumatoria de egresos registrados con Códigos CIE 10 que identifican Traumatismo durante el parto:  
●	P10: Hemorragia y laceración intracraneal debidas a traumatismo del nacimiento
●	P11: Otros traumatismos del nacimiento en el sistema nervioso central
●	P12: Traumatismo del nacimiento en el cuero cabelludo
●	P13: Traumatismo del esqueleto durante el nacimiento
●	P14: Traumatismo del sistema nervioso periférico durante el nacimiento
●	P15: Otros traumatismos del nacimiento
Fuente: Reporte de consulta externa (HIS) para los casos atendidos por consulta externa y egresos hospitalarios para los casos que requirieron hospitalización</t>
  </si>
  <si>
    <t>Neonato afectado por cualquier condición materna, relacionada o no con el embarazo presente (HTA, Infección, DM, RPM, entre otros), cuya atención es realizada en EESS con capacidad resolutiva correspondiente y estará a cargo del médico neonatólogo, médico pediatra, médico de familia, médico general entrenado y profesional de enfermería</t>
  </si>
  <si>
    <t>Sumatoria de egresos registrados con Códigos CIE 10 que identifican neonatos con afecciones de origen perinatal (P00-P04): 
-	P00: Feto y recién nacido afectados por condiciones de la madre no      necesariamente relacionadas con el embarazo presente.
-	P01: Feto y recién nacido afectados por complicaciones maternas del embarazo
-	P02: Feto y recién nacido afectados por complicaciones de la placenta, del cordón umbilical y de las membranas.
-	P03: Feto y recién nacido afectados por otras complicaciones del trabajo de parto y del parto.
-	P04: Feto y recién nacido afectados por influencias nocivas transmitidas a través de la placenta o de la leche materna.
Fuente: Reporte de consulta externa (HIS) para los casos atendidos por consulta externa y egresos hospitalarios para los casos que requirieron hospitalización</t>
  </si>
  <si>
    <t>Atención del recién nacido con peso menor a 2500gr, y de edad gestacional menor de 37 semanas o 259 días, realizada en el establecimiento de salud con capacidad resolutiva correspondiente y estará a cargo del médico neonatólogo, médico pediatra, médico de familia, médico general entrenado y profesional de enfermería.
Tiempo promedio de atención en hospitalización:
●	Bajo peso al nacer tiempo promedio de internamiento 7 días. 
●	Prematuro, tiempo promedio de internamiento 10 días.</t>
  </si>
  <si>
    <t>Certificado de Nacido Vivo/CNV/OGTI/MINSA</t>
  </si>
  <si>
    <t>Sumatoria de egresos registrados con los siguientes Códigos CIE 10: 
●	P07: Trastornos relacionados con duración corta de la gestación y con bajo peso al nacer, no clasificados en otra parte.
●	P08: Trastornos relacionados con el embarazo prolongado y con sobrepeso al nacer.
●	P80: Hipotermia del recién nacido.
Fuente: Reporte de consulta externa (HIS) para los casos atendidos por consulta externa y egresos hospitalarios para los casos que requirieron hospitalización</t>
  </si>
  <si>
    <t xml:space="preserve">Atención al recién nacido con presencia de secreción en los ojos que aparece en las dos primeras semanas de vida, habitualmente aparece entre el segundo y quinto día después del nacimiento (conjuntivitis neonatal), realizada en establecimiento de salud con capacidad resolutiva correspondiente, por médico neonatólogo, médico pediatra, médico de familia, médico general entrenado y profesional de enfermería. </t>
  </si>
  <si>
    <t xml:space="preserve">Sumatoria de egresos registrados con Códigos CIE 10: 
●	P39.1 Conjuntivitis y dacriocistitis neonatales
●	A54.3 Oftalmía neonatal debido a gonococo
●	A74.0 Conjuntivitis por clamidia. </t>
  </si>
  <si>
    <t>Atención del recién nacido, cuya madre con diagnóstico positivo de sífilis no recibió tratamiento adecuado durante el embarazo, con prueba serológica positiva para sífilis en el momento del parto o serología positiva del RN, realizada en EESS con capacidad resolutiva correspondiente, por médico neonatólogo, médico pediatra, médico de familia, médico general entrenado y profesional de enfermería.</t>
  </si>
  <si>
    <t>Sumatoria de egresos registrados con Códigos CIE 10:
 Sífilis congénita: A50
Fuente: Reporte de consulta externa (HIS) para los casos atendidos por consulta externa y egresos hospitalarios para los casos que requirieron hospitalización</t>
  </si>
  <si>
    <t>Es la atención del recién nacido con infección del ombligo y los tejidos que lo rodean que aparece en la primera semana de vida, realizada en establecimiento de salud con capacidad resolutiva correspondiente, a cargo del médico neonatólogo, médico pediatra, médico de familia, médico general entrenado y profesional de enfermería</t>
  </si>
  <si>
    <t>Sumatoria de egresos registrados con Códigos CIE 10 que identifican neonatos con Onfalitis (P38)</t>
  </si>
  <si>
    <t>Atención del recién nacido con signos y síntomas sistémicos de infección, acompañado de bacteriemia, realizada en el EESS con capacidad resolutiva correspondiente y estará a cargo del médico neonatólogo, médico pediatra y profesional de enfermería.</t>
  </si>
  <si>
    <t>Sumatoria de egresos registrados con Códigos CIE 10 que identifican neonatos con Sepsis neonatal (P36)</t>
  </si>
  <si>
    <t>Atención del recién nacido con cualquier alteración metabólica y/o incremento de la bilirrubina sérica, realizada en el EESS o a través de la telemedicina, a cargo del médico neonatólogo, médico pediatra y profesional de enfermería.
Tiempo promedio de atención en caso de hospitalización:
•	Trastornos metabólicos del recién nacido: Tiempo promedio de internamiento 7dias.
•	Ictericia neonatal no fisiológica: Tiempo promedio de internamiento 5 días.</t>
  </si>
  <si>
    <t>Sumatoria de egresos registrados con Códigos CIE 10 que identifican:
•	P58: Ictericia neonatal debida a otras hemólisis excesivas
•	P59: Ictericia neonatal por otras causas y por las no especificadas
•	P70: Trastornos transitorios del metabolismo de los carbohidratos     específicos del feto y del recién nacido.
•	P71: Trastornos neonatales transitorios del metabolismo del calcio y del magnesio.</t>
  </si>
  <si>
    <t>Atención del recién nacido con incremento visible del esfuerzo respiratorio, caracterizado por la inflamación de los pulmones y la acumulación de líquidos en los alveolos. Esta atención será realizada en los establecimientos de salud con capacidad resolutiva correspondiente y estará a cargo del médico neonatólogo, médico pediatra, médico de familia, médico general entrenado y profesional de enfermería. 
*Los establecimientos de salud del primer nivel de atención realizaran los cuidados básicos y coordinaran la referencia inmediata de ser necesario</t>
  </si>
  <si>
    <t>Sumatoria de egresos registrados con Códigos CIE 10:  
•	P22.0 Síndrome de dificultad respiratoria del recién nacido Enfermedad de la membrana hialina del recién nacido 
•	P22.1 Taquipnea transitoria del recién nacido 
•	P22.8 Otras dificultades respiratorias del recién nacido 
•	P22.9 Dificultad respiratoria del recién nacido, 
•	P23.0 Neumonía congénita debida a agente viral 
•	P23.1 Neumonía congénita debida a Chlamydia 
•	P23.2 Neumonía congénita debida a estafilococos 
•	P23.3 Neumonía congénita debida a estreptococos del grupo B 
•	P23.4 Neumonía congénita debida a Escherichia coli 
•	P23.5 Neumonía congénita debida a Pseudomonas 
•	P23.6 Neumonía congénita debida a otros agentes bacterianos
•	P23.8 Neumonía congénita debida a otros organismos P23.9 Neumonía congénita, organismo no especificado
•	P24.0 Aspiración neonatal de meconio 
•	P24.1 Aspiración neonatal de líquido amniótico y de moco Aspiración de líquido (amnios) 
•	P24.2 Aspiración neonatal de sangre 
•	P24.3 Aspiración neonatal de leche y alimento regurgitado 
•	P24.8 Otros síndromes de aspiración neonatal 
•	P24.9 Síndrome de aspiración neonatal, sin otra especificación</t>
  </si>
  <si>
    <t xml:space="preserve">3330613
Convulsiones neonatales </t>
  </si>
  <si>
    <t>Atención del recién nacido con convulsiones en el período neonatal, atendida en un establecimiento de salud con la capacidad resolutiva correspondiente atendido por medico neonatólogo, médico pediatra, médico neurólogo, neurólogo pediatra, médico entrenado y profesional de enfermería</t>
  </si>
  <si>
    <t>Sumatoria de egresos registrados con Códigos CIE 10: 
Neonatos con convulsiones (P90)</t>
  </si>
  <si>
    <t>Sumatoria de egresos registrados con Códigos CIE 10 que identifican neonatos con Hipotiroidismo Congénito (E00)</t>
  </si>
  <si>
    <t>Atención del recién nacido con trastorno sanguíneo causado por incompatibilidad de grupo (ABO) o factor (Rh), realizada en el establecimiento de salud con capacidad resolutiva correspondiente y estará a cargo del médico neonatólogo, médico pediatra, médico hematólogo, profesional de enfermería y otros profesionales según lo requiera</t>
  </si>
  <si>
    <t>Sumatoria de egresos registrados con Códigos CIE 10 que identifican neonatos con Incompatibilidad RH/ABO (P55 y P56). 
●	P55 Enfermedad hemolítica del feto y del recién nacido
●	P56 Hidropesía fetal debida a enfermedad hemolítica</t>
  </si>
  <si>
    <t xml:space="preserve">Atención del recién nacido con alteraciones del tubo neural que causa incremento de la cantidad de líquido cefalorraquídeo ventricular, realizada en el establecimiento de salud con capacidad resolutiva correspondiente y estará a cargo del médico neonatólogo, médico pediatra, médico neurólogo, neurólogo pediatra, profesional de enfermería y otros profesionales según lo requiera. </t>
  </si>
  <si>
    <t>Sumatoria de egresos registrados con Códigos CIE 10 que identifican neonatos con Hidrocefalia Congénita (Q03).</t>
  </si>
  <si>
    <t>atención del recién nacido con alteración en la fusión de los tejidos que darán origen al labio superior y al paladar, durante el desarrollo embrionario, realizada en el establecimiento de salud con capacidad resolutiva correspondiente y estará a cargo del médico neonatólogo, médico pediatra, profesional de enfermería, y otros profesionales según lo requiera</t>
  </si>
  <si>
    <t>Sumatoria de egresos registrados con Códigos CIE 10:
●	Q35 Fisura del paladar
●	Q36 Labio leporino
●	Q37 Fisura del paladar con labio leporino</t>
  </si>
  <si>
    <t>Atención del recién nacido, con cualquier alteración de la articulación coxo- femoral, realizada en el EESS con capacidad resolutiva correspondiente y estará a cargo del médico neonatólogo, médico pediatra, profesional de enfermería y otro profesional según lo requiera</t>
  </si>
  <si>
    <t>Sumatoria de egresos registrados con Códigos CIE 10 que identifican neonatos con displasia de cadera (Q65)</t>
  </si>
  <si>
    <t xml:space="preserve">Es la atención, dirigida al recién nacido con necesidades asistenciales diferentes a las previstas, debido a su mayor probabilidad de presentar problemas, fundamentalmente sensoriales y del neurodesarrollo, mediante la asistencia, diagnóstico temprano, intervención oportuna y seguimiento después del alta. Los parámetros que se valorara son; el crecimiento, alimentación, desarrollo motor, desarrollo psíquico, alteraciones del comportamiento, visión, audición y otros problemas a vigilar como las infecciones respiratorias, la anemia, la osteopenia, el reflujo gastroesofágico y las hernias inguinales, así mismo se pondrá especial atención a la evolución de las patologías que presentaba al alta hospitalaria, como las respiratorias e intestinales, entre otros.
La atención será realizada en establecimientos de salud con la capacidad resolutiva correspondiente y estará a cargo del médico Neonatólogo o Médico Pediatra y profesional de enfermería, con el acompañamiento del equipo interdisciplinario comprendido por el Médico Oftalmólogo, Cardiólogo Pediatra, Medicina Física y Rehabilitación, Psicólogo, Neuropediatra,  Nutricionista, entre otros de ser caso. </t>
  </si>
  <si>
    <t xml:space="preserve">Sumatoria de los recién nacidos con diagnóstico CIE 10:
•	P00 – P96
•	A50 Sífilis congénita 
•	A54 Infección gonocócica, 
•	A74 Otras enfermedades causadas por clamidias 
•	E00 Síndrome congénito de deficiencia de yodo 
•	Q35 Fisura del paladar 
•	Q36 Labio leporino 
•	Q37 Fisura del paladar con labio leporino, 
•	Q65 Deformidades congénitas de la cadera </t>
  </si>
  <si>
    <t>Programar el 3% de lo programado en el producto Atención del recién nacido con complicaciones</t>
  </si>
  <si>
    <t>Conjunto de cuidados, procedimientos y atención médica especializada que se brinda a todo recién nacido que presenta trastornos que se desarrollan antes, durante y después del nacimiento detectados durante el periodo neonatal.
La intervención está orientada a la atención del recién nacidos médicamente inestables o críticamente enfermos que requieren cuidado constante, soporte respiratorio continuado, procedimientos quirúrgicos complicados u otras intervenciones especializadas, siendo consideradas como criterios de ingreso a la Unidad de Cuidados Intensivos Neonatales las siguientes condiciones: 
●	RN con Síndrome de Dificultad Respiratoria agudo que requiere oxígenoterapia con FiO2 ≥ 0,35 y/o SDR severo o moderado.
●	RN que requiere apoyo ventilatorio invasivo o no invasivo.
●	RN con inestabilidad hemodinámica y/o soporte inotrópico.
●	RN con apneas severas y repetidas de cualquier origen.
●	RN que requiere monitorización invasiva.
●	RN con síndrome convulsivo en etapa aguda.
●	RN prematuro menor de 1,500 gramos hasta su estabilización.
●	RN en su post-operatorio inmediato hasta la estabilización o recuperación postanestésica.
●	RN que requiere procedimientos invasivos especializados.
●	RN con síndrome post paro cardiorrespiratorio.
●	Otras condiciones que requieran monitorización y estabilización hemodinámica y/o respiratorias.
Esta atención se realiza únicamente en establecimientos de salud que cuenta con Unidad de Cuidados Intensivos Neonatales UCIN, y estará a cargo del médico neonatólogo, médico pediatra, profesional de enfermería y otro profesional según lo requiera</t>
  </si>
  <si>
    <t>Fuente: Meta física del sub producto Atención del recién nacido con complicaciones</t>
  </si>
  <si>
    <t>Sumatoria de egresos o altas de UCIN registrados con Códigos CIE 10 que los identifican: P00 – P96, así como las condiciones identificadas con los códigos A50, A54, A74; E00; Q35, Q36, Q37 y Q65</t>
  </si>
  <si>
    <t>Sumatoria de egresos de UCIN registrados con Códigos CIE 10 listados a continuación:
•	P07.0: Peso extremadamente bajo al nacer 
•	P07.2: Inmadurez extrema.
•	P07.3: Prematuridad
•	P80: Hipotermia del recién nacido</t>
  </si>
  <si>
    <t>Atención del recién nacido con síndrome clínico caracterizado por depresión cardiorrespiratoria secundaria a hipoxemia y/o isquemia tisular fetal, que requiere monitorización y estabilización hemodinámica y/o respiratoria y deterioro del estado general.
La atención es realizada en establecimientos de salud que cuenten con Unidad de cuidados intensivos neonatales - UCIN, y estará a cargo del médico neonatólogo, médico pediatra, profesional de enfermería y otro profesional según lo requiera</t>
  </si>
  <si>
    <t xml:space="preserve">Fuente: Reporte de alta o egresos de UCIN </t>
  </si>
  <si>
    <t>Sumatoria de egresos de UCIN registrados con Códigos CIE 10 listados a continuación:
•	P21.0: Asfixia severa.
•	P21.1: Asfixia leve moderada
•	P21.9: Asfixia del nacimiento no especificada</t>
  </si>
  <si>
    <t>Atención que se brinda a un neonato en el que se identifica traumatismo como consecuencia del parto (Trauma obstétrico), con condiciones que requiera monitorización y estabilización hemodinámica y/o respiratoria y con deterioro del estado general.
La atención se realizará en establecimientos de salud que cuenten con Unidad de Cuidados Intensivos Neonatales - UCIN, y estará a cargo del médico neonatólogo, médico pediatra, profesional de enfermería y otro profesional según lo requiera</t>
  </si>
  <si>
    <t>Sumatoria de egresos de UCIN registrados con Códigos CIE 10 que identifican Traumatismo durante el parto (P10-P15)</t>
  </si>
  <si>
    <t>Atención del recién nacido (0 a 28 días) con signos y síntomas sistémicos de infección, acompañado de bacteriemia, con condiciones que requieran monitorización y estabilización hemodinámica y/o respiratoria y deterioro del estado general. 
La atención es realizada en los establecimientos de salud que cuentan con Unidad de Cuidados Intensivos neonatales - UCIN, estará a cargo del médico neonatólogo, médico pediatra, profesional de enfermería y otro profesional que lo requiera</t>
  </si>
  <si>
    <t>Sumatoria de egresos de UCIN registrados con Códigos CIE 10 que identifican Sepsis Neonatal (P36)
•	P36    Sepsis bacteriana del recién nacido
•	P36.0 Sepsis del recién nacido debida a estreptococo del grupo B
•	P36.1 Sepsis del recién nacido debida a otros estreptococos y a los no especificados
•	P36.2 Sepsis del recién nacido debida a Staphylococcus aureus
•		P36.3 Sepsis del recién nacido debida a otros estafilococos y a los no 	especificados
•	P36.4 Sepsis del recién nacido debida a Escherichia coli
•	P36.5 Sepsis del recién nacido debida a anaerobios
•	P36.8 Sepsis del recién nacido debida a otras bacterias
•	P36.9 Sepsis bacteriana del recién nacido, no especificada</t>
  </si>
  <si>
    <t>Atención del recién nacido con cualquier alteración metabólica y/o incremento de la bilirrubina sérica, realizada en el establecimiento de salud con capacidad resolutiva correspondiente y estará a cargo del médico neonatólogo, médico pediatra, profesional de enfermería y otro profesional según lo requiera.</t>
  </si>
  <si>
    <t>Sumatoria de egresos de UCIN registrados con Códigos CIE 10 que identifican neonatos con trastornos metabólicos (P70-P71) e ictericia neonatal no fisiológica (P57 - P59)
•	P57 Kernicterus
•	P58: Ictericia neonatal debida a otras hemólisis excesivas
•	P59: Ictericia neonatal por otras causas y por las no especificadas
•	P70: Trastornos transitorios del metabolismo de los carbohidratos específicos del feto y del recién nacido.
•	P71: Trastornos neonatales transitorios del metabolismo del calcio y del magnesio</t>
  </si>
  <si>
    <t>Atención del recién nacido con incremento visible del esfuerzo respiratorio, con condiciones que requieren monitorización continua, estabilización hemodinámica y/o respiratoria y deterioro del estado general.
La atención será realizada en los establecimientos de salud que cuenten con Unidad de Cuidados Intensivos Neonatales - UCIN, y estará a cargo del médico neonatólogo, médico pediatra, profesional de enfermería y otro profesional según lo requiera.</t>
  </si>
  <si>
    <t>Sumatoria de egresos de UCIN registrados con Códigos CIE 10 que identifican neonatos con Dificultad respiratoria: 
•	P22 Síndrome de dificultad respiratoria del recién nacido
•	P23 Neumonía congénita
•	P24 Síndromes de aspiración neonatal
•	P28 Otros problemas respiratorios del RN, originados en el período perinatal
•	P28.5 Insuficiencia respiratoria del RN
•	P28.8 Otros problemas respiratorios especificados del RN
•	P28.9 Afección respiratoria no especificada del RN</t>
  </si>
  <si>
    <t>Atención del recién nacido con convulsiones en el período neonatal, con condiciones que requiera monitorización continua, estabilización hemodinámica y/o respiratorias y con deterioro del estado general.
La atención se realiza en un establecimiento de salud con Unidad de Cuidados intensivos neonatales, y estará a cargo del médico neonatólogo, médico pediatra, médico neurólogo, neurólogo pediatra, profesional de enfermería y otros profesionales según lo requiera</t>
  </si>
  <si>
    <t>Sumatoria de egresos de UCIN registrados con Códigos CIE 10 que identifican neonatos con:
•	P90 Convulsiones neonatales
•	P91 Otros trastornos del estado neurológico del recién nacido</t>
  </si>
  <si>
    <t>Atención del recién nacido con trastorno sanguíneo causado por incompatibilidad de grupo (ABO) o factor (Rh), realizada en el establecimiento de salud con capacidad resolutiva correspondiente y estará a cargo del médico neonatólogo, médico pediatra, médico hematólogo, profesional de enfermería y otros profesionales según lo requiera.</t>
  </si>
  <si>
    <t>Sumatoria de egresos de UCIN registrados con Códigos CIE 10 que identifican neonatos con:
•	P56 Hidropesía fetal debida a incompatibilidad
•	P550 Incompatibilidad RH del feto y del recién nacido
•	P551Incompatibilidad ABO del feto y del recién nacido
•	P558 Otras enfermedades hemolíticas del feto y del recién nacido
•	P559	 Enfermedad hemolítica del feto y del recién nacido, no especificada</t>
  </si>
  <si>
    <t>Atención del recién nacido con alteraciones del tubo neural que causa incremento de la cantidad de líquido cefalorraquídeo ventricular con condiciones que requieran monitorización continua, estabilización hemodinámica y/o respiratoria y deterioro del estado general.
La atención es realizada en el establecimiento de salud con capacidad resolutiva correspondiente y estará a cargo del médico neonatólogo, médico pediatra, médico neurólogo, neurólogo pediatra, profesional de enfermería y otros profesionales según lo requiera.</t>
  </si>
  <si>
    <t>Sumatoria de egresos de UCIN registrados con Códigos CIE 10 que identifican neonatos con:
•	Hidrocefalia Congénita Q03.1
•	Hidrocefalia congénita, no especificada Q03.9
•	Hidrocéfalo congénito (externo) (interno) Q03.9
•	Hidrocéfalo congénito con espina bífida cervical Q05.0
•	Hidrocéfalo congénito con espina bífida dorsal Q05.1
•	Hidrocéfalo congénito con espina bífida lumbar, lumbosacro Q05.2
•	Hidrocéfalo congénito con espina bífida en el sacro Q05.3
•	Hidrocéfalo congénito con espina bífida torácico, toracolumbar   Q05.1
•	Hidrocéfalo en recién nacido Q03.9
•	Hidrocéfalo en recién nacido con espina bífida Q05.4</t>
  </si>
  <si>
    <t xml:space="preserve">Programar como mínimo el 30% de adolescentes de 12 a 17 años 11 meses 29 días, del total de adolescentes atendidos por todas las causas y/o patologías el año anterior.
Fuente: Reporte HIS de adolescentes de 12 a 17 años 11 meses 29 días atendidos por todas las causas y/o patologías el año anterior. </t>
  </si>
  <si>
    <t>ADOLESCENTE ATENDIDO</t>
  </si>
  <si>
    <t xml:space="preserve">
Es la sumatoria de atenciones en orientación y consejería en salud sexual y reproductiva a adolescentes para prevención del embarazo.
Fuente: Reporte HIS – OGTI/MINSA</t>
  </si>
  <si>
    <t xml:space="preserve">Programar como mínimo el 20% de adolescentes mujeres de 12 a 17 años 11 meses 29 días, del total de adolescentes mujeres atendidas por todas las causas y/o patologías el año anterior.
Fuente: Reporte HIS de adolescentes mujeres de 12 a 17 años 11 meses 29 días atendidos por todas las causas y/o patologías el año anterior. </t>
  </si>
  <si>
    <t>Conjunto de acciones orientadas a suplementar con hierro más ácido fólico a adolescentes de sexo femenino comprendidas entre los 12 y 17 años con 11 meses 29 días, para mantener niveles adecuados de micronutrientes en su organismo y prevenir la anemia por deficiencia de hierro. 
	Los bienes y servicios que se brindan en este producto incluyen:
•	Dosaje de hemoglobina en el primer contacto con el servicio de salud (intramural) o con el personal de salud durante actividades extramurales, para determinar el flujo de atención (manejo preventivo “suplementación con hierro más ácido fólico” o terapéutico “derivación al médico para su tratamiento”)
•	Prescripción/indicación y entrega de suplemento: tabletas compuestas de sulfato ferroso (60 mg de hierro elemental) más ácido fólico (400 mcg) dos veces por semana durante tres meses continuos cada año, a toda adolescente mujer sin anemia.
•	Orientación y consejería acerca de la importancia de su consumo, los posibles efectos colaterales, forma de conservar las tabletas y entrega de material informativo impreso.
•	Registro de la atención según corresponda</t>
  </si>
  <si>
    <t>Es la sumatoria de adolescentes mujeres suplementadas (99199.26 / D + LAB= TA)
Fuente: Reporte HIS – OGTI/MINSA.
 </t>
  </si>
  <si>
    <t>Consiste en el proceso de difusión y presentación de documentos normativos aprobados, con el objeto de poner a disposición el Documento Normativo aprobado a todas las unidades orgánicas, dependencias, entidades, instituciones, y sociedad civil priorizando aquellas que están directamente involucradas en su aplicación.
La difusión se complementa mediante la publicación en medios impresos, magnéticos, cibernéticos y reuniones de información para su conocimiento y aplicación.</t>
  </si>
  <si>
    <t>Consiste en la administración de inmunizaciones durante la gestación o puerperio según esquema vigente.
Lo realiza la enfermera/o y personal de salud capacitado, en los establecimientos de salud a partir del I nivel de atención en adelante.</t>
  </si>
  <si>
    <t>Intervenciones preventivas que se realizan durante la consulta de la gestante de manera presencial en la UPSS Obstetricia. Lo realiza el médico Gineco obstetra, médico cirujano y obstetra a partir de las IPRESS  del I nivel de atención en adelante.
Los profesionales responsables de la atención requieren de una actualización mínima de 75 horas al año.
Se considera 6 atenciones como mínimo a fin de evaluar y prevenir los factores de riesgo y propiciar la atencion de calidad y oportunidad. La primera consulta de atención prenatal deberá tener una duración no menor de 40 minutos, y las consultas posteriores o de seguimiento deben durar no menos de 20 minutos.</t>
  </si>
  <si>
    <t>Actividad extramural realizada por el personal de salud con el objetivo de desarrollar acciones de acompañamiento y seguimiento, dirigida a la gestante o puérpera, y aquellas que no acuden a su cita con un máximo de 72 horas de establecida la cita.
El tiempo promedio utilizado es 01 hora, pudiéndose incrementar en zonas de difícil acceso o dispersas.
Mediante la actividad de tele atención se puede hacer el seguimiento respectivo.</t>
  </si>
  <si>
    <t>Examen de ayuda al diagnóstico que se realiza a la gestante antes de las 20 semanas; lo realiza el Médico Gineco-Obstetra y Médico Cirujano calificado en establecimientos de salud que cuenten con un ecógrafo.
Se considera 3 exámenes ecográficos
* 1er examen: Entre las 12 y 14 semanas (Genética) para confirmar la edad gestacional En gestantes mayores de 35 años solicitar evaluación del pliegue nucal entre las 10 y 14 semanas.
* 2do examen: antes de las 20 semanas para ver morfología confirmar edad gestacional 
* 3er examen: En el tercer trimestre de gestación para establecer el peso, placenta, ILA, PBF.</t>
  </si>
  <si>
    <t>Total de gestantes con registro en HIS
76805 relacionado a Ecografía, útero grávido,  LAB = 1</t>
  </si>
  <si>
    <t>Es el conjunto de actividades periódicas desarrolladas por el profesional médico, obstetra u otro profesional calificado en salud sexual y reproductiva. 
Se brinda la atención de salud sexual y reproductiva en adolescentes incluyendo: 
•	Orientación y consejería en salud sexual y reproductiva en adolescentes de 12 a 14 años y de 15 a 17 años.
•	Atención en planificación familiar (si el caso lo requiere).
•	Evaluación del desarrollo sexual según Tanner.
•	Evaluación clínica orientada a la búsqueda de patologías sexuales y reproductivas (amenorrea, problemas del ciclo menstrual, dismenorreas, ITU, infecciones, migrañas, cefaleas), evaluación clínica especializada en caso de diagnosticar alguna patología en salud sexual y reproductiva.
•	Visita domiciliaria en caso de identificar factores de riesgo y/o deserción, seguimiento.
•	Exámenes de laboratorio: descarte de embarazo (en caso la adolescente lo requiera) y otros exámenes de laboratorio según su necesidad.
•	Una sesión educativa en salud sexual y reproductiva para adolescentes de forma trimestral en los establecimientos de salud, hospitales e institutos de salud, en los temas de acuerdo a los hallazgos:
	Adolescentes de 12 a 14 años: Prevención de embarazo no deseado, derechos sexuales y reproductivos, sexualidad humana, afectividad, desarrollo sexual en la adolescencia, salud sexual y reproductiva: prevención del embarazo no deseado, ITS y VIH-Sida, Diversidad sexual e identidad de género y masculinidades.
	Adolescentes de 15 a 17 años: Prevención de embarazo no deseado, derechos sexuales y reproductivos, sexualidad humana y afectividad, anticoncepción y paternidad responsable, prevención del embarazo no deseado, relaciones sexuales, sexo seguro, infecciones de transmisión sexual, VIH-Sida; Hepatitis B, diversidad sexual e identidad de género, masculinidades.</t>
  </si>
  <si>
    <t>IPRES del 1er, 2do y 3er nivel de atención
Programar como mínimo el 30% de adolescentes de 12 a 17 años 11 meses 29 días (varon y mujer), del total de adolescentes atendidos por todas las causas y/o patologías el año anterior.</t>
  </si>
  <si>
    <t>Total de gestantes con registro en HIS:
HIS 80055.01 Perfil obstétrico primera atención prenatal (Exámenes de laboratorio:
1ra. Batería de análisis.
80055.02 Perfil obstétrico atención prenatal posteriores: (Exámenes de laboratorio: Tamizaje de proteínas, Hb, Grupo y Factor Rh, glucosa, pruebas rápidas para sífilis y VIH o RPR y Elisa, Urocultivo)
2da. Batería de análisis (Revisar Modulo HIS, Atención Materno Perinatal 2019)</t>
  </si>
  <si>
    <t>La suplementación consiste en asegurar a través del insumo, el suministro adecuado a las gestantes y puérperas de hierro más ácido fólico, y disminuir la prevalencia de anemia y otras complicaciones.
* Se entrega a partir de las 14 semanas de gestación cada vez que la usuaria acude a la consulta o en domicilio, logrando la entrega a través de la tele atención. 
* Lo realiza el profesional de la salud obstetra, en los establecimientos desde el 1er nivel de Atención, tiempo no menor de 20 minutos por Atención. 
* Además de la entrega de los insumos, la gestante recibe la orientación/consejería y evaluación nutricional la misma que queda consignada en el cuaderno de seguimiento, historia clínica y carné materno perinatal. 
* Adicionalmente es necesario realizar 01 visita domiciliaria a las gestantes para lograr la adherencia al sulfato ferroso + acido fólico.</t>
  </si>
  <si>
    <t>Método anticonceptivo permanente.
La vasectomía es una intervención quirúrgica electiva, considerada como una cirugía menor, destinada a ligar y seccionar los conductos deferentes en el hombre.</t>
  </si>
  <si>
    <t>Numero de Vasectomias registradas en libro de sala de operaciones o registradas en His sobre el factor de coversion (al año) con codigo:55250</t>
  </si>
  <si>
    <t xml:space="preserve">Método anticonceptivo permanente, que se realiza mediante una intervención quirúrgica electiva, de complejidad intermedia implica el bloqueo tubario bilateral. </t>
  </si>
  <si>
    <t>Orientación / Consejería en Planificación Familiar registradas con código: 99402.04</t>
  </si>
  <si>
    <t>100% de partos normales y partos complicados quirurgicos programadas en los Productos: ATENCION DE PARTO NORMAL +  BRINDAR ATENCION DEL PARTO COMPLICADO QUIRURGICO</t>
  </si>
  <si>
    <t>Es una afección de emergencia en el cual la pérdida de sangre o líquidos hace que el corazón sea incapaz de bombear suficiente sangre al cuerpo, tiene como consecuencia la falta de oxígeno y falla multiorgánica.</t>
  </si>
  <si>
    <t>Sumatoria de todos los recién nacidos registrados en el HIS con el código CPMS:
•99502 visita domiciliaria para cuidado y evaluación neonatal.
Fuente: Reporte HIS MINSA</t>
  </si>
  <si>
    <t>Programan las IPRESS I-3* en adelante
La programación se realizará de acuerdo al número de nacimientos de los últimos 03 años. Se considera el año con el mayor número de nacimientos. 
Como referencia se tiene a la meta de Atenciòn de Parto Normal + Partos por Cesarea.
IPRESS I-3* Estratègicos</t>
  </si>
  <si>
    <t>Solo programaran las IPRESS del I-1 al II-1 con poblaciòn asignada.
Se programara como mínimo, 01 visita a todo recién nacido, dentro del periodo neonatal (0-28 días)</t>
  </si>
  <si>
    <t>Para el cálculo de la meta física considerar lo siguiente:
●	En el caso de los Establecimientos de salud I-3 estratégicos y I-4, programar el 100% del total de nacidos vivos, equivalente a la meta física del sub producto de atención inmediata del Recien Nacido.
●	En el caso de Hospitales, programar el 88% del total de nacidos vivos (promedio de nacimientos con alguna complicación que requiera hospitalización es el 12%).
* Los Hospitales e Institutos que realizan la toma de muestra para el tamizaje neonatal metabólico, sumaran hasta el 10% (promedio de recién nacidos que requieren una segunda muestra o retoma, considerado en la normativa de Tamizaje neonatal) a la programación del sub producto.</t>
  </si>
  <si>
    <t xml:space="preserve">Egresos hospitalarios </t>
  </si>
  <si>
    <t>Sólo programan IPRESS que cuentan con Unidad de Cuidados Intensivos Neonatales y que cuenten con el RRHH descrito. 
Programar el 3% de lo programado en el producto Atención del recién nacido con complicaciones.</t>
  </si>
  <si>
    <t>30% de la población nacional, regional o local que accede a medios de comunicación masivos</t>
  </si>
  <si>
    <t>60% de comunicadores, líderes de opinión, periodistas y voceros institucionales del ámbito de las IPRESS del 2do y 3er nivel</t>
  </si>
  <si>
    <t>Es la presencia de vómitos y náuseas intensos y persistentes durante el embarazo. Pueden llevar a la deshidratación, pérdida de peso y desequilibrios electrolíticos.</t>
  </si>
  <si>
    <t>Sumatoria del número de varones que presentaron complicaciones luego de una vasectomía, 
Reporte de egreso hospitalario. Considerar lo registrado con código  Y883</t>
  </si>
  <si>
    <t>Programar el numero segun  tendencia del numero de AQV femenino  acuerdo a la tendencia de los últimos 3 años. Reporte o Codigo: Y883.</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</si>
  <si>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realidad local la mezcla anticonceptiva propuesta al DIU, el numero de inserciones de DIU se registran con el Codigo HIS: 58300</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</si>
  <si>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obtenida del consumo sobre el factor de conversion y segun su realidad local. La aplicacion del  Anticonceptivo hormonal inyectable se registra en el his con codigo: 99208.05</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</si>
  <si>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obtenida del consumo sobre el factor de conversion y segun su realidad local. La aplicacion del  metodo de barrera se registra con codigo his: 99208.02</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</si>
  <si>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obtenida del consumo sobre el factor de conversion y segun su realidad local. El metodo hormonal oral se registra en el his con codigo: 99208.13</t>
  </si>
  <si>
    <t>Establecimientos de salud I-I al I-3 atención mínimo de 05 casos en el año,
• Establecimientos de salud I-4 atencion mínimo de 10 casos en el año,
• Establecimientos de salud II-1 al III-2 minimo atencion de 50 casos en el año
Sumatoria del número de usuarias de Anticonceptivo de emergencia solo de progestano  y Anticoncepción oral de emergencia/YUZPE: código 99208.11  +  99208.12</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</si>
  <si>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propuesta.Sumatoria del número de usuarias de Métodos de abstinencia periódica, considerar lo registrado con código 99208.08 Atencion del método de abstinencia periódica  ritmo,+
99208.09 Prescripción inicial de método de abstinencia periódica Billings + 99208.10 Prescripción inicial de método de los días fijos (MDF) / Collar</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</si>
  <si>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Se evalúa el segundo control con codigo: 99208.07 Repetición de prescripción de método de   lactancia materna y amenorrea (MELA).</t>
  </si>
  <si>
    <t>Evaluar la tendencia de los casos presentados en los últimos 3 años.Sumatoria del número de casos de complicaciones por uso de DIU, T8333 DIU en cavidad abdominal, T8334 DIU encarcelado,T8335 Complicación de DIU con perforación uterina.</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</si>
  <si>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obtenida del consumo sobre el factor de conversion y segun su realidad local. El Anticonceptivo hormonal mensual inyectable se registra en el his  codigo:99208.04</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</si>
  <si>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para el condon femenino obtenida del consumo sobre el factor de conversion y segun su realidad local
El  condon femenino, se registra con el codigo: 99208.06</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</si>
  <si>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para el implnate obtenida del consumo sobre el factor de conversion y segun su realidad local. el Implante se registra en el his odigo: 11975</t>
  </si>
  <si>
    <t>Según tendencia de los últimos 3 añosSumatoria del número de casos registrados con los códigos CIE 10 listados a complicacion Asociados a uso de implante: Y4253 +
N912 Amenorrea, 
R58X Sangrado prolongasdo,
N939 Sangrado frecuente
R51X Cefalea persistente,
N914 Sangrado infrecuente.</t>
  </si>
  <si>
    <t>Programa solo el  IMINSA.
Se programará el numero de documentos normativos que tiene previsto formular y aprobar en el año.</t>
  </si>
  <si>
    <t>No aplica</t>
  </si>
  <si>
    <t>Documento normativos aprobadas con Resolución Ministerial durante el año en curso.
Fuente: Normas legales publicadas "El Peruano".</t>
  </si>
  <si>
    <t>Informes de las actividades relacionada a los procesos de implementacion de documentos normativos, realizadas en el periodo, remitidos a la autoridad correspondiente a nivel nacional, regional o de Lima Metropolitana.
Fuente: Base de datos de tramite documentario de los niveles nacional, regional y de Lima Metropolitana.
Reporte  semestral</t>
  </si>
  <si>
    <t>Programan solo DIRESA, GERESA, DIRIS, Redes y MINSA.
Se programará  cuatro (04) informes de monitoreo (01 informe trimestral)</t>
  </si>
  <si>
    <t>Informes de las acciones de monitoreo, realizadas en el periodo, remitidos a la autoridad correspondiente a nivel regional o de Lima Metropolitana.
Los informes deben contener informcion consolidada de las acitividadades (asistencia tecnica, reuniones de trabajo, talleres y otras) realizadas en cada nivel, incluyendo los hallazgos , anàlissi y las acciones implementadas.
Fuente: Base de datos de tramite documentario, registro de expedientes en las DIRESA/GERESA,DIRIS, Redes y MINSA según corresponda.</t>
  </si>
  <si>
    <t>Programa solo  DIRESA, GERESA, DIRIS , Redes y MINSA.
Se programará  cuatro (04) informes de supervisión (01 informe trimestral)</t>
  </si>
  <si>
    <t>Informes de supervisión realizadas en el periodo en curso, remitidos a la autoridad correspondiente a nivel regional o de Lima Metropolitana.
En los informes deben contener, los resultados de la  supervisión , las acciones implementadas y los resultados del seguimiento correspondiente.
Fuente: Base de datos de tramite documentario, registro de expedientes en las DIRESA/GERESA,DIRIS, Redes  y MINSA según corresponda.</t>
  </si>
  <si>
    <t xml:space="preserve">Programan solo  DIRESA, GERESA, DIRIS,   y MINSA.
Se programará dos (02) informes de evaluación (1 al 1er semestre y 1 anual) </t>
  </si>
  <si>
    <t>Informes de evaluación, realizadas en el periodo en curso, remitidos a la autoridad correspondiente a nivel regional o de Lima Metropolitana.
Los informes deben contener, los resultados de la evaluación de indicadores de desempeño (finales, intermedios, inmediatos y de producción física) y ejecución presupuestal, así como el correspondiente análisis, conclusiones, recomendaciones , acciones implementadas y sus resultados.
Fuente: Base de datos de tramite documentario, registro de expedientes en las DIRESA/GERESA,DIRIS y MINSA según corresponda.</t>
  </si>
  <si>
    <t>FUENTE DE INFORMACIÓN PARA ESTABLECER LA META FISICA</t>
  </si>
  <si>
    <t>Plan Operativo</t>
  </si>
  <si>
    <t>Total de gestantes que cumplen con 6 APN y ha sido registrados en el HIS con el código Z349. 3 + lab 6.
Fuente:HIS
Reporte mensual, trimestral, semestral y anual según corresponda, del año en curso.</t>
  </si>
  <si>
    <t>RENIPRES
Para IPRESS del 1° nivel  de atención y del 2° nivel de atención con poblacion asignada: CNV
Para IPRESS del 2do y 3er nivel de atención.
Reporte HIS del 2019</t>
  </si>
  <si>
    <t>RENIPRES
Meta del sub producto"3317201 ATENCION A LA GESTANTE"</t>
  </si>
  <si>
    <t xml:space="preserve">RENIPRES
Reporte HIS del año 2019
(Total de gestantes con registro en HIS 76805 + LAB = 1)
</t>
  </si>
  <si>
    <t xml:space="preserve">RENIPRES
Reporte HIS del año 2019
(Total de gestantes con registro HIS D0120 + D1330 + D1310 + D1110,  D1206 +  E1311)
</t>
  </si>
  <si>
    <t xml:space="preserve">RENIPRES
Reporte HIS del año 2019
(Total de gestantes con registro HIS 59025)
</t>
  </si>
  <si>
    <t>Programan las IPRESS del 1°, 2° y 3° nivel de atención.
La meta fisica es igual a: 
100% de gestante programadas en el sub producto "3317201 ATENCION A LA GESTANTE"</t>
  </si>
  <si>
    <t>Programan las IPRESS del 1° nivel  de atención y del 2° nivel de atención con poblacion asignada.
100% de gestante programadas en el sub producto "3317201 ATENCION A LA GESTANTE"</t>
  </si>
  <si>
    <t>Programan las IPRESS del 1°, 2° y 3° nivel de atención. 
La meta fisica es igual a: 
100% de gestante programadas en el sub producto "3317201 ATENCION A LA GESTANTE"</t>
  </si>
  <si>
    <t>Programan las IPRESS del 1°, 2° y 3° nivel de atención cuenten con la UPSS Diagnostico por Imágenes/Ecografia.
La meta fisica es igual a: 
100% de gestantes a quienes realizaron ecografia el añ0 2019</t>
  </si>
  <si>
    <t>Programan las IPRESS del 1°, 2° y 3° nivel de atención cuenten con la UPSS Odontologia.
La meta fisica es igual a: 
100% de gestantes que recibieron atenciones registradas con códigos HIS  D0120 + D1330 +  D1310 + D1110 +  D1206 +  E1311, el añ0 2019.</t>
  </si>
  <si>
    <t xml:space="preserve">RENIPRES
Reporte de egresos hospitalarios  del año 2019.
</t>
  </si>
  <si>
    <t>Sumatoria de los casos tratados, registrados con el Codigo CIE10:
• O470 Amenaza de parto prematuro</t>
  </si>
  <si>
    <t>Sumatoria de egresos registrados con los códigos CIE10:
* O68: Trabajo de parto
* O63.0 parto complicados por sufrimiento fetal.
* O63.1 Trabajo de Parto Prolongado</t>
  </si>
  <si>
    <t>Programan las IPRESS del 2do y 3er nivel de atenciòn
De acuerdo a los casos tratados el año anterior, tomando como referencia al año 2019</t>
  </si>
  <si>
    <t>Programan las IPRESS del 2do y 3er nivel de atenciòn
De acuerdo a la tendencia de casos tratados con el codigo A41.9, presentados en los últimos tres años y tomando como referencia al año 2019.</t>
  </si>
  <si>
    <t>Programan las IPRESS del 2do y 3er nivel de atenciòn
Según los casos tratados con el Codigo O.14.1
De acuerdo a la tendencia de casos presentados en los últimos tres años.</t>
  </si>
  <si>
    <t>Programan las IPRESS del 2do y 3er nivel de atenciòn
De acuerdo a la tendencia de casos tratados con los Codigos CIE 10: N99.0 +  K72.0  + I50.0, tomando como referencia lo atendido en el año 2019.</t>
  </si>
  <si>
    <t>Programan las IPRESS del 2do y 3er nivel de atenciòn
De acuerdo a la tendencia de casos presentados en los últimos tres años con el codigo O150.</t>
  </si>
  <si>
    <t>Se programará al 20% de gestantes esperadas para el año fiscal.</t>
  </si>
  <si>
    <t>Denominador: Base de datos de gestantes MINSA
Numerador: Sistema HIS/MINSA.</t>
  </si>
  <si>
    <t>Sumatoria del número de familias que reciben la 2da consejería entre las 28 y 40 semanas de gestación 
CONTAR DNI (GESTANTE/PUERPERA= GESTANTE) + (FECHA DE ULTIMA REGLA =3º TRIMESTRE DE GESTACIÓN)/ (DX1= 99402.03 + LAB1=2+ LAB2="BLANCO"+LAB3="BLANCO")+ (DX2=C0011 ó 99499.08 +LAB1="BLANCO"+LAB2="BLANCO"+LAB3="BLANCO")
Fuente:Sistema Sistema HIS/MINSA./MINSA.
Reporte mensual, trimestral, semestral y anual según corresponda del año en curso.</t>
  </si>
  <si>
    <t>10% de Familias con gestantes y puérperas .
Programadas en los EESS con categoría I-1 y I-2,  EESS con categoría  I-3, I-4 y II-1 (con población asignada).</t>
  </si>
  <si>
    <t>Denominador:
Base de datos de gestantes MINSA
Numerador: Sistema HIS/MINSA.</t>
  </si>
  <si>
    <t>Sumatoria del familias de gestantes y puerperas que hayan recibido al menos la 1ra orientación y se han registrado. en Sistema HIS/MINSA., con :
CONTAR DNI (GESTANTE/PUERPERA= GESTANTE) + (FECHA DE ULTIMA REGLA =3º TRIMESTRE DE GESTACIÓN) ó  (GESTANTE/PUERPERA= PUERPERA)/ (DX1= C2062+ LAB1=1+ LAB2=PDS+LAB3="BLANCO")+ (DX2=C0011+LAB1="BLANCO"+LAB2="BLANCO"+LAB3="BLANCO")
Fuente:Sistema Sistema HIS/MINSA./MINSA.
Reporte mensual, trimestral, semestral y anual según corresponda del año en curso.</t>
  </si>
  <si>
    <t xml:space="preserve">Actividad dirigida a familias con adolescentes del ámbito de jurisdicción de un establecimiento de salud, que consiste en brindar educación para la salud a través de sesiones educativas para promover la salud sexual integral, estas acciones son realizadas por personal de salud capacitado, en un local comunal y/o a través de la Tele IEC /Telecapacitación u otro que la considere necesario.
La metodología a usar es la cartilla educativa para padres de familia sobre adolescencia y salud sexual integral, que cuenta con 7 ejes temáticos,  una de ellas siempre será la 6ta para el caso de primaria y la 7ma para el caso de secundaria. 
</t>
  </si>
  <si>
    <t>15% de  adolescentes de 12 a 17 años .
Programadas en los EESS con categoría I-1 y I-2,  EESS con categoría  I-3, I-4 y II-1 (con población asignada), ubicados en su jurisdicción.</t>
  </si>
  <si>
    <t>Denominador: Se tomará como referencia la población de adolescentes de 12 a 17 años MINSA
Numerador:  Sistema HIS/MINSA.</t>
  </si>
  <si>
    <t>Sumatoria de número de familias que cuentan con adolescentes, de la población de los quintiles 1 y 2, reciben la sesión educativa en un local comunal u otra que considere , utilizando la cartilla educativa.  SUMAR LAB1 DE APP146 / (DX1=C0009+LAB1+LAB2=7+LAB3=002)
Fuente:Sistema Sistema HIS/MINSA./MINSA.
Reporte mensual, trimestral, semestral y anual según corresponda del año en curso.</t>
  </si>
  <si>
    <t xml:space="preserve">Actividad dirigida a Docentes de instituciones educativas de Educación Básica Regular, del 5° y 6° grado del Nivel de Educación Primaria y del 1° al 5° grado del Nivel de Educación Secundaria, que consiste en brindar sesiones educativas, por parte del personal de salud capacitado, en pautas para el desarrollo de Educación Sexual Integral en el aula. Se realizará la capacitación en el local de la institución educativa y/o a través de la Telecapacitación  u otro que se considere pertinente.
La metodología a usar es la del Módulo educativo de salud sexual integral dirigido al personal de salud para el trabajo en las instituciones educativas, cuenta con 7 ejes temáticos
De los cuales se debe brindar mínimo 4 sesiones educativas (6 horas de duración, repartido en 4 sesiones educativas) una de ellas siempre será la 6ta para el caso de primaria y la 7ma para el caso de secundaria. Se realizará en el local de la institución educativa y/o Telesalud u otro que se considere pertinente.
</t>
  </si>
  <si>
    <t>10%  de Docentes de IE de Educación Básica Regular pública del 5to y 6to grado nivel primaria  MAS el 10% Docentes de nivel secundaria.
Programas todos los EESS con població asignada.</t>
  </si>
  <si>
    <t>Denominador: Base de datos de Instituciones Educativas MINEDU/DRE (http://escale.minedu.gob.pe/)
Sistema HIS/MINSA.</t>
  </si>
  <si>
    <t xml:space="preserve">Sumatoria de docentes capacitados de IE de Educación Básica Regular pública :
SUMAR LAB1 DE  APP144 / [(DX1=C0002+LAB1+LAB2=6+LAB3=TS) + (DX2=C0005+ LAB1=002+LAB2="BLANCO"+LAB3="BLANCO") ] + [ SUMAR LAB1 DE  APP144 / (DX1=C0002+LAB1+LAB2=7+LAB3=TP) + (DX2=C0005+ LAB1=002+LAB2="BLANCO"+LAB3="BLANCO") ] </t>
  </si>
  <si>
    <t xml:space="preserve">100% de distritos que cuenten con Casas Maternas 
</t>
  </si>
  <si>
    <t>Denominador: 
1. Base de datos nacional de municipalidades provinciales y distritales INEI. 
1. Base de datos de casas maternas
Numerador: Sistema HIS/MINSA.</t>
  </si>
  <si>
    <t>Sumatoria de municipios con casa materna y/o CDJ funcionando, considerar lo registrado en Sistema HIS/MINSA. como:
CONTAR APP96 / (DX1=C0001+ LAB1=CM ó CDJ+ LAB2=1+ LAB3)+ (DX2=C7003+LAB1="BLANCO"+LAB2="BLANCO"+LAB3="BLANCO")</t>
  </si>
  <si>
    <r>
      <t xml:space="preserve">Actividad realizado por parte del agente comunitario de salud capacitado por el personal de salud, consiste en brindar 2 orientaciónes en prácticas saludables en salud sexual y reproductivadirigida a familias con gestantes y puérperas del ámbito de jurisdicción de un establecimiento de salud,   Se realiza en la vivienda de las familias, durante la visita domiciliaria, o en un local comunal u otro que la considere necesario, así como a través de la Teleorientación/Telecapacitación, , según el siguiente detalle, según el siguiente detalle:
</t>
    </r>
    <r>
      <rPr>
        <u/>
        <sz val="10"/>
        <rFont val="Calibri Light"/>
        <family val="2"/>
      </rPr>
      <t>1° orientación</t>
    </r>
    <r>
      <rPr>
        <sz val="10"/>
        <rFont val="Calibri Light"/>
        <family val="2"/>
      </rPr>
      <t xml:space="preserve">: entre la 28 y 40 semanas (tercer trimestre) de gestación, 
</t>
    </r>
    <r>
      <rPr>
        <u/>
        <sz val="10"/>
        <rFont val="Calibri Light"/>
        <family val="2"/>
      </rPr>
      <t>2° orientación</t>
    </r>
    <r>
      <rPr>
        <sz val="10"/>
        <rFont val="Calibri Light"/>
        <family val="2"/>
      </rPr>
      <t xml:space="preserve">: en los primeros 7 días de producido el parto.
</t>
    </r>
  </si>
  <si>
    <r>
      <t>60.8% de las Mujeres en Edad Fértil (MEF) según INEI.(</t>
    </r>
    <r>
      <rPr>
        <i/>
        <sz val="10"/>
        <rFont val="Calibri Light"/>
        <family val="2"/>
      </rPr>
      <t>Corresponde a  la prevalencia de usuarias de métodos de planificación familiar  51.2% de las MEF más la demanda insatisfecha en planificación familiar nacional 8.6%  más el porcentaje de fallas de métodos anticonceptivos 1%</t>
    </r>
    <r>
      <rPr>
        <sz val="10"/>
        <rFont val="Calibri Light"/>
        <family val="2"/>
      </rPr>
      <t xml:space="preserve">).
• Total de parejas a proteger en ámbitos donde el único proveedor de servicios de planificación familiar son los establecimientos del Gobierno Regional = 60.8% de las MEF.• Total de parejas  a proteger  en ámbitos donde existen más de un proveedor de servicios de planificación familiar (Es Salud, Sanidad, otros) = 51.9% del 60.8% de las MEF.
• Los hospitales deberán programar un 30% adicional en relación a las parejas protegidas logradas el año anterior.
</t>
    </r>
  </si>
  <si>
    <t>Programan las IPRESS del 2do y 3er nivel de atención, que cuentan con la UPSS Centro Quirurgico y anesteciologia.
La meta fisica es igual a: 
100% de casos registrados con código CIE10: O44+O45+O71+O432+O440+O441+O459+O468,  atendidos el 2019.</t>
  </si>
  <si>
    <t>Programan las IPRESS del  1° nivel de atención, categoría I-3, I-4, del 2do y 3er nivel de atención.
La meta fisica es igual a: 
100% de casos registrados con código CIE 10: O230 + O231 O232 + O233 + O234 + O23,  atendidos el 2019.</t>
  </si>
  <si>
    <r>
      <t xml:space="preserve">Es la atención, cuidados y procedimientos dirigidas al </t>
    </r>
    <r>
      <rPr>
        <b/>
        <sz val="10"/>
        <rFont val="Calibri Light"/>
        <family val="2"/>
      </rPr>
      <t>recién nacido</t>
    </r>
    <r>
      <rPr>
        <sz val="10"/>
        <rFont val="Calibri Light"/>
        <family val="2"/>
      </rPr>
      <t xml:space="preserve"> de parto vaginal o por cesárea, realizadas en establecimientos de salud con la capacidad resolutiva correspondiente y estará a cargo del médico neonatólogo, médico pediatra, médico de familia, médico general y profesional de enfermería; la atención se realiza durante las dos primeras horas después del nacimiento,(En la primera hora se realizará el contacto piel a piel del recién nacido con su madre)
</t>
    </r>
  </si>
  <si>
    <r>
      <t xml:space="preserve">Conjunto de </t>
    </r>
    <r>
      <rPr>
        <b/>
        <sz val="10"/>
        <rFont val="Calibri Light"/>
        <family val="2"/>
      </rPr>
      <t>procedimientos orientados a la recepción y procesamiento de muestra</t>
    </r>
    <r>
      <rPr>
        <sz val="10"/>
        <rFont val="Calibri Light"/>
        <family val="2"/>
      </rPr>
      <t xml:space="preserve">, para descartar Hipotiroidismo Congénito, Hiperplasia Suprarrenal Congénita, Fenilcetonuria y Fibrosis Quística.
El procesamiento se realizará en </t>
    </r>
    <r>
      <rPr>
        <b/>
        <sz val="10"/>
        <rFont val="Calibri Light"/>
        <family val="2"/>
      </rPr>
      <t>establecimientos de salud acreditados (Hospital Nacional Docente Madre Niño "San Bartolomé e Instituto Nacional Materno Perinatal)</t>
    </r>
    <r>
      <rPr>
        <sz val="10"/>
        <rFont val="Calibri Light"/>
        <family val="2"/>
      </rPr>
      <t xml:space="preserve">, a cargo de un profesional Tecnólogo Médico de Laboratorio o por un Biólogo utilizando un tiempo promedio de 5 minutos por muestra, también está considerado la remisión de los resultados a los establecimientos de salud.
</t>
    </r>
    <r>
      <rPr>
        <b/>
        <sz val="10"/>
        <rFont val="Calibri Light"/>
        <family val="2"/>
      </rPr>
      <t>NOTA</t>
    </r>
    <r>
      <rPr>
        <sz val="10"/>
        <rFont val="Calibri Light"/>
        <family val="2"/>
      </rPr>
      <t xml:space="preserve">: La toma y envío de muestras, así como el kit para el tamizaje neonatal de los establecimientos de salud diferentes a los mencionados anteriormente está incorporado en la actividad Atención del recién nacido en alojamiento conjunto (PPR SMN) y Control del recién nacido (Programa Articulado Nutricional) según corresponda.
</t>
    </r>
  </si>
  <si>
    <r>
      <t xml:space="preserve">Este sub producto es programado unicamente por dos EESS que tiene bajo su responsabilidad el procesamiento de las muestras de las siguientes regiones:
</t>
    </r>
    <r>
      <rPr>
        <b/>
        <sz val="10"/>
        <rFont val="Calibri Light"/>
        <family val="2"/>
      </rPr>
      <t xml:space="preserve"> Instituto Nacional Materno Perinatal</t>
    </r>
    <r>
      <rPr>
        <sz val="10"/>
        <rFont val="Calibri Light"/>
        <family val="2"/>
      </rPr>
      <t xml:space="preserve">: Tumbes, Piura, Lambayeque, La Libertad, Amazonas, Loreto, Cajamarca, San Martin, Ancash, Ucayali, Huánuco, Pasco, Lima Provincias y Lima Metropolitana(Lima Sur)
</t>
    </r>
    <r>
      <rPr>
        <b/>
        <sz val="10"/>
        <rFont val="Calibri Light"/>
        <family val="2"/>
      </rPr>
      <t>Hospital Nacional Docente Madre Niño "San Bartolomé</t>
    </r>
    <r>
      <rPr>
        <sz val="10"/>
        <rFont val="Calibri Light"/>
        <family val="2"/>
      </rPr>
      <t>": Tacna, Arequipa, Moquegua, Puno, Cusco, Ayacucho, Huancavelica Apurimac, Ica, Madre de Dios, Callao, Junin, Lima Metropolitana( Lima centro, Lima Este y Lima Norte).
*Para el re tamizaje, contemplado en la normativa, ambos hospitales deberán sumar hasta el 10% (promedio de recién nacidos que lo ameritan) a la programación del sub producto.</t>
    </r>
  </si>
  <si>
    <r>
      <t xml:space="preserve">Es la atención cuidados y procedimientos dirigidas al recién nacido con la participación activa de la madre, padre y la familia, dentro del ambiente hospitalario; estimulando el fortalecimiento del vínculo familiar, apoyando los procesos fisiológicos de adaptación neonatal de las primeros horas post nacimiento y brindando información y consejería sobre aspectos clave (lactancia materna, cuidados generales del neonato, reconocimiento de signos de alarma, etc.) a la madre, padre y la familia o acompañante. </t>
    </r>
    <r>
      <rPr>
        <b/>
        <sz val="10"/>
        <rFont val="Calibri Light"/>
        <family val="2"/>
      </rPr>
      <t>En este espacio se realiza la toma de muestra para el tamizaje metabólico neonatal</t>
    </r>
    <r>
      <rPr>
        <sz val="10"/>
        <rFont val="Calibri Light"/>
        <family val="2"/>
      </rPr>
      <t xml:space="preserve">, así como también el </t>
    </r>
    <r>
      <rPr>
        <b/>
        <sz val="10"/>
        <rFont val="Calibri Light"/>
        <family val="2"/>
      </rPr>
      <t>tamizaje de Catarata congénita, Hipoacusia congénita y Cardiopatía congénita</t>
    </r>
    <r>
      <rPr>
        <sz val="10"/>
        <rFont val="Calibri Light"/>
        <family val="2"/>
      </rPr>
      <t>.
Inicia después de las 2 horas del nacimiento. 
Estará a cargo del médico neonatólogo, médico pediatra, médico de familia, médico general, profesional de enfermería y un equipo de profesionales y técnicos para procedimientos complementarios según se requiera.</t>
    </r>
  </si>
  <si>
    <t>20% más de lo realizado el año anterior. Orientación/Consejería en Planificación Familiar registradas con código: 99402.04 + 99402.03 + 99402.07</t>
  </si>
  <si>
    <t>100% de implantes colocados hace 3 años</t>
  </si>
  <si>
    <t xml:space="preserve">Número de mujeres captadas en el año anterior, registrada con código: U161 Usuaria Captada </t>
  </si>
  <si>
    <t>Sumatoria de casos tratados con código CIE10: O00.9 Embarazo ectópico.</t>
  </si>
  <si>
    <t>Programan IPRESS del  2do y 3er nivel de atención.
La meta fisica es igual a: 
100% de casos registrados con código CIE 10:  O11 + O13 + O14, atendidos el 2019.</t>
  </si>
  <si>
    <t>Programan las IPRESS del 2do y 3er nivel de atención.
La meta fisica es igual a: 
100% de casos registrados con código CIE 10: O11 + O13 + O14, atendidos el 2019.</t>
  </si>
  <si>
    <t>Programan las IPRESS del 2do y 3er nivel de atención.
La meta fisica es igual a: 
100% de casos registrados con código CIE 10: O240 + O241 + O242 + O243 + O244 + O249, atendidos el 2019.</t>
  </si>
  <si>
    <t>Programan las IPRESS del, 2do y 3r nivel de atención.
La meta fisica es igual a: 
100% de casos registrados con código CIE 10:  O40 + O41.0 +
 O48 + J10 + O36.0 + O36.2 +  Otras complicaciones no definidas en el CIE 10, atendidos el 2019.</t>
  </si>
  <si>
    <t>Sumatoria de egresos registrados con los códigos CIE 10:
• O80: Parto único espontáneo</t>
  </si>
  <si>
    <t>Sumatoria de cesáreas realizadas en el establecimiento.
Fuente: Certificado del nacido vivo, (CNV), Egreso hospitalario.
O82) Parto único por cesárea
(O82.0) Parto por cesárea electiva
(O82.1) Parto por cesárea de emergencia
(O82.2) Parto por cesárea con histerectomía
(O82.8) Otros partos únicos por cesárea
(O82.9) Parto por cesárea, sin otra especificación</t>
  </si>
  <si>
    <t>Programan las IPRESS del 2do y 3er nivel de atención, que cuentan con UPSS Centro Quirurgico.
La meta fisica es igual al 100% de casos registrados con los codigos: O82+ O82.0+O82.1+O82.2+O82.8+ O82.9 en el año 2019 (referencia).</t>
  </si>
  <si>
    <t xml:space="preserve">Programan las IPRESS del 1°, 2° y 3° nivel de atención.
La meta fisica es igual a:
- 100% de las gestantes programadas menos el total de las gestantes con anemia </t>
  </si>
  <si>
    <t xml:space="preserve">Total de gestantes que reciben las vacunas que le corresponde según calendario.
Algoritmo para cálculo; Sumatoria de gestantes con  registro en HIS.
DT: 90714 con LAB 2.  (35% de gestantes esperadas)
H1N1: 90658 (60% de gestantes esperadas)
dTpa: 90715 (35% de gestantes esperadas)
HvB: 90746 (35% de gestantes esperadas)
</t>
  </si>
  <si>
    <t xml:space="preserve">IPRESS del 1er, 2do y 3er nivel de atención
Programar como mínimo el 23% de adolescentes mujeres de 12 a 17 años 11 meses 29 días, del total de adolescentes mujeres atendidas por todas las causas y/o patologías el año anterior.
Fuente: Reporte HIS de adolescentes mujeres de 12 a 17 años 11 meses 29 días atendidos por todas las causas y/o patologías el año anterior. </t>
  </si>
  <si>
    <t>Programan las IPRESS 1° nivel de atención, categoría I-2 al I-4, 2do y 3er nivel de atención.
La meta fisica es igual a: 
100% de casos registrados con código CIE 10:  O99.0, atendidos en el año 2019.</t>
  </si>
  <si>
    <t>Programan solo DIRESA, GERESA, DIRIS , Redes que son unidades ejecutoras  y MINSA.
 La programacion se hace de acuerdo al siguiente detalle:
* GERESA/DIRESA/DIRIS: 2 informes al año (uno por semestre) de actividades de implementacion de documentos normativos incluye los procesos de adecuacion si corresponde.
*  Red de Salud/UE: 01 informe trimestral de la actividad realizada para implementar el Documento Técnico Normativo (DTN).</t>
  </si>
  <si>
    <t>Actividad de ayuda al diagnóstico dirigida a la gestante que acude a su atención prenatal; lo realiza el Tecnólogo Médico, Biólogo o Técnico de Laboratorio en establecimientos de salud que cuenten con servicio de laboratorio.
En EE.SS del 1er nivel de atención programan aquellos que cuenten con los insumos para control de Hemoglobina, Examen de Orina, Prueba rapidad de VIH/SIFILIS, Hepatitis B; lo puede realizar a fin de no perder la oportunidad. Intervención que se realiza en la UPSS de Obstetricia</t>
  </si>
  <si>
    <t>A la población total de mujeres en edad fértil (MEF) se aplica el 60.8% .De este resultado le corresponde al MINSA o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en base a su realidad local. o considerar segun tendencia de los ultimos 3 años. Esta actividad se ejecuta solo en hospitales e institutos, ver numero de Vasectomias registradas en libro de sala de operaciones o  en His con codigo HIS: 55250</t>
  </si>
  <si>
    <t>Atención que se brinda  a la mujer sometida a bloqueo tubario bilateral y presenta: Lesiones (raras) de la vejiga o del intestino, sangrado superficial en los bordes de la piel o a nivel subcutáneo, dolor en la incisión, hematoma (subcutáneo), infección de la herida, fiebre postoperatorias.
Es realizado por el médico Gineco-Obstetra en IPRESS del segundo  y er nivel de atención.</t>
  </si>
  <si>
    <r>
      <t>Consumo de</t>
    </r>
    <r>
      <rPr>
        <sz val="10"/>
        <color rgb="FF7030A0"/>
        <rFont val="Calibri Light"/>
        <family val="2"/>
      </rPr>
      <t xml:space="preserve"> MAC</t>
    </r>
    <r>
      <rPr>
        <sz val="10"/>
        <color rgb="FF000000"/>
        <rFont val="Calibri Light"/>
        <family val="2"/>
      </rPr>
      <t xml:space="preserve"> sobre el factor de conversión para el método, con codigo:58300</t>
    </r>
  </si>
  <si>
    <r>
      <t xml:space="preserve">Anticonceptivo Oral Combinado (AOC), son las pildoras que contienen estrógeno y progestágeno. La atención lo realiza personal calificado en la UPSS de Planificaciòn Familiar. </t>
    </r>
    <r>
      <rPr>
        <sz val="10"/>
        <color rgb="FF7030A0"/>
        <rFont val="Calibri Light"/>
        <family val="2"/>
      </rPr>
      <t xml:space="preserve">Se realiza en los establecimientos de salud del 1°,2° y 3° nivel de atención. </t>
    </r>
  </si>
  <si>
    <t xml:space="preserve">Son todos los métodos hormonales que se usan en casos de emergencia, luego de una relación sexual sin protección, violación o por ruptura de un condón, para evitar un embarazo no planificado. Lo realiza el profesional de salud calificado y capacitado, a partir de los establecimientos de salud nivel I de atención. </t>
  </si>
  <si>
    <t xml:space="preserve">Abstención de relaciones sexuales en el período fértil del ciclo menstrual para evitar un embarazo (Método del ritmo, Método Billings o del moco cervical y Método de los días fijos o del collar). </t>
  </si>
  <si>
    <r>
      <t>Es el único método natural, basado en la infecundidad temporal de la mujer durante la Lactancia.</t>
    </r>
    <r>
      <rPr>
        <sz val="10"/>
        <color rgb="FF7030A0"/>
        <rFont val="Calibri Light"/>
        <family val="2"/>
      </rPr>
      <t xml:space="preserve"> Lo realiza el profesional de salud calificado y capacitado.</t>
    </r>
  </si>
  <si>
    <t>Es la atención que se brinda a la mujer por alguna complicación derivada del uso del DIU, tales como perforación uterina, o hilos ausentes. Lo realiza el Médico Gineco Obstetra o Médico Cirujano capacitado a partir de los establecimientos de salud del nivel  II -1.</t>
  </si>
  <si>
    <r>
      <t xml:space="preserve">Sumatoria del número de casos registrados con los códigos CIE 10 listados a complicacion Asociados a uso de implante: </t>
    </r>
    <r>
      <rPr>
        <b/>
        <sz val="10"/>
        <color rgb="FF000000"/>
        <rFont val="Calibri Light"/>
        <family val="2"/>
      </rPr>
      <t>Y4253 +</t>
    </r>
    <r>
      <rPr>
        <sz val="10"/>
        <color rgb="FF000000"/>
        <rFont val="Calibri Light"/>
        <family val="2"/>
      </rPr>
      <t xml:space="preserve">
N912 Amenorrea, 
R58X Sangrado prolongasdo,
N939 Sangrado frecuente
R51X Cefalea persistente,
N914 Sangrado infrecuente.</t>
    </r>
  </si>
  <si>
    <t>3329406 HEMORRAGIAS DE LA 1ERA MITAD DEL EMBARAZO SIN LAPAROTOMIA</t>
  </si>
  <si>
    <t xml:space="preserve">Programan las IPRESS del 1° nivel de atención, categoría  I-3 y I-4 Estretegicos, del 2do y 3er nivel de atención
La meta fisica es igual a: 
100% de casos registrados con código CIE 10: O80, atendidos el 2019.
</t>
  </si>
  <si>
    <t xml:space="preserve">Sólo programarén la IPRESS I-4 hasta el III-2. asi como los II-E y III-E. 
La programación se realizará de acuerdo al número de casos presentados en los últimos tres años, para lo cual considerar el año con el mayor número de casos
</t>
  </si>
  <si>
    <t xml:space="preserve">Sólo programan IPRESS desde I-4 hasta el III-2, así como los II-E y III-E  que cuenten con el RRHH descrito.
La programación se realizará de acuerdo al número de casos presentados en los últimos tres años, para lo cual considerar el año con el mayor número de casos.
</t>
  </si>
  <si>
    <t>Sólo programan IPRESS desde I-4 hasta el III-2, así como los II-E y III-E  que cuenten con el RRHH descrito.
La programación se realizará de acuerdo al número de casos presentados en los últimos tres años, para lo cual considerar el año con el mayor número de casos.</t>
  </si>
  <si>
    <t>Sólo programan IPRESS desde I-4 hasta el III-2, II-E y III-E que cuenten con el RRHH descrito.
La programación se realizará de acuerdo al número de casos presentados en los últimos tres años, para lo cual considerar el año con el mayor número de casos.</t>
  </si>
  <si>
    <t>Sólo programan IPRESS desde I-4 hasta el III-2, II-E  y III -E que cuenten con el RRHH descrito.
La programación se realizará de acuerdo al número de casos presentados en los últimos tres años, para lo cual considerar el año con el mayor número de casos.</t>
  </si>
  <si>
    <t>Sólo programan IPRESS desde I-4 hasta el III-2, II-E  y III-E que cuenten con el RRHH descrito.
La programación se realizará de acuerdo al número de casos presentados en los últimos tres años, para lo cual considerar el año con el mayor número de casos.</t>
  </si>
  <si>
    <t>Sólo programan IPRESS desde I-4 hasta el III-2, II-E  y  III-E que cuenten con el RRHH descrito.
La programación se realizará de acuerdo al número de casos presentados en los últimos tres años, para lo cual considerar el año con el mayor número de casos.</t>
  </si>
  <si>
    <t>Sólo programan las IPRESS desde II-1 hasta el III-2, II-E y III-E.
La programación se realizará de acuerdo al número de casos presentados en los últimos tres años, para lo cual considerar el año con el mayor número de casos.</t>
  </si>
  <si>
    <t>Sólo programan desde el II-1 hasta el III-2, II-E y III-E.
La programación se realizará de acuerdo al número de casos presentados en los últimos tres años, para lo cual considerar el año con el mayor número de casos</t>
  </si>
  <si>
    <t>Sólo programan las IPRESS desde I-4 al III-2, II-E y III-E. 
La programación se realizará de acuerdo al número de casos presentados en los últimos tres años, para lo cual considerar el año con el mayor número de casos</t>
  </si>
  <si>
    <t>Sólo programan IPRESS desde II-1 hasta el III-2,II -E y III-E  que cuenten con el RRHH descrito. La programación se realizará de acuerdo al número de casos presentados en los últimos tres años, para lo cual considerar el año con el mayor número de casos</t>
  </si>
  <si>
    <t xml:space="preserve">Sólo programan IPRESS desde II-1 hasta el III-2, II-E y III-E 
La programación se realizará de acuerdo al número de casos presentados en los últimos tres años, para lo cual considerar el año con el mayor numero de casos.
Fuente: Reporte de egresos hospitalarios </t>
  </si>
  <si>
    <t>Sólo programan las IPRESS desde I-4 al III-2, II-E y III-E 
La programación se realizará de acuerdo al número de casos presentados en los últimos tres años, para lo cual considerar el año con el mayor número de casos</t>
  </si>
  <si>
    <t xml:space="preserve">Sólo programan IPRESS desde II-1 hasta el III-2, II-E y III-E
La programación se realizará de acuerdo al número de casos presentados en los últimos tres años, para lo cual considerar el año con el mayor numero de casos.
Fuente: Reporte de egresos hospitalarios </t>
  </si>
  <si>
    <t>Sólo programan IPRESS con UPSS  con Unidad de Cuidados Intensivos Generales/Neonatales, desde el II-2 hasta el III-E. 
La programación se realizará de acuerdo al número de casos presentados en los últimos tres años, para lo cual considerar el año con el mayor número de casos</t>
  </si>
  <si>
    <t>Sólo programan IPRESS con UPSS  con Unidad de Cuidados Intensivos Generales/Neonatales., desde el II-2 hasta el III-E. 
La programación se realizará de acuerdo al número de casos presentados en los últimos tres años, para lo cual considerar el año con el mayor número de casos</t>
  </si>
  <si>
    <t>Sólo programan IPRESS con UPSS  con Unidad de Cuidados Intensivos Generales/Neonatales según cartera de servicios. 
La programación se realizará de acuerdo al número de casos presentados en los últimos tres años, para lo cual considerar el año con el mayor número de casos</t>
  </si>
  <si>
    <t>Sólo programan IPRESS con UPSS  con Unidad de Cuidados Intensivos Generales/Neonatales, según cartera de servicios. 
La programación se realizará de acuerdo al número de casos presentados en los últimos tres años, para lo cual considerar el año con el mayor número de casos</t>
  </si>
  <si>
    <t>Programan las IPRESS del 1° nivel  de atención y del 2° nivel de atención con poblacion asignada. El 2° y 3° nivel sin población programan de acuerdo a histórico. 
La meta fisica es igual a: 
1. IPRESS del 1° nivel  de atención (I-1 al I-4) y hospitales II-1 con población asignada programan al 100% de RN registrados en CNV (sector MINSA) el año anterior + un 20% (que  representa al 10% abortos espontaneos  y 10% de natimuertos) 
2. IPRESS del 2do y 3er nivel de atención sin población asignada programan al 100% de gestantes atendidas segun la tendencia de los ultimos 3 años tomando el mayor valor obtenido.</t>
  </si>
  <si>
    <t>Programan las IPRESS del 1°, 2° y 3° nivel de atención cuenten con la UPSS  Bienestar Fetal /  Monitoreo Electronico Fetal NTS/ST
La meta fisica es igual a: 
100% de gestantes que recibieron atencion registradas con código HIS 59025,  el año 2019.</t>
  </si>
  <si>
    <t xml:space="preserve">A la población total de mujeres en edad fértil (MEF) se aplica el 60.8% .De este resultado le corresponde al MINSA o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en base a su realidad local. o considerar el numero segun  tendencia de AQV femenino  acuerdo a la tendencia de los últimos 3 años.  Esta actividad se ejecuta solo en hospitales e institutos. Reporte de egresos hospitalarios o Codigo His: 58600, 58605, 58611. </t>
  </si>
  <si>
    <t xml:space="preserve">Son dispositivos que se insertan en la cavidad uterina. El Ministerio de provee  la T de Cobre 380-A que tiene una duración de 12 años.  Se realiza en la UPSS de Planificaciòn Familiar.
Lo realiza el profesional de salud calificado en  inserción y retiro del mismo. Se realiza en los establecimientos de salud del 1°,2° y 3° nivel de atención. </t>
  </si>
  <si>
    <t xml:space="preserve">Anticonceptivo que sólo poseen progestágeno de depósito trimestral. Lo realiza personal de salud calificado.
La atención lo realiza personal calificado en la UPSS de Planificaciòn Familiar.
Se realiza en los establecimientos de salud del 1°,2° y 3° nivel de atención. </t>
  </si>
  <si>
    <t xml:space="preserve">Anticonceptivo que ofrece doble proteccion y que con el uso correcto evita el embarazo y las Infecciones de Transmisión Sexual, VIH/SIDA y del HTVL1
El preservetivo es una funda delgada de látex lubricada, sin nonoxinol 9.
La atención lo realiza personal calificado en la UPSS de Planificaciòn Familiar. Se realiza en los establecimientos de salud del 1°,2° y 3° nivel de atención. </t>
  </si>
  <si>
    <t xml:space="preserve">Es el método de planificación familiar que poseen estrógeno y progestágeno de depósito mensual. Lo aplica el profesional de salud calificado. Se realiza en los establecimientos de salud del 1°,2° y 3° nivel de atención. </t>
  </si>
  <si>
    <t xml:space="preserve">Es una capsula delgada, flexible no biodegradable, que contienen progestágeno (etonogestrel de 68mg), que es insertada por debajo de la piel parte superior interna del brazo de la mujer. Tiene una duración de 3 años.  Lo realiza personal Médico Gineco Obstetra, Médico Cirujano y Obstetra, a partir de los establecimientos de salud nivel I-3 </t>
  </si>
  <si>
    <t xml:space="preserve">Es la atención que se brinda a la mujer para la extracción o remoción cumplido los tres años de inserción o la presencia de efectos adversos severos derivada del uso del Implante. Lo realiza el médico gineco-obstetra, médico cirujano u obstetra capacitado. El tiempo requerido es 20 minutos. Se programa a través de los establecimientos del nivel  I-3 en adelante. </t>
  </si>
  <si>
    <t xml:space="preserve">Es la identificación de las mujeres que desde hace un año no optan por un método anticonceptivo; esta identificación puede hacerse a través de actividades extra e intra murales. Se realiza en los tres niveles de atención. </t>
  </si>
  <si>
    <t>Es la atención integral dirigida a la mujer en edad fértil, a fin de promover los cuidados más adecuados durante el período preconcepcional y lograr un embarazo, parto, puerperio y un recién nacido/a en buen estado de bienestar tanto biológico, psicológico y social. Lo realiza el Médico Gineco Obstetra, Obstetra, Médico Cirujano capacitado  con  la participación del equipo multidisciplinario.</t>
  </si>
  <si>
    <t xml:space="preserve">10 % de las gestantes programadas en el año. Sumatoria de atenciones código: 99385.02 (18 a 39 años) y 99386.02 (Mayor de 40 años) Atención Pre gestacional. Se programa es los establecimeintos de salud de los niveles 1°,2° y 3°. </t>
  </si>
  <si>
    <t xml:space="preserve">Programan las IPRRES del 1° nivel de atención I-4, del 2do y 3er nivel de atenciòn.
La meta fisica es igual a: 
100% de casos registrados con código O470 (Amenaza de parto prematura), atendidos el 2019
</t>
  </si>
  <si>
    <r>
      <t xml:space="preserve">Programan las IPRESS del  1° nivel de atención, categoría  I-4 </t>
    </r>
    <r>
      <rPr>
        <sz val="10"/>
        <rFont val="Calibri Light"/>
        <family val="2"/>
      </rPr>
      <t xml:space="preserve">Estrategicos, del 2do y 3er nivel de atenciòn.
La meta fisica es igual a: 
100% de casos registrados con código CIE10: O200+ O03+O06+O01+O02, atendidos el 2019.
</t>
    </r>
    <r>
      <rPr>
        <sz val="10"/>
        <color rgb="FFC00000"/>
        <rFont val="Calibri Light"/>
        <family val="2"/>
      </rPr>
      <t/>
    </r>
  </si>
  <si>
    <r>
      <t>Programan las IPRESS del 1° nivel de atención, categoría</t>
    </r>
    <r>
      <rPr>
        <sz val="10"/>
        <rFont val="Calibri Light"/>
        <family val="2"/>
      </rPr>
      <t xml:space="preserve"> I-4, del 2do y 3er nivel de atención.
La meta fisica es igual a: 
100% de casos registrados con código CIE 10:
O210 +  O211 + O212 + O218 + O219 + O21 , atendidos el 2019.
</t>
    </r>
    <r>
      <rPr>
        <sz val="10"/>
        <rFont val="Calibri Light"/>
        <family val="2"/>
      </rPr>
      <t xml:space="preserve">
</t>
    </r>
  </si>
  <si>
    <r>
      <t xml:space="preserve">Programan en las IPRESS del  1° nivel de atención I-4, del 2do y 3er nivel de atenciòn.
La meta fisica es igual a: 
100% de casos registrados con código CIE 10: O41.
atendidos el 2019.
</t>
    </r>
    <r>
      <rPr>
        <sz val="10"/>
        <rFont val="Calibri Light"/>
        <family val="2"/>
      </rPr>
      <t xml:space="preserve">
</t>
    </r>
  </si>
  <si>
    <t xml:space="preserve">Programan IPRESS del 1° nivel de atención I-4, 2do y 3er nivel de atención.
La meta fisica es igual a: 
100% de casos registrados con código CIE 10: O68+ O63.0 + O63.1,  atendidos el 2019.
</t>
  </si>
  <si>
    <t xml:space="preserve">Programan IPRESS del 1° nivel de atención categoría  I-4 Estretegicos, 2do y 3er nivel de atención.
La meta fisica es igual a: 
100% de casos registrados con código CIE 10: O70 + O71 + O71.2 + O71.3 + O71.4 + O72 + O72.0 + O72.1 + O72.2 + O72.3,  atendidos el 2019.
</t>
  </si>
  <si>
    <t xml:space="preserve">Programan las IPRESS  II-1, II-E, II-2, III-1 
De acuerdo a la tendencia de casos presentados en los últimos tres años. </t>
  </si>
  <si>
    <t>Progrsman las IPRESS I-4
De acuerdo a la tendencia de casos presentados en los últimos tres años.</t>
  </si>
  <si>
    <t>Programan las IPRESS I-1 al I-3
De acuerdo a la tendencia de casos presentados en los últimos tres años.</t>
  </si>
  <si>
    <t>Sumatoria del número de familias que reciben consejería  a través de visita domiciliaria y ha sido registrado en Sistema HIS/MINSA. con Código Z349 (Supervisión de embarazo normal no especificado) + 99501 (Visita domiciliaria para evaluación postnatal y seguimiento), 99401 (consejería integral), C0011 (visita familiar integral) Lab 2</t>
  </si>
  <si>
    <t>Actividad dirigida a familias con gestantes y puérperas del ámbito de jurisdicción de un establecimiento de salud, que consiste en brindar educación para la salud a través de consejería en prácticas saludables en salud sexual y reproductiva, desarrolladas en la vivienda de la familia, durante la visita domiciliaria, así como, a través de la teleorientación/Telecapacitación. Estas acciones son realizadas por el personal de salud capacitado. Estas acciones son realizadas por el personal de salud de (Médico, Obstetra, Enfermera, Téc. En Enfermería) capacitado, según el siguiente detalle: 
a) Consejería durante el periodo gestacional: 
1° consejería: entre la 14 y 27 semanas (Cuidados del embarazo: alimentación saludable, 
2° consejería: entre la 28 y 42 semanas en los siguientes temas:
b) Consejería durante el periodo de puerperio: 
1° consejería: en los primeros 7 días de producido el parto. 
2° consejería: entre los 28 y 30 días de producido el parto.</t>
  </si>
  <si>
    <t xml:space="preserve">Actividad dirigida al consejo municipal, funcionarios municipales e integrantes del comité multisectorial y/o Comité de Gestión Local de Casa Materna, de los Distritos priorizados, que consiste en brindar asesoramiento/reuniones de abogacía/Telegestión, planificación, capacitación/Telecapacitación, monitoreo y evaluación por parte de personal de salud,  los espacios a gestionar serán los siguientes: 
- Implementación y funcionamiento de la Casa Materna
- Implementación y funcionamiento de Centros de Desarrollo Juvenil 
 </t>
  </si>
  <si>
    <t xml:space="preserve">DEFINCIONES OPERACIONALES Y CRITERIOS DE PROGRAMACIÓN 2022 DEL PROGRAMA PRESUPUESTAL 0002: SALUD MATERNO NEONATAL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</si>
</sst>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S/&quot;\ * #,##0.00_-;\-&quot;S/&quot;\ * #,##0.00_-;_-&quot;S/&quot;\ * &quot;-&quot;??_-;_-@_-"/>
    <numFmt numFmtId="165" formatCode="_-&quot;S/&quot;\ * #,##0_-;\-&quot;S/&quot;\ * #,##0_-;_-&quot;S/&quot;\ * &quot;-&quot;??_-;_-@_-"/>
  </numFmts>
  <fonts count="53" x14ac:knownFonts="1">
    <font>
      <sz val="11"/>
      <color rgb="FF000000"/>
      <name val="Arial"/>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11"/>
      <color rgb="FF000000"/>
      <name val="Tahoma"/>
      <family val="2"/>
    </font>
    <font>
      <sz val="8"/>
      <color rgb="FF000000"/>
      <name val="Tahoma"/>
      <family val="2"/>
    </font>
    <font>
      <sz val="9"/>
      <color rgb="FF000000"/>
      <name val="Tahoma"/>
      <family val="2"/>
    </font>
    <font>
      <sz val="7"/>
      <color rgb="FF000000"/>
      <name val="Tahoma"/>
      <family val="2"/>
    </font>
    <font>
      <sz val="11"/>
      <color rgb="FF000000"/>
      <name val="Arial"/>
      <family val="2"/>
    </font>
    <font>
      <sz val="8"/>
      <name val="Arial"/>
      <family val="2"/>
    </font>
    <font>
      <sz val="8"/>
      <color rgb="FF000000"/>
      <name val="Calibri"/>
      <family val="2"/>
      <scheme val="major"/>
    </font>
    <font>
      <b/>
      <sz val="10"/>
      <color rgb="FF002060"/>
      <name val="Calibri Light"/>
      <family val="2"/>
    </font>
    <font>
      <b/>
      <sz val="10"/>
      <color rgb="FFFFE593"/>
      <name val="Calibri Light"/>
      <family val="2"/>
    </font>
    <font>
      <sz val="10"/>
      <color rgb="FF000000"/>
      <name val="Calibri Light"/>
      <family val="2"/>
    </font>
    <font>
      <b/>
      <sz val="10"/>
      <color rgb="FF000000"/>
      <name val="Calibri Light"/>
      <family val="2"/>
    </font>
    <font>
      <sz val="10"/>
      <name val="Calibri Light"/>
      <family val="2"/>
    </font>
    <font>
      <u/>
      <sz val="10"/>
      <name val="Calibri Light"/>
      <family val="2"/>
    </font>
    <font>
      <i/>
      <sz val="10"/>
      <name val="Calibri Light"/>
      <family val="2"/>
    </font>
    <font>
      <b/>
      <sz val="10"/>
      <name val="Calibri Light"/>
      <family val="2"/>
    </font>
    <font>
      <sz val="11"/>
      <color rgb="FF000000"/>
      <name val="Arial"/>
      <family val="2"/>
    </font>
    <font>
      <sz val="8"/>
      <color rgb="FF0A0A0A"/>
      <name val="Verdana"/>
      <family val="2"/>
    </font>
    <font>
      <sz val="10"/>
      <color rgb="FF7030A0"/>
      <name val="Calibri Light"/>
      <family val="2"/>
    </font>
    <font>
      <sz val="10"/>
      <color rgb="FFC00000"/>
      <name val="Calibri Light"/>
      <family val="2"/>
    </font>
    <font>
      <b/>
      <sz val="14"/>
      <name val="Calibri"/>
      <family val="2"/>
      <scheme val="minor"/>
    </font>
  </fonts>
  <fills count="25">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4" tint="0.39997558519241921"/>
        <bgColor rgb="FF002060"/>
      </patternFill>
    </fill>
    <fill>
      <patternFill patternType="solid">
        <fgColor rgb="FF0070C0"/>
        <bgColor rgb="FF002060"/>
      </patternFill>
    </fill>
    <fill>
      <patternFill patternType="solid">
        <fgColor theme="0"/>
        <bgColor indexed="64"/>
      </patternFill>
    </fill>
    <fill>
      <patternFill patternType="solid">
        <fgColor theme="8" tint="0.59999389629810485"/>
        <bgColor rgb="FF002060"/>
      </patternFill>
    </fill>
    <fill>
      <patternFill patternType="solid">
        <fgColor theme="9" tint="-0.249977111117893"/>
        <bgColor rgb="FF002060"/>
      </patternFill>
    </fill>
  </fills>
  <borders count="4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right style="thin">
        <color indexed="64"/>
      </right>
      <top/>
      <bottom/>
      <diagonal/>
    </border>
    <border>
      <left style="thin">
        <color indexed="64"/>
      </left>
      <right/>
      <top/>
      <bottom/>
      <diagonal/>
    </border>
    <border>
      <left/>
      <right style="thin">
        <color rgb="FF000000"/>
      </right>
      <top/>
      <bottom/>
      <diagonal/>
    </border>
    <border>
      <left/>
      <right style="thin">
        <color indexed="64"/>
      </right>
      <top style="thin">
        <color rgb="FF000000"/>
      </top>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2">
    <xf numFmtId="0" fontId="0" fillId="0" borderId="0"/>
    <xf numFmtId="164" fontId="48" fillId="0" borderId="0" applyFont="0" applyFill="0" applyBorder="0" applyAlignment="0" applyProtection="0"/>
  </cellStyleXfs>
  <cellXfs count="247">
    <xf numFmtId="0" fontId="0" fillId="0" borderId="0" xfId="0" applyFont="1" applyAlignment="1"/>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5"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Font="1" applyBorder="1" applyAlignment="1">
      <alignment horizontal="left"/>
    </xf>
    <xf numFmtId="0" fontId="0" fillId="0" borderId="1" xfId="0" applyFont="1" applyBorder="1" applyAlignment="1">
      <alignment horizontal="right"/>
    </xf>
    <xf numFmtId="0" fontId="10" fillId="0" borderId="0" xfId="0" applyFont="1" applyAlignment="1">
      <alignment wrapText="1"/>
    </xf>
    <xf numFmtId="0" fontId="0" fillId="0" borderId="1" xfId="0" applyFont="1" applyBorder="1" applyAlignment="1"/>
    <xf numFmtId="0" fontId="6" fillId="7" borderId="1" xfId="0" applyFont="1" applyFill="1" applyBorder="1" applyAlignment="1">
      <alignment horizontal="center" vertical="center" wrapText="1"/>
    </xf>
    <xf numFmtId="0" fontId="0" fillId="0" borderId="1" xfId="0" applyFont="1" applyBorder="1" applyAlignment="1">
      <alignment horizontal="right"/>
    </xf>
    <xf numFmtId="0" fontId="6" fillId="0" borderId="1" xfId="0" quotePrefix="1" applyFont="1" applyBorder="1" applyAlignment="1">
      <alignment horizontal="center" vertic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11" fillId="6" borderId="1" xfId="0" applyFont="1" applyFill="1" applyBorder="1" applyAlignment="1">
      <alignment horizontal="center"/>
    </xf>
    <xf numFmtId="0" fontId="10" fillId="8" borderId="1" xfId="0" applyFont="1" applyFill="1" applyBorder="1" applyAlignment="1">
      <alignment horizontal="left"/>
    </xf>
    <xf numFmtId="0" fontId="13" fillId="8" borderId="1" xfId="0" applyFont="1" applyFill="1" applyBorder="1" applyAlignment="1">
      <alignment horizontal="center"/>
    </xf>
    <xf numFmtId="0" fontId="14" fillId="8" borderId="1" xfId="0" applyFont="1" applyFill="1" applyBorder="1" applyAlignment="1">
      <alignment horizontal="center"/>
    </xf>
    <xf numFmtId="0" fontId="16" fillId="8" borderId="1" xfId="0" applyFont="1" applyFill="1" applyBorder="1" applyAlignment="1">
      <alignment horizontal="center"/>
    </xf>
    <xf numFmtId="0" fontId="10"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xf>
    <xf numFmtId="0" fontId="14" fillId="0" borderId="1" xfId="0" applyFont="1" applyBorder="1" applyAlignment="1">
      <alignment horizontal="center"/>
    </xf>
    <xf numFmtId="0" fontId="13" fillId="0" borderId="1" xfId="0" applyFont="1" applyBorder="1" applyAlignment="1">
      <alignment horizontal="center"/>
    </xf>
    <xf numFmtId="49" fontId="6" fillId="0" borderId="1" xfId="0" applyNumberFormat="1" applyFont="1" applyBorder="1" applyAlignment="1">
      <alignment horizontal="center" vertical="center" wrapText="1"/>
    </xf>
    <xf numFmtId="0" fontId="0" fillId="0" borderId="0" xfId="0" applyFont="1" applyAlignment="1"/>
    <xf numFmtId="0" fontId="6" fillId="7" borderId="1" xfId="0" applyFont="1" applyFill="1" applyBorder="1" applyAlignment="1">
      <alignment horizontal="center" vertical="center" wrapText="1"/>
    </xf>
    <xf numFmtId="0" fontId="14" fillId="8" borderId="1" xfId="0" applyFont="1" applyFill="1" applyBorder="1" applyAlignment="1">
      <alignment horizontal="center"/>
    </xf>
    <xf numFmtId="0" fontId="13" fillId="8" borderId="1" xfId="0" applyFont="1" applyFill="1" applyBorder="1" applyAlignment="1">
      <alignment horizont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8" borderId="1" xfId="0" applyFont="1" applyFill="1" applyBorder="1"/>
    <xf numFmtId="0" fontId="10" fillId="0" borderId="1" xfId="0" applyFont="1" applyBorder="1" applyAlignment="1">
      <alignment vertical="center" wrapText="1"/>
    </xf>
    <xf numFmtId="0" fontId="1" fillId="8" borderId="1" xfId="0" applyFont="1" applyFill="1" applyBorder="1" applyAlignment="1"/>
    <xf numFmtId="0" fontId="14" fillId="0" borderId="1" xfId="0" applyFont="1" applyBorder="1"/>
    <xf numFmtId="0" fontId="10" fillId="4"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wrapText="1"/>
    </xf>
    <xf numFmtId="0" fontId="2" fillId="0" borderId="0" xfId="0" applyFont="1" applyAlignment="1">
      <alignment wrapText="1"/>
    </xf>
    <xf numFmtId="0" fontId="16" fillId="9" borderId="0" xfId="0" applyFont="1" applyFill="1" applyAlignment="1">
      <alignment horizontal="left" wrapText="1"/>
    </xf>
    <xf numFmtId="0" fontId="14" fillId="9" borderId="0" xfId="0" applyFont="1" applyFill="1" applyAlignment="1">
      <alignment horizontal="left" wrapText="1"/>
    </xf>
    <xf numFmtId="0" fontId="6" fillId="0" borderId="1" xfId="0" applyFont="1" applyBorder="1" applyAlignment="1">
      <alignment horizontal="center" vertical="center" wrapText="1"/>
    </xf>
    <xf numFmtId="0" fontId="6" fillId="7" borderId="1" xfId="0" quotePrefix="1"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10" borderId="1" xfId="0" applyFont="1" applyFill="1" applyBorder="1" applyAlignment="1">
      <alignment vertical="center" wrapText="1"/>
    </xf>
    <xf numFmtId="0" fontId="1" fillId="0" borderId="1" xfId="0" applyFont="1" applyBorder="1"/>
    <xf numFmtId="0" fontId="1" fillId="0" borderId="1" xfId="0" quotePrefix="1" applyFont="1" applyBorder="1"/>
    <xf numFmtId="9" fontId="1" fillId="0" borderId="1" xfId="0" applyNumberFormat="1" applyFont="1" applyBorder="1"/>
    <xf numFmtId="0" fontId="20" fillId="0" borderId="1" xfId="0" applyFont="1" applyBorder="1" applyAlignment="1">
      <alignment wrapText="1"/>
    </xf>
    <xf numFmtId="0" fontId="21" fillId="0" borderId="1" xfId="0" applyFont="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wrapText="1"/>
    </xf>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1" fillId="0" borderId="0" xfId="0" applyFont="1" applyAlignment="1">
      <alignment wrapText="1"/>
    </xf>
    <xf numFmtId="0" fontId="2" fillId="11" borderId="1" xfId="0" applyFont="1" applyFill="1" applyBorder="1" applyAlignment="1">
      <alignment horizontal="left" vertical="top" wrapText="1"/>
    </xf>
    <xf numFmtId="0" fontId="2" fillId="0" borderId="1" xfId="0" applyFont="1" applyBorder="1" applyAlignment="1"/>
    <xf numFmtId="0" fontId="21" fillId="0" borderId="0" xfId="0" applyFont="1" applyAlignment="1">
      <alignment vertical="center"/>
    </xf>
    <xf numFmtId="0" fontId="21" fillId="0" borderId="1" xfId="0" applyFont="1" applyBorder="1" applyAlignment="1">
      <alignment vertical="center"/>
    </xf>
    <xf numFmtId="0" fontId="18" fillId="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1" fillId="0" borderId="1" xfId="0" quotePrefix="1" applyFont="1" applyBorder="1" applyAlignment="1">
      <alignment vertical="center"/>
    </xf>
    <xf numFmtId="0" fontId="2" fillId="11" borderId="1" xfId="0" applyFont="1" applyFill="1" applyBorder="1" applyAlignment="1">
      <alignment horizontal="left" vertical="center"/>
    </xf>
    <xf numFmtId="0" fontId="21" fillId="13" borderId="1" xfId="0" applyFont="1" applyFill="1" applyBorder="1" applyAlignment="1">
      <alignment horizontal="left" vertical="center" wrapText="1"/>
    </xf>
    <xf numFmtId="9" fontId="21" fillId="0" borderId="1" xfId="0" quotePrefix="1" applyNumberFormat="1" applyFont="1" applyBorder="1" applyAlignment="1">
      <alignment vertical="center"/>
    </xf>
    <xf numFmtId="0" fontId="21" fillId="0" borderId="1" xfId="0" quotePrefix="1" applyFont="1" applyBorder="1" applyAlignment="1">
      <alignment vertical="center" wrapText="1"/>
    </xf>
    <xf numFmtId="0" fontId="22" fillId="14"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 fillId="0" borderId="1" xfId="0" applyFont="1" applyBorder="1" applyAlignment="1">
      <alignment horizontal="left" wrapText="1"/>
    </xf>
    <xf numFmtId="0" fontId="22" fillId="1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17" borderId="1" xfId="0" applyFont="1" applyFill="1" applyBorder="1" applyAlignment="1">
      <alignment vertical="center"/>
    </xf>
    <xf numFmtId="0" fontId="22" fillId="17" borderId="1" xfId="0" applyFont="1" applyFill="1" applyBorder="1" applyAlignment="1">
      <alignment horizontal="left" vertical="center" wrapText="1"/>
    </xf>
    <xf numFmtId="0" fontId="21" fillId="17" borderId="1" xfId="0" applyFont="1" applyFill="1" applyBorder="1" applyAlignment="1">
      <alignment vertical="center" wrapText="1"/>
    </xf>
    <xf numFmtId="0" fontId="22" fillId="18" borderId="1" xfId="0" applyFont="1" applyFill="1" applyBorder="1" applyAlignment="1">
      <alignment horizontal="left" vertical="center" wrapText="1"/>
    </xf>
    <xf numFmtId="0" fontId="24" fillId="18" borderId="1" xfId="0" applyFont="1" applyFill="1" applyBorder="1" applyAlignment="1">
      <alignment horizontal="left" vertical="center" wrapText="1"/>
    </xf>
    <xf numFmtId="0" fontId="25" fillId="0" borderId="1" xfId="0" quotePrefix="1" applyFont="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6" fillId="1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wrapText="1"/>
    </xf>
    <xf numFmtId="49" fontId="10" fillId="0" borderId="0" xfId="0" applyNumberFormat="1" applyFont="1" applyAlignment="1">
      <alignment wrapText="1"/>
    </xf>
    <xf numFmtId="0" fontId="10" fillId="0" borderId="0" xfId="0" applyFont="1" applyAlignment="1">
      <alignment wrapText="1"/>
    </xf>
    <xf numFmtId="9" fontId="10" fillId="0" borderId="1" xfId="0" applyNumberFormat="1" applyFont="1" applyBorder="1" applyAlignment="1">
      <alignment vertical="center" wrapText="1"/>
    </xf>
    <xf numFmtId="0" fontId="10" fillId="14" borderId="1" xfId="0" applyFont="1" applyFill="1" applyBorder="1" applyAlignment="1">
      <alignment vertical="center" wrapText="1"/>
    </xf>
    <xf numFmtId="0" fontId="13" fillId="0" borderId="1" xfId="0" applyFont="1" applyBorder="1" applyAlignment="1">
      <alignment vertical="center" wrapText="1"/>
    </xf>
    <xf numFmtId="0" fontId="13" fillId="14"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19" borderId="1" xfId="0" applyFont="1" applyFill="1" applyBorder="1" applyAlignment="1">
      <alignment horizontal="center"/>
    </xf>
    <xf numFmtId="0" fontId="39" fillId="0" borderId="0" xfId="0" applyFont="1" applyAlignment="1">
      <alignment horizontal="center" vertical="center"/>
    </xf>
    <xf numFmtId="0" fontId="35" fillId="22" borderId="0" xfId="0" applyFont="1" applyFill="1" applyAlignment="1">
      <alignment horizontal="left" vertical="center"/>
    </xf>
    <xf numFmtId="0" fontId="33" fillId="22" borderId="0" xfId="0" applyFont="1" applyFill="1" applyAlignment="1">
      <alignment horizontal="left" vertical="center"/>
    </xf>
    <xf numFmtId="0" fontId="35" fillId="0" borderId="0" xfId="0" applyFont="1" applyAlignment="1">
      <alignment horizontal="left" vertical="center" wrapText="1"/>
    </xf>
    <xf numFmtId="0" fontId="36" fillId="0" borderId="0" xfId="0" applyFont="1" applyAlignment="1">
      <alignment horizontal="left" vertical="center" wrapText="1"/>
    </xf>
    <xf numFmtId="0" fontId="33"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center" vertical="center" wrapText="1"/>
    </xf>
    <xf numFmtId="0" fontId="33" fillId="0" borderId="0" xfId="0" applyFont="1" applyAlignment="1">
      <alignment horizontal="center" vertical="center"/>
    </xf>
    <xf numFmtId="49" fontId="35" fillId="0" borderId="0" xfId="0" applyNumberFormat="1" applyFont="1" applyAlignment="1">
      <alignment horizontal="center" vertical="center" wrapText="1"/>
    </xf>
    <xf numFmtId="0" fontId="40" fillId="23" borderId="28" xfId="0" applyFont="1" applyFill="1" applyBorder="1" applyAlignment="1">
      <alignment horizontal="center" vertical="center" wrapText="1"/>
    </xf>
    <xf numFmtId="0" fontId="40" fillId="23" borderId="29" xfId="0" applyFont="1" applyFill="1" applyBorder="1" applyAlignment="1">
      <alignment horizontal="center" vertical="center" wrapText="1"/>
    </xf>
    <xf numFmtId="0" fontId="40" fillId="23" borderId="30" xfId="0" applyFont="1" applyFill="1" applyBorder="1" applyAlignment="1">
      <alignment horizontal="center" vertical="center" wrapText="1"/>
    </xf>
    <xf numFmtId="0" fontId="40" fillId="20" borderId="28" xfId="0" applyFont="1" applyFill="1" applyBorder="1" applyAlignment="1">
      <alignment horizontal="center" vertical="center" wrapText="1"/>
    </xf>
    <xf numFmtId="0" fontId="40" fillId="20" borderId="30" xfId="0" applyFont="1" applyFill="1" applyBorder="1" applyAlignment="1">
      <alignment horizontal="center" vertical="center" wrapText="1"/>
    </xf>
    <xf numFmtId="49" fontId="41" fillId="21" borderId="28" xfId="0" applyNumberFormat="1" applyFont="1" applyFill="1" applyBorder="1" applyAlignment="1">
      <alignment horizontal="center" vertical="center" wrapText="1"/>
    </xf>
    <xf numFmtId="0" fontId="41" fillId="21" borderId="30" xfId="0" applyFont="1" applyFill="1" applyBorder="1" applyAlignment="1">
      <alignment horizontal="center" vertical="center" wrapText="1"/>
    </xf>
    <xf numFmtId="0" fontId="41" fillId="21" borderId="29" xfId="0" applyFont="1" applyFill="1" applyBorder="1" applyAlignment="1">
      <alignment horizontal="center" vertical="center" wrapText="1"/>
    </xf>
    <xf numFmtId="0" fontId="42" fillId="22" borderId="1" xfId="0" applyFont="1" applyFill="1" applyBorder="1" applyAlignment="1">
      <alignment horizontal="justify" vertical="center" wrapText="1"/>
    </xf>
    <xf numFmtId="0" fontId="44" fillId="0" borderId="8"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7" xfId="0" applyFont="1" applyFill="1" applyBorder="1" applyAlignment="1">
      <alignment horizontal="center" vertical="center" wrapText="1"/>
    </xf>
    <xf numFmtId="49" fontId="44" fillId="0" borderId="17" xfId="0" applyNumberFormat="1"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44" fillId="0" borderId="8" xfId="0" applyFont="1" applyFill="1" applyBorder="1" applyAlignment="1">
      <alignment horizontal="justify" vertical="center" wrapText="1"/>
    </xf>
    <xf numFmtId="0" fontId="44" fillId="0" borderId="8" xfId="0" quotePrefix="1" applyFont="1" applyFill="1" applyBorder="1" applyAlignment="1">
      <alignment horizontal="center" vertical="center" wrapText="1"/>
    </xf>
    <xf numFmtId="0" fontId="41" fillId="24" borderId="30" xfId="0" applyFont="1" applyFill="1" applyBorder="1" applyAlignment="1">
      <alignment horizontal="center" vertical="center" wrapText="1"/>
    </xf>
    <xf numFmtId="0" fontId="44" fillId="0" borderId="33" xfId="0" applyFont="1" applyFill="1" applyBorder="1" applyAlignment="1">
      <alignment horizontal="center" vertical="center" wrapText="1"/>
    </xf>
    <xf numFmtId="0" fontId="44" fillId="0" borderId="33" xfId="0" applyFont="1" applyFill="1" applyBorder="1" applyAlignment="1">
      <alignment horizontal="justify" vertical="center" wrapText="1"/>
    </xf>
    <xf numFmtId="0" fontId="44" fillId="0" borderId="34" xfId="0" applyFont="1" applyFill="1" applyBorder="1" applyAlignment="1">
      <alignment horizontal="center" vertical="center" wrapText="1"/>
    </xf>
    <xf numFmtId="0" fontId="44" fillId="0" borderId="34" xfId="0" applyFont="1" applyFill="1" applyBorder="1" applyAlignment="1">
      <alignment horizontal="justify" vertical="center" wrapText="1"/>
    </xf>
    <xf numFmtId="0" fontId="44" fillId="0" borderId="7" xfId="0" applyFont="1" applyFill="1" applyBorder="1" applyAlignment="1">
      <alignment horizontal="justify" vertical="center" wrapText="1"/>
    </xf>
    <xf numFmtId="0" fontId="44" fillId="0" borderId="8" xfId="0" applyFont="1" applyFill="1" applyBorder="1" applyAlignment="1">
      <alignment vertical="center" wrapText="1"/>
    </xf>
    <xf numFmtId="0" fontId="44" fillId="0" borderId="2" xfId="0" applyFont="1" applyFill="1" applyBorder="1" applyAlignment="1">
      <alignment horizontal="left" vertical="center" wrapText="1"/>
    </xf>
    <xf numFmtId="0" fontId="44" fillId="0" borderId="8" xfId="0" applyFont="1" applyFill="1" applyBorder="1" applyAlignment="1">
      <alignment horizontal="justify" vertical="center"/>
    </xf>
    <xf numFmtId="0" fontId="44" fillId="0" borderId="1" xfId="0" applyFont="1" applyBorder="1" applyAlignment="1">
      <alignment horizontal="center" vertical="center" wrapText="1"/>
    </xf>
    <xf numFmtId="0" fontId="42" fillId="0" borderId="1" xfId="0" applyFont="1" applyBorder="1" applyAlignment="1">
      <alignment horizontal="justify" vertical="center" wrapText="1"/>
    </xf>
    <xf numFmtId="0" fontId="42" fillId="0" borderId="1" xfId="0" applyFont="1" applyBorder="1" applyAlignment="1">
      <alignment horizontal="center" vertical="center" wrapText="1"/>
    </xf>
    <xf numFmtId="0" fontId="44" fillId="0" borderId="8" xfId="0" applyFont="1" applyFill="1" applyBorder="1" applyAlignment="1">
      <alignment horizontal="justify" vertical="center" wrapText="1"/>
    </xf>
    <xf numFmtId="3" fontId="49" fillId="0" borderId="0" xfId="0" applyNumberFormat="1" applyFont="1" applyAlignment="1"/>
    <xf numFmtId="165" fontId="33" fillId="22" borderId="0" xfId="0" applyNumberFormat="1" applyFont="1" applyFill="1" applyAlignment="1">
      <alignment horizontal="left" vertical="center"/>
    </xf>
    <xf numFmtId="0" fontId="44" fillId="0" borderId="2" xfId="0" applyFont="1" applyFill="1" applyBorder="1" applyAlignment="1">
      <alignment horizontal="justify" vertical="center" wrapText="1"/>
    </xf>
    <xf numFmtId="0" fontId="44" fillId="0" borderId="3" xfId="0" applyFont="1" applyFill="1" applyBorder="1" applyAlignment="1">
      <alignment horizontal="justify" vertical="center" wrapText="1"/>
    </xf>
    <xf numFmtId="0" fontId="44" fillId="0" borderId="2"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8" xfId="0" applyFont="1" applyFill="1" applyBorder="1" applyAlignment="1">
      <alignment horizontal="justify" vertical="center" wrapText="1"/>
    </xf>
    <xf numFmtId="0" fontId="44" fillId="0" borderId="8" xfId="0" applyFont="1" applyFill="1" applyBorder="1" applyAlignment="1">
      <alignment horizontal="left" vertical="center" wrapText="1"/>
    </xf>
    <xf numFmtId="0" fontId="44" fillId="0" borderId="1" xfId="0" applyFont="1" applyFill="1" applyBorder="1" applyAlignment="1">
      <alignment horizontal="left" vertical="center" wrapText="1"/>
    </xf>
    <xf numFmtId="3" fontId="49" fillId="0" borderId="0" xfId="0" applyNumberFormat="1" applyFont="1" applyFill="1" applyAlignment="1">
      <alignment horizontal="center" vertical="center"/>
    </xf>
    <xf numFmtId="1" fontId="33" fillId="0" borderId="0" xfId="0" applyNumberFormat="1" applyFont="1" applyFill="1" applyAlignment="1">
      <alignment horizontal="center" vertical="center"/>
    </xf>
    <xf numFmtId="3" fontId="33" fillId="0" borderId="0" xfId="0" applyNumberFormat="1" applyFont="1" applyFill="1" applyAlignment="1">
      <alignment horizontal="left" vertical="center"/>
    </xf>
    <xf numFmtId="0" fontId="33" fillId="0" borderId="0" xfId="0" applyFont="1" applyFill="1" applyAlignment="1">
      <alignment horizontal="left" vertical="center"/>
    </xf>
    <xf numFmtId="1" fontId="33" fillId="0" borderId="0" xfId="1" applyNumberFormat="1" applyFont="1" applyFill="1" applyAlignment="1">
      <alignment horizontal="left" vertical="center"/>
    </xf>
    <xf numFmtId="0" fontId="44" fillId="22" borderId="1" xfId="0" applyFont="1" applyFill="1" applyBorder="1" applyAlignment="1">
      <alignment horizontal="justify" vertical="center" wrapText="1"/>
    </xf>
    <xf numFmtId="0" fontId="44" fillId="0" borderId="1" xfId="0" applyFont="1" applyBorder="1" applyAlignment="1">
      <alignment horizontal="justify" vertical="center" wrapText="1"/>
    </xf>
    <xf numFmtId="0" fontId="34" fillId="0" borderId="8" xfId="0" applyFont="1" applyFill="1" applyBorder="1" applyAlignment="1">
      <alignment horizontal="left" vertical="center" wrapText="1"/>
    </xf>
    <xf numFmtId="0" fontId="0" fillId="0" borderId="0" xfId="0" applyFont="1" applyAlignment="1">
      <alignment horizontal="left"/>
    </xf>
    <xf numFmtId="0" fontId="0" fillId="0" borderId="0" xfId="0" applyFont="1" applyAlignment="1"/>
    <xf numFmtId="0" fontId="44" fillId="0" borderId="2" xfId="0" applyFont="1" applyFill="1" applyBorder="1" applyAlignment="1">
      <alignment horizontal="justify" vertical="center" wrapText="1"/>
    </xf>
    <xf numFmtId="0" fontId="44" fillId="0" borderId="3" xfId="0" applyFont="1" applyFill="1" applyBorder="1" applyAlignment="1">
      <alignment horizontal="justify" vertical="center" wrapText="1"/>
    </xf>
    <xf numFmtId="0" fontId="44" fillId="0" borderId="4" xfId="0" applyFont="1" applyFill="1" applyBorder="1" applyAlignment="1">
      <alignment horizontal="justify" vertical="center" wrapText="1"/>
    </xf>
    <xf numFmtId="0" fontId="44" fillId="0" borderId="11" xfId="0" applyFont="1" applyFill="1" applyBorder="1" applyAlignment="1">
      <alignment horizontal="justify" vertical="center" wrapText="1"/>
    </xf>
    <xf numFmtId="0" fontId="44" fillId="0" borderId="24" xfId="0" applyFont="1" applyFill="1" applyBorder="1" applyAlignment="1">
      <alignment horizontal="justify" vertical="center" wrapText="1"/>
    </xf>
    <xf numFmtId="0" fontId="44" fillId="0" borderId="23" xfId="0" applyFont="1" applyFill="1" applyBorder="1" applyAlignment="1">
      <alignment horizontal="justify" vertical="center" wrapText="1"/>
    </xf>
    <xf numFmtId="0" fontId="44" fillId="0" borderId="31" xfId="0" applyFont="1" applyFill="1" applyBorder="1" applyAlignment="1">
      <alignment horizontal="justify" vertical="center" wrapText="1"/>
    </xf>
    <xf numFmtId="0" fontId="44" fillId="0" borderId="32" xfId="0" applyFont="1" applyFill="1" applyBorder="1" applyAlignment="1">
      <alignment horizontal="justify" vertical="center" wrapText="1"/>
    </xf>
    <xf numFmtId="0" fontId="44" fillId="0" borderId="20" xfId="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44" fillId="0" borderId="18"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23" xfId="0" applyFont="1" applyFill="1" applyBorder="1" applyAlignment="1">
      <alignment horizontal="center" vertical="center" wrapText="1"/>
    </xf>
    <xf numFmtId="0" fontId="44" fillId="0" borderId="13" xfId="0" applyFont="1" applyFill="1" applyBorder="1" applyAlignment="1">
      <alignment horizontal="justify" vertical="center" wrapText="1"/>
    </xf>
    <xf numFmtId="0" fontId="44" fillId="0" borderId="8" xfId="0" applyFont="1" applyFill="1" applyBorder="1" applyAlignment="1">
      <alignment horizontal="center" vertical="center" wrapText="1"/>
    </xf>
    <xf numFmtId="0" fontId="44" fillId="0" borderId="8" xfId="0" applyFont="1" applyFill="1" applyBorder="1" applyAlignment="1">
      <alignment horizontal="justify" vertical="center" wrapText="1"/>
    </xf>
    <xf numFmtId="0" fontId="44" fillId="0" borderId="26"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27"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0" xfId="0" applyFont="1" applyFill="1" applyBorder="1" applyAlignment="1">
      <alignment horizontal="justify" vertical="center" wrapText="1"/>
    </xf>
    <xf numFmtId="0" fontId="44" fillId="0" borderId="14" xfId="0" applyFont="1" applyFill="1" applyBorder="1" applyAlignment="1">
      <alignment horizontal="justify" vertical="center" wrapText="1"/>
    </xf>
    <xf numFmtId="0" fontId="44" fillId="0" borderId="9"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25" xfId="0" applyFont="1" applyFill="1" applyBorder="1" applyAlignment="1">
      <alignment horizontal="center" vertical="center" wrapText="1"/>
    </xf>
    <xf numFmtId="0" fontId="44" fillId="0" borderId="22" xfId="0" applyFont="1" applyFill="1" applyBorder="1" applyAlignment="1">
      <alignment horizontal="center" vertical="center" wrapText="1"/>
    </xf>
    <xf numFmtId="0" fontId="12" fillId="0" borderId="2" xfId="0" applyFont="1" applyBorder="1" applyAlignment="1">
      <alignment horizontal="left" wrapText="1"/>
    </xf>
    <xf numFmtId="0" fontId="15" fillId="0" borderId="3" xfId="0" applyFont="1" applyBorder="1"/>
    <xf numFmtId="0" fontId="15" fillId="0" borderId="4" xfId="0" applyFont="1" applyBorder="1"/>
    <xf numFmtId="0" fontId="12" fillId="8" borderId="2" xfId="0" applyFont="1" applyFill="1" applyBorder="1" applyAlignment="1">
      <alignment horizontal="left" wrapText="1"/>
    </xf>
    <xf numFmtId="0" fontId="19" fillId="10" borderId="5" xfId="0" applyFont="1" applyFill="1" applyBorder="1" applyAlignment="1">
      <alignment horizontal="center" vertical="center"/>
    </xf>
    <xf numFmtId="0" fontId="15" fillId="0" borderId="6" xfId="0" applyFont="1" applyBorder="1"/>
    <xf numFmtId="0" fontId="15" fillId="0" borderId="7" xfId="0" applyFont="1" applyBorder="1"/>
    <xf numFmtId="0" fontId="0" fillId="0" borderId="35" xfId="0" applyFont="1" applyBorder="1" applyAlignment="1"/>
    <xf numFmtId="0" fontId="0" fillId="0" borderId="36" xfId="0" applyFont="1" applyBorder="1" applyAlignment="1"/>
    <xf numFmtId="0" fontId="0" fillId="0" borderId="35" xfId="0" pivotButton="1" applyFont="1" applyBorder="1" applyAlignment="1"/>
    <xf numFmtId="0" fontId="0" fillId="0" borderId="37" xfId="0" applyFont="1" applyBorder="1" applyAlignment="1"/>
    <xf numFmtId="0" fontId="0" fillId="0" borderId="38" xfId="0" applyFont="1" applyBorder="1" applyAlignment="1"/>
    <xf numFmtId="0" fontId="0" fillId="0" borderId="35" xfId="0" applyNumberFormat="1" applyFont="1" applyBorder="1" applyAlignment="1"/>
    <xf numFmtId="0" fontId="0" fillId="0" borderId="38" xfId="0" applyNumberFormat="1" applyFont="1" applyBorder="1" applyAlignment="1"/>
    <xf numFmtId="0" fontId="0" fillId="0" borderId="39" xfId="0" applyFont="1" applyBorder="1" applyAlignment="1"/>
    <xf numFmtId="0" fontId="0" fillId="0" borderId="40" xfId="0" applyFont="1" applyBorder="1" applyAlignment="1"/>
    <xf numFmtId="0" fontId="0" fillId="0" borderId="40" xfId="0" applyNumberFormat="1" applyFont="1" applyBorder="1" applyAlignment="1"/>
    <xf numFmtId="0" fontId="0" fillId="0" borderId="41" xfId="0" applyNumberFormat="1" applyFont="1" applyBorder="1" applyAlignment="1"/>
    <xf numFmtId="0" fontId="0" fillId="0" borderId="42" xfId="0" applyFont="1" applyBorder="1" applyAlignment="1"/>
    <xf numFmtId="0" fontId="0" fillId="0" borderId="43" xfId="0" applyFont="1" applyBorder="1" applyAlignment="1"/>
    <xf numFmtId="0" fontId="0" fillId="0" borderId="42" xfId="0" applyNumberFormat="1" applyFont="1" applyBorder="1" applyAlignment="1"/>
    <xf numFmtId="0" fontId="0" fillId="0" borderId="44" xfId="0" applyNumberFormat="1" applyFont="1" applyBorder="1" applyAlignment="1"/>
    <xf numFmtId="0" fontId="0" fillId="0" borderId="45" xfId="0" pivotButton="1" applyFont="1" applyBorder="1" applyAlignment="1"/>
    <xf numFmtId="0" fontId="0" fillId="0" borderId="45" xfId="0" applyFont="1" applyBorder="1" applyAlignment="1"/>
    <xf numFmtId="0" fontId="52" fillId="0" borderId="0" xfId="0" applyFont="1"/>
  </cellXfs>
  <cellStyles count="2">
    <cellStyle name="Moneda" xfId="1" builtinId="4"/>
    <cellStyle name="Normal" xfId="0" builtinId="0"/>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DORITA AYDE QUEVEDO SALDAÑA" refreshedDate="44300.756716666663" refreshedVersion="7" recordCount="509" xr:uid="{00000000-000A-0000-FFFF-FFFF46000000}">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Hoja2 (2)" cacheId="6" applyNumberFormats="0" applyBorderFormats="0" applyFontFormats="0" applyPatternFormats="0" applyAlignmentFormats="0" applyWidthHeightFormats="0" dataCaption="" updatedVersion="7"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oja2" cacheId="6"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oja2 (3)" cacheId="6"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lm.nih.gov/medlineplus/spanish/ency/article/003200.htm" TargetMode="Externa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activeCell="A27" sqref="A27"/>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 min="11" max="26" width="9.375" customWidth="1"/>
  </cols>
  <sheetData>
    <row r="1" spans="1:10" x14ac:dyDescent="0.25">
      <c r="A1" s="244" t="s">
        <v>3568</v>
      </c>
      <c r="B1" s="245" t="s">
        <v>3567</v>
      </c>
      <c r="J1" s="2">
        <f>+COUNTIF(J5:J165,"VERDADERO")</f>
        <v>75</v>
      </c>
    </row>
    <row r="3" spans="1:10" ht="14.25" x14ac:dyDescent="0.2">
      <c r="A3" s="229"/>
      <c r="B3" s="230"/>
      <c r="C3" s="230"/>
      <c r="D3" s="231" t="s">
        <v>55</v>
      </c>
      <c r="E3" s="232"/>
    </row>
    <row r="4" spans="1:10" x14ac:dyDescent="0.25">
      <c r="A4" s="231" t="s">
        <v>3</v>
      </c>
      <c r="B4" s="231" t="s">
        <v>5</v>
      </c>
      <c r="C4" s="231" t="s">
        <v>7</v>
      </c>
      <c r="D4" s="229" t="s">
        <v>1094</v>
      </c>
      <c r="E4" s="233" t="s">
        <v>1095</v>
      </c>
      <c r="F4" s="1"/>
      <c r="G4" s="1"/>
      <c r="H4" s="1"/>
      <c r="I4" s="1"/>
      <c r="J4" s="2" t="b">
        <f t="shared" ref="J4:J133" si="0">+D4=E4</f>
        <v>0</v>
      </c>
    </row>
    <row r="5" spans="1:10" x14ac:dyDescent="0.25">
      <c r="A5" s="229" t="s">
        <v>45</v>
      </c>
      <c r="B5" s="229" t="s">
        <v>230</v>
      </c>
      <c r="C5" s="229" t="s">
        <v>232</v>
      </c>
      <c r="D5" s="234">
        <v>1</v>
      </c>
      <c r="E5" s="235">
        <v>3</v>
      </c>
      <c r="F5" s="1"/>
      <c r="G5" s="1"/>
      <c r="H5" s="1"/>
      <c r="I5" s="1"/>
      <c r="J5" s="2" t="b">
        <f t="shared" si="0"/>
        <v>0</v>
      </c>
    </row>
    <row r="6" spans="1:10" x14ac:dyDescent="0.25">
      <c r="A6" s="236"/>
      <c r="B6" s="229" t="s">
        <v>249</v>
      </c>
      <c r="C6" s="229" t="s">
        <v>251</v>
      </c>
      <c r="D6" s="234">
        <v>0</v>
      </c>
      <c r="E6" s="235">
        <v>11</v>
      </c>
      <c r="F6" s="1"/>
      <c r="G6" s="1"/>
      <c r="H6" s="1"/>
      <c r="I6" s="1"/>
      <c r="J6" s="2" t="b">
        <f t="shared" si="0"/>
        <v>0</v>
      </c>
    </row>
    <row r="7" spans="1:10" x14ac:dyDescent="0.25">
      <c r="A7" s="236"/>
      <c r="B7" s="236"/>
      <c r="C7" s="237" t="s">
        <v>362</v>
      </c>
      <c r="D7" s="238">
        <v>0</v>
      </c>
      <c r="E7" s="239">
        <v>2</v>
      </c>
      <c r="F7" s="1"/>
      <c r="G7" s="1"/>
      <c r="H7" s="1"/>
      <c r="I7" s="1"/>
      <c r="J7" s="2" t="b">
        <f t="shared" si="0"/>
        <v>0</v>
      </c>
    </row>
    <row r="8" spans="1:10" x14ac:dyDescent="0.25">
      <c r="A8" s="236"/>
      <c r="B8" s="229" t="s">
        <v>47</v>
      </c>
      <c r="C8" s="229" t="s">
        <v>49</v>
      </c>
      <c r="D8" s="234">
        <v>0</v>
      </c>
      <c r="E8" s="235">
        <v>3</v>
      </c>
      <c r="F8" s="1"/>
      <c r="G8" s="1"/>
      <c r="H8" s="1"/>
      <c r="I8" s="1"/>
      <c r="J8" s="2" t="b">
        <f t="shared" si="0"/>
        <v>0</v>
      </c>
    </row>
    <row r="9" spans="1:10" x14ac:dyDescent="0.25">
      <c r="A9" s="236"/>
      <c r="B9" s="229" t="s">
        <v>70</v>
      </c>
      <c r="C9" s="229" t="s">
        <v>89</v>
      </c>
      <c r="D9" s="234">
        <v>3</v>
      </c>
      <c r="E9" s="235">
        <v>3</v>
      </c>
      <c r="F9" s="1"/>
      <c r="G9" s="1"/>
      <c r="H9" s="1"/>
      <c r="I9" s="1"/>
      <c r="J9" s="2" t="b">
        <f t="shared" si="0"/>
        <v>1</v>
      </c>
    </row>
    <row r="10" spans="1:10" x14ac:dyDescent="0.25">
      <c r="A10" s="236"/>
      <c r="B10" s="236"/>
      <c r="C10" s="237" t="s">
        <v>72</v>
      </c>
      <c r="D10" s="238">
        <v>0</v>
      </c>
      <c r="E10" s="239">
        <v>3</v>
      </c>
      <c r="F10" s="1"/>
      <c r="G10" s="1"/>
      <c r="H10" s="1"/>
      <c r="I10" s="1"/>
      <c r="J10" s="2" t="b">
        <f t="shared" si="0"/>
        <v>0</v>
      </c>
    </row>
    <row r="11" spans="1:10" x14ac:dyDescent="0.25">
      <c r="A11" s="236"/>
      <c r="B11" s="229" t="s">
        <v>111</v>
      </c>
      <c r="C11" s="229" t="s">
        <v>113</v>
      </c>
      <c r="D11" s="234">
        <v>1</v>
      </c>
      <c r="E11" s="235">
        <v>8</v>
      </c>
      <c r="F11" s="1"/>
      <c r="G11" s="1"/>
      <c r="H11" s="1"/>
      <c r="I11" s="1"/>
      <c r="J11" s="2" t="b">
        <f t="shared" si="0"/>
        <v>0</v>
      </c>
    </row>
    <row r="12" spans="1:10" x14ac:dyDescent="0.25">
      <c r="A12" s="236"/>
      <c r="B12" s="229" t="s">
        <v>149</v>
      </c>
      <c r="C12" s="229" t="s">
        <v>151</v>
      </c>
      <c r="D12" s="234">
        <v>1</v>
      </c>
      <c r="E12" s="235">
        <v>6</v>
      </c>
      <c r="F12" s="1"/>
      <c r="G12" s="1"/>
      <c r="H12" s="1"/>
      <c r="I12" s="1"/>
      <c r="J12" s="2" t="b">
        <f t="shared" si="0"/>
        <v>0</v>
      </c>
    </row>
    <row r="13" spans="1:10" x14ac:dyDescent="0.25">
      <c r="A13" s="236"/>
      <c r="B13" s="229" t="s">
        <v>189</v>
      </c>
      <c r="C13" s="229" t="s">
        <v>191</v>
      </c>
      <c r="D13" s="234">
        <v>5</v>
      </c>
      <c r="E13" s="235">
        <v>6</v>
      </c>
      <c r="F13" s="1"/>
      <c r="G13" s="1"/>
      <c r="H13" s="1"/>
      <c r="I13" s="1"/>
      <c r="J13" s="2" t="b">
        <f t="shared" si="0"/>
        <v>0</v>
      </c>
    </row>
    <row r="14" spans="1:10" x14ac:dyDescent="0.25">
      <c r="A14" s="236"/>
      <c r="B14" s="229" t="s">
        <v>258</v>
      </c>
      <c r="C14" s="229" t="s">
        <v>260</v>
      </c>
      <c r="D14" s="234">
        <v>5</v>
      </c>
      <c r="E14" s="235">
        <v>5</v>
      </c>
      <c r="F14" s="1"/>
      <c r="G14" s="1"/>
      <c r="H14" s="1"/>
      <c r="I14" s="1"/>
      <c r="J14" s="2" t="b">
        <f t="shared" si="0"/>
        <v>1</v>
      </c>
    </row>
    <row r="15" spans="1:10" x14ac:dyDescent="0.25">
      <c r="A15" s="236"/>
      <c r="B15" s="229" t="s">
        <v>285</v>
      </c>
      <c r="C15" s="229" t="s">
        <v>287</v>
      </c>
      <c r="D15" s="234">
        <v>3</v>
      </c>
      <c r="E15" s="235">
        <v>3</v>
      </c>
      <c r="F15" s="1"/>
      <c r="G15" s="1"/>
      <c r="H15" s="1"/>
      <c r="I15" s="1"/>
      <c r="J15" s="2" t="b">
        <f t="shared" si="0"/>
        <v>1</v>
      </c>
    </row>
    <row r="16" spans="1:10" x14ac:dyDescent="0.25">
      <c r="A16" s="236"/>
      <c r="B16" s="229" t="s">
        <v>301</v>
      </c>
      <c r="C16" s="229" t="s">
        <v>303</v>
      </c>
      <c r="D16" s="234">
        <v>3</v>
      </c>
      <c r="E16" s="235">
        <v>3</v>
      </c>
      <c r="F16" s="1"/>
      <c r="G16" s="1"/>
      <c r="H16" s="1"/>
      <c r="I16" s="1"/>
      <c r="J16" s="2" t="b">
        <f t="shared" si="0"/>
        <v>1</v>
      </c>
    </row>
    <row r="17" spans="1:10" x14ac:dyDescent="0.25">
      <c r="A17" s="236"/>
      <c r="B17" s="229" t="s">
        <v>316</v>
      </c>
      <c r="C17" s="229" t="s">
        <v>318</v>
      </c>
      <c r="D17" s="234">
        <v>2</v>
      </c>
      <c r="E17" s="235">
        <v>2</v>
      </c>
      <c r="F17" s="1"/>
      <c r="G17" s="1"/>
      <c r="H17" s="1"/>
      <c r="I17" s="1"/>
      <c r="J17" s="2" t="b">
        <f t="shared" si="0"/>
        <v>1</v>
      </c>
    </row>
    <row r="18" spans="1:10" x14ac:dyDescent="0.25">
      <c r="A18" s="236"/>
      <c r="B18" s="229" t="s">
        <v>329</v>
      </c>
      <c r="C18" s="229" t="s">
        <v>331</v>
      </c>
      <c r="D18" s="234">
        <v>1</v>
      </c>
      <c r="E18" s="235">
        <v>3</v>
      </c>
      <c r="F18" s="1"/>
      <c r="G18" s="1"/>
      <c r="H18" s="1"/>
      <c r="I18" s="1"/>
      <c r="J18" s="2" t="b">
        <f t="shared" si="0"/>
        <v>0</v>
      </c>
    </row>
    <row r="19" spans="1:10" x14ac:dyDescent="0.25">
      <c r="A19" s="236"/>
      <c r="B19" s="229" t="s">
        <v>344</v>
      </c>
      <c r="C19" s="229" t="s">
        <v>346</v>
      </c>
      <c r="D19" s="234">
        <v>1</v>
      </c>
      <c r="E19" s="235">
        <v>1</v>
      </c>
      <c r="F19" s="1"/>
      <c r="G19" s="1"/>
      <c r="H19" s="1"/>
      <c r="I19" s="1"/>
      <c r="J19" s="2" t="b">
        <f t="shared" si="0"/>
        <v>1</v>
      </c>
    </row>
    <row r="20" spans="1:10" x14ac:dyDescent="0.25">
      <c r="A20" s="236"/>
      <c r="B20" s="229" t="s">
        <v>353</v>
      </c>
      <c r="C20" s="229" t="s">
        <v>355</v>
      </c>
      <c r="D20" s="234">
        <v>1</v>
      </c>
      <c r="E20" s="235">
        <v>1</v>
      </c>
      <c r="F20" s="1"/>
      <c r="G20" s="1"/>
      <c r="H20" s="1"/>
      <c r="I20" s="1"/>
      <c r="J20" s="2" t="b">
        <f t="shared" si="0"/>
        <v>1</v>
      </c>
    </row>
    <row r="21" spans="1:10" ht="15.75" customHeight="1" x14ac:dyDescent="0.25">
      <c r="A21" s="229" t="s">
        <v>414</v>
      </c>
      <c r="B21" s="229" t="s">
        <v>870</v>
      </c>
      <c r="C21" s="229" t="s">
        <v>872</v>
      </c>
      <c r="D21" s="234">
        <v>0</v>
      </c>
      <c r="E21" s="235">
        <v>3</v>
      </c>
      <c r="F21" s="1"/>
      <c r="G21" s="1"/>
      <c r="H21" s="1"/>
      <c r="I21" s="1"/>
      <c r="J21" s="2" t="b">
        <f t="shared" si="0"/>
        <v>0</v>
      </c>
    </row>
    <row r="22" spans="1:10" ht="15.75" customHeight="1" x14ac:dyDescent="0.25">
      <c r="A22" s="236"/>
      <c r="B22" s="229" t="s">
        <v>887</v>
      </c>
      <c r="C22" s="229" t="s">
        <v>889</v>
      </c>
      <c r="D22" s="234">
        <v>1</v>
      </c>
      <c r="E22" s="235">
        <v>1</v>
      </c>
      <c r="F22" s="1"/>
      <c r="G22" s="1"/>
      <c r="H22" s="1"/>
      <c r="I22" s="1"/>
      <c r="J22" s="2" t="b">
        <f t="shared" si="0"/>
        <v>1</v>
      </c>
    </row>
    <row r="23" spans="1:10" ht="15.75" customHeight="1" x14ac:dyDescent="0.25">
      <c r="A23" s="236"/>
      <c r="B23" s="229" t="s">
        <v>416</v>
      </c>
      <c r="C23" s="229" t="s">
        <v>418</v>
      </c>
      <c r="D23" s="234">
        <v>7</v>
      </c>
      <c r="E23" s="235">
        <v>7</v>
      </c>
      <c r="F23" s="1"/>
      <c r="G23" s="1"/>
      <c r="H23" s="1"/>
      <c r="I23" s="1"/>
      <c r="J23" s="2" t="b">
        <f t="shared" si="0"/>
        <v>1</v>
      </c>
    </row>
    <row r="24" spans="1:10" ht="15.75" customHeight="1" x14ac:dyDescent="0.25">
      <c r="A24" s="236"/>
      <c r="B24" s="229" t="s">
        <v>455</v>
      </c>
      <c r="C24" s="229" t="s">
        <v>457</v>
      </c>
      <c r="D24" s="234">
        <v>17</v>
      </c>
      <c r="E24" s="235">
        <v>17</v>
      </c>
      <c r="F24" s="1"/>
      <c r="G24" s="1"/>
      <c r="H24" s="1"/>
      <c r="I24" s="1"/>
      <c r="J24" s="2" t="b">
        <f t="shared" si="0"/>
        <v>1</v>
      </c>
    </row>
    <row r="25" spans="1:10" ht="15.75" customHeight="1" x14ac:dyDescent="0.25">
      <c r="A25" s="236"/>
      <c r="B25" s="229" t="s">
        <v>526</v>
      </c>
      <c r="C25" s="229" t="s">
        <v>528</v>
      </c>
      <c r="D25" s="234">
        <v>3</v>
      </c>
      <c r="E25" s="235">
        <v>3</v>
      </c>
      <c r="F25" s="1"/>
      <c r="G25" s="1"/>
      <c r="H25" s="1"/>
      <c r="I25" s="1"/>
      <c r="J25" s="2" t="b">
        <f t="shared" si="0"/>
        <v>1</v>
      </c>
    </row>
    <row r="26" spans="1:10" ht="15.75" customHeight="1" x14ac:dyDescent="0.25">
      <c r="A26" s="236"/>
      <c r="B26" s="229" t="s">
        <v>545</v>
      </c>
      <c r="C26" s="229" t="s">
        <v>547</v>
      </c>
      <c r="D26" s="234">
        <v>11</v>
      </c>
      <c r="E26" s="235">
        <v>11</v>
      </c>
      <c r="F26" s="1"/>
      <c r="G26" s="1"/>
      <c r="H26" s="1"/>
      <c r="I26" s="1"/>
      <c r="J26" s="2" t="b">
        <f t="shared" si="0"/>
        <v>1</v>
      </c>
    </row>
    <row r="27" spans="1:10" ht="15.75" customHeight="1" x14ac:dyDescent="0.25">
      <c r="A27" s="236"/>
      <c r="B27" s="229" t="s">
        <v>587</v>
      </c>
      <c r="C27" s="229" t="s">
        <v>589</v>
      </c>
      <c r="D27" s="234">
        <v>1</v>
      </c>
      <c r="E27" s="235">
        <v>1</v>
      </c>
      <c r="F27" s="1"/>
      <c r="G27" s="1"/>
      <c r="H27" s="1"/>
      <c r="I27" s="1"/>
      <c r="J27" s="2" t="b">
        <f t="shared" si="0"/>
        <v>1</v>
      </c>
    </row>
    <row r="28" spans="1:10" ht="15.75" customHeight="1" x14ac:dyDescent="0.25">
      <c r="A28" s="236"/>
      <c r="B28" s="229" t="s">
        <v>597</v>
      </c>
      <c r="C28" s="229" t="s">
        <v>599</v>
      </c>
      <c r="D28" s="234">
        <v>2</v>
      </c>
      <c r="E28" s="235">
        <v>2</v>
      </c>
      <c r="F28" s="1"/>
      <c r="G28" s="1"/>
      <c r="H28" s="1"/>
      <c r="I28" s="1"/>
      <c r="J28" s="2" t="b">
        <f t="shared" si="0"/>
        <v>1</v>
      </c>
    </row>
    <row r="29" spans="1:10" ht="15.75" customHeight="1" x14ac:dyDescent="0.25">
      <c r="A29" s="236"/>
      <c r="B29" s="229" t="s">
        <v>610</v>
      </c>
      <c r="C29" s="229" t="s">
        <v>612</v>
      </c>
      <c r="D29" s="234">
        <v>1</v>
      </c>
      <c r="E29" s="235">
        <v>1</v>
      </c>
      <c r="F29" s="1"/>
      <c r="G29" s="1"/>
      <c r="H29" s="1"/>
      <c r="I29" s="1"/>
      <c r="J29" s="2" t="b">
        <f t="shared" si="0"/>
        <v>1</v>
      </c>
    </row>
    <row r="30" spans="1:10" ht="15.75" customHeight="1" x14ac:dyDescent="0.25">
      <c r="A30" s="236"/>
      <c r="B30" s="229" t="s">
        <v>618</v>
      </c>
      <c r="C30" s="229" t="s">
        <v>620</v>
      </c>
      <c r="D30" s="234">
        <v>1</v>
      </c>
      <c r="E30" s="235">
        <v>1</v>
      </c>
      <c r="F30" s="1"/>
      <c r="G30" s="1"/>
      <c r="H30" s="1"/>
      <c r="I30" s="1"/>
      <c r="J30" s="2" t="b">
        <f t="shared" si="0"/>
        <v>1</v>
      </c>
    </row>
    <row r="31" spans="1:10" ht="15.75" customHeight="1" x14ac:dyDescent="0.25">
      <c r="A31" s="236"/>
      <c r="B31" s="229" t="s">
        <v>628</v>
      </c>
      <c r="C31" s="229" t="s">
        <v>630</v>
      </c>
      <c r="D31" s="234">
        <v>3</v>
      </c>
      <c r="E31" s="235">
        <v>3</v>
      </c>
      <c r="F31" s="1"/>
      <c r="G31" s="1"/>
      <c r="H31" s="1"/>
      <c r="I31" s="1"/>
      <c r="J31" s="2" t="b">
        <f t="shared" si="0"/>
        <v>1</v>
      </c>
    </row>
    <row r="32" spans="1:10" ht="15.75" customHeight="1" x14ac:dyDescent="0.25">
      <c r="A32" s="236"/>
      <c r="B32" s="229" t="s">
        <v>647</v>
      </c>
      <c r="C32" s="229" t="s">
        <v>649</v>
      </c>
      <c r="D32" s="234">
        <v>5</v>
      </c>
      <c r="E32" s="235">
        <v>5</v>
      </c>
      <c r="F32" s="1"/>
      <c r="G32" s="1"/>
      <c r="H32" s="1"/>
      <c r="I32" s="1"/>
      <c r="J32" s="2" t="b">
        <f t="shared" si="0"/>
        <v>1</v>
      </c>
    </row>
    <row r="33" spans="1:10" ht="15.75" customHeight="1" x14ac:dyDescent="0.25">
      <c r="A33" s="236"/>
      <c r="B33" s="229" t="s">
        <v>668</v>
      </c>
      <c r="C33" s="229" t="s">
        <v>670</v>
      </c>
      <c r="D33" s="234">
        <v>0</v>
      </c>
      <c r="E33" s="235">
        <v>3</v>
      </c>
      <c r="F33" s="1"/>
      <c r="G33" s="1"/>
      <c r="H33" s="1"/>
      <c r="I33" s="1"/>
      <c r="J33" s="2" t="b">
        <f t="shared" si="0"/>
        <v>0</v>
      </c>
    </row>
    <row r="34" spans="1:10" ht="15.75" customHeight="1" x14ac:dyDescent="0.25">
      <c r="A34" s="236"/>
      <c r="B34" s="229" t="s">
        <v>686</v>
      </c>
      <c r="C34" s="229" t="s">
        <v>688</v>
      </c>
      <c r="D34" s="234">
        <v>5</v>
      </c>
      <c r="E34" s="235">
        <v>5</v>
      </c>
      <c r="F34" s="1"/>
      <c r="G34" s="1"/>
      <c r="H34" s="1"/>
      <c r="I34" s="1"/>
      <c r="J34" s="2" t="b">
        <f t="shared" si="0"/>
        <v>1</v>
      </c>
    </row>
    <row r="35" spans="1:10" ht="15.75" customHeight="1" x14ac:dyDescent="0.25">
      <c r="A35" s="236"/>
      <c r="B35" s="229" t="s">
        <v>717</v>
      </c>
      <c r="C35" s="229" t="s">
        <v>719</v>
      </c>
      <c r="D35" s="234">
        <v>18</v>
      </c>
      <c r="E35" s="235">
        <v>18</v>
      </c>
      <c r="F35" s="1"/>
      <c r="G35" s="1"/>
      <c r="H35" s="1"/>
      <c r="I35" s="1"/>
      <c r="J35" s="2" t="b">
        <f t="shared" si="0"/>
        <v>1</v>
      </c>
    </row>
    <row r="36" spans="1:10" ht="15.75" customHeight="1" x14ac:dyDescent="0.25">
      <c r="A36" s="236"/>
      <c r="B36" s="229" t="s">
        <v>793</v>
      </c>
      <c r="C36" s="229" t="s">
        <v>795</v>
      </c>
      <c r="D36" s="234">
        <v>10</v>
      </c>
      <c r="E36" s="235">
        <v>10</v>
      </c>
      <c r="F36" s="1"/>
      <c r="G36" s="1"/>
      <c r="H36" s="1"/>
      <c r="I36" s="1"/>
      <c r="J36" s="2" t="b">
        <f t="shared" si="0"/>
        <v>1</v>
      </c>
    </row>
    <row r="37" spans="1:10" ht="15.75" customHeight="1" x14ac:dyDescent="0.25">
      <c r="A37" s="236"/>
      <c r="B37" s="229" t="s">
        <v>834</v>
      </c>
      <c r="C37" s="229" t="s">
        <v>836</v>
      </c>
      <c r="D37" s="234">
        <v>1</v>
      </c>
      <c r="E37" s="235">
        <v>3</v>
      </c>
      <c r="F37" s="1"/>
      <c r="G37" s="1"/>
      <c r="H37" s="1"/>
      <c r="I37" s="1"/>
      <c r="J37" s="2" t="b">
        <f t="shared" si="0"/>
        <v>0</v>
      </c>
    </row>
    <row r="38" spans="1:10" ht="15.75" customHeight="1" x14ac:dyDescent="0.25">
      <c r="A38" s="236"/>
      <c r="B38" s="236"/>
      <c r="C38" s="237" t="s">
        <v>850</v>
      </c>
      <c r="D38" s="238">
        <v>0</v>
      </c>
      <c r="E38" s="239">
        <v>2</v>
      </c>
      <c r="F38" s="1"/>
      <c r="G38" s="1"/>
      <c r="H38" s="1"/>
      <c r="I38" s="1"/>
      <c r="J38" s="2" t="b">
        <f t="shared" si="0"/>
        <v>0</v>
      </c>
    </row>
    <row r="39" spans="1:10" ht="15.75" customHeight="1" x14ac:dyDescent="0.25">
      <c r="A39" s="229" t="s">
        <v>910</v>
      </c>
      <c r="B39" s="229" t="s">
        <v>1043</v>
      </c>
      <c r="C39" s="229" t="s">
        <v>1045</v>
      </c>
      <c r="D39" s="234">
        <v>2</v>
      </c>
      <c r="E39" s="235">
        <v>2</v>
      </c>
      <c r="F39" s="1"/>
      <c r="G39" s="1"/>
      <c r="H39" s="1"/>
      <c r="I39" s="1"/>
      <c r="J39" s="2" t="b">
        <f t="shared" si="0"/>
        <v>1</v>
      </c>
    </row>
    <row r="40" spans="1:10" ht="15.75" customHeight="1" x14ac:dyDescent="0.25">
      <c r="A40" s="236"/>
      <c r="B40" s="229" t="s">
        <v>1058</v>
      </c>
      <c r="C40" s="229" t="s">
        <v>1060</v>
      </c>
      <c r="D40" s="234">
        <v>2</v>
      </c>
      <c r="E40" s="235">
        <v>2</v>
      </c>
      <c r="F40" s="1"/>
      <c r="G40" s="1"/>
      <c r="H40" s="1"/>
      <c r="I40" s="1"/>
      <c r="J40" s="2" t="b">
        <f t="shared" si="0"/>
        <v>1</v>
      </c>
    </row>
    <row r="41" spans="1:10" ht="15.75" customHeight="1" x14ac:dyDescent="0.25">
      <c r="A41" s="236"/>
      <c r="B41" s="229" t="s">
        <v>1068</v>
      </c>
      <c r="C41" s="229" t="s">
        <v>1070</v>
      </c>
      <c r="D41" s="234">
        <v>2</v>
      </c>
      <c r="E41" s="235">
        <v>3</v>
      </c>
      <c r="F41" s="1"/>
      <c r="G41" s="1"/>
      <c r="H41" s="1"/>
      <c r="I41" s="1"/>
      <c r="J41" s="2" t="b">
        <f t="shared" si="0"/>
        <v>0</v>
      </c>
    </row>
    <row r="42" spans="1:10" ht="15.75" customHeight="1" x14ac:dyDescent="0.25">
      <c r="A42" s="236"/>
      <c r="B42" s="229" t="s">
        <v>1103</v>
      </c>
      <c r="C42" s="229" t="s">
        <v>1153</v>
      </c>
      <c r="D42" s="234">
        <v>2</v>
      </c>
      <c r="E42" s="235">
        <v>2</v>
      </c>
      <c r="F42" s="1"/>
      <c r="G42" s="1"/>
      <c r="H42" s="1"/>
      <c r="I42" s="1"/>
      <c r="J42" s="2" t="b">
        <f t="shared" si="0"/>
        <v>1</v>
      </c>
    </row>
    <row r="43" spans="1:10" ht="15.75" customHeight="1" x14ac:dyDescent="0.25">
      <c r="A43" s="236"/>
      <c r="B43" s="229" t="s">
        <v>1104</v>
      </c>
      <c r="C43" s="229" t="s">
        <v>1156</v>
      </c>
      <c r="D43" s="234">
        <v>1</v>
      </c>
      <c r="E43" s="235">
        <v>5</v>
      </c>
      <c r="F43" s="1"/>
      <c r="G43" s="1"/>
      <c r="H43" s="1"/>
      <c r="I43" s="1"/>
      <c r="J43" s="2" t="b">
        <f t="shared" si="0"/>
        <v>0</v>
      </c>
    </row>
    <row r="44" spans="1:10" ht="15.75" customHeight="1" x14ac:dyDescent="0.25">
      <c r="A44" s="236"/>
      <c r="B44" s="229" t="s">
        <v>1085</v>
      </c>
      <c r="C44" s="229" t="s">
        <v>1087</v>
      </c>
      <c r="D44" s="234">
        <v>5</v>
      </c>
      <c r="E44" s="235">
        <v>7</v>
      </c>
      <c r="F44" s="1"/>
      <c r="G44" s="1"/>
      <c r="H44" s="1"/>
      <c r="I44" s="1"/>
      <c r="J44" s="2" t="b">
        <f t="shared" si="0"/>
        <v>0</v>
      </c>
    </row>
    <row r="45" spans="1:10" ht="15.75" customHeight="1" x14ac:dyDescent="0.25">
      <c r="A45" s="236"/>
      <c r="B45" s="229" t="s">
        <v>1105</v>
      </c>
      <c r="C45" s="229" t="s">
        <v>1160</v>
      </c>
      <c r="D45" s="234">
        <v>0</v>
      </c>
      <c r="E45" s="235">
        <v>5</v>
      </c>
      <c r="F45" s="1"/>
      <c r="G45" s="1"/>
      <c r="H45" s="1"/>
      <c r="I45" s="1"/>
      <c r="J45" s="2" t="b">
        <f t="shared" si="0"/>
        <v>0</v>
      </c>
    </row>
    <row r="46" spans="1:10" ht="15.75" customHeight="1" x14ac:dyDescent="0.25">
      <c r="A46" s="236"/>
      <c r="B46" s="229" t="s">
        <v>956</v>
      </c>
      <c r="C46" s="229" t="s">
        <v>958</v>
      </c>
      <c r="D46" s="234">
        <v>1</v>
      </c>
      <c r="E46" s="235">
        <v>1</v>
      </c>
      <c r="F46" s="1"/>
      <c r="G46" s="1"/>
      <c r="H46" s="1"/>
      <c r="I46" s="1"/>
      <c r="J46" s="2" t="b">
        <f t="shared" si="0"/>
        <v>1</v>
      </c>
    </row>
    <row r="47" spans="1:10" ht="15.75" customHeight="1" x14ac:dyDescent="0.25">
      <c r="A47" s="236"/>
      <c r="B47" s="229" t="s">
        <v>912</v>
      </c>
      <c r="C47" s="229" t="s">
        <v>914</v>
      </c>
      <c r="D47" s="234">
        <v>0</v>
      </c>
      <c r="E47" s="235">
        <v>3</v>
      </c>
      <c r="F47" s="1"/>
      <c r="G47" s="1"/>
      <c r="H47" s="1"/>
      <c r="I47" s="1"/>
      <c r="J47" s="2" t="b">
        <f t="shared" si="0"/>
        <v>0</v>
      </c>
    </row>
    <row r="48" spans="1:10" ht="15.75" customHeight="1" x14ac:dyDescent="0.25">
      <c r="A48" s="236"/>
      <c r="B48" s="236"/>
      <c r="C48" s="237" t="s">
        <v>920</v>
      </c>
      <c r="D48" s="238">
        <v>0</v>
      </c>
      <c r="E48" s="239">
        <v>3</v>
      </c>
      <c r="F48" s="1"/>
      <c r="G48" s="1"/>
      <c r="H48" s="1"/>
      <c r="I48" s="1"/>
      <c r="J48" s="2" t="b">
        <f t="shared" si="0"/>
        <v>0</v>
      </c>
    </row>
    <row r="49" spans="1:10" ht="15.75" customHeight="1" x14ac:dyDescent="0.25">
      <c r="A49" s="236"/>
      <c r="B49" s="229" t="s">
        <v>935</v>
      </c>
      <c r="C49" s="229" t="s">
        <v>937</v>
      </c>
      <c r="D49" s="234">
        <v>1</v>
      </c>
      <c r="E49" s="235">
        <v>1</v>
      </c>
      <c r="F49" s="1"/>
      <c r="G49" s="1"/>
      <c r="H49" s="1"/>
      <c r="I49" s="1"/>
      <c r="J49" s="2" t="b">
        <f t="shared" si="0"/>
        <v>1</v>
      </c>
    </row>
    <row r="50" spans="1:10" ht="15.75" customHeight="1" x14ac:dyDescent="0.25">
      <c r="A50" s="236"/>
      <c r="B50" s="229" t="s">
        <v>949</v>
      </c>
      <c r="C50" s="229" t="s">
        <v>951</v>
      </c>
      <c r="D50" s="234">
        <v>0</v>
      </c>
      <c r="E50" s="235">
        <v>1</v>
      </c>
      <c r="F50" s="1"/>
      <c r="G50" s="1"/>
      <c r="H50" s="1"/>
      <c r="I50" s="1"/>
      <c r="J50" s="2" t="b">
        <f t="shared" si="0"/>
        <v>0</v>
      </c>
    </row>
    <row r="51" spans="1:10" ht="15.75" customHeight="1" x14ac:dyDescent="0.25">
      <c r="A51" s="236"/>
      <c r="B51" s="229" t="s">
        <v>966</v>
      </c>
      <c r="C51" s="229" t="s">
        <v>968</v>
      </c>
      <c r="D51" s="234">
        <v>0</v>
      </c>
      <c r="E51" s="235">
        <v>2</v>
      </c>
      <c r="F51" s="1"/>
      <c r="G51" s="1"/>
      <c r="H51" s="1"/>
      <c r="I51" s="1"/>
      <c r="J51" s="2" t="b">
        <f t="shared" si="0"/>
        <v>0</v>
      </c>
    </row>
    <row r="52" spans="1:10" ht="15.75" customHeight="1" x14ac:dyDescent="0.25">
      <c r="A52" s="236"/>
      <c r="B52" s="229" t="s">
        <v>978</v>
      </c>
      <c r="C52" s="229" t="s">
        <v>980</v>
      </c>
      <c r="D52" s="234">
        <v>0</v>
      </c>
      <c r="E52" s="235">
        <v>2</v>
      </c>
      <c r="F52" s="1"/>
      <c r="G52" s="1"/>
      <c r="H52" s="1"/>
      <c r="I52" s="1"/>
      <c r="J52" s="2" t="b">
        <f t="shared" si="0"/>
        <v>0</v>
      </c>
    </row>
    <row r="53" spans="1:10" ht="15.75" customHeight="1" x14ac:dyDescent="0.25">
      <c r="A53" s="236"/>
      <c r="B53" s="229" t="s">
        <v>995</v>
      </c>
      <c r="C53" s="229" t="s">
        <v>997</v>
      </c>
      <c r="D53" s="234">
        <v>0</v>
      </c>
      <c r="E53" s="235">
        <v>2</v>
      </c>
      <c r="F53" s="1"/>
      <c r="G53" s="1"/>
      <c r="H53" s="1"/>
      <c r="I53" s="1"/>
      <c r="J53" s="2" t="b">
        <f t="shared" si="0"/>
        <v>0</v>
      </c>
    </row>
    <row r="54" spans="1:10" ht="15.75" customHeight="1" x14ac:dyDescent="0.25">
      <c r="A54" s="236"/>
      <c r="B54" s="229" t="s">
        <v>1010</v>
      </c>
      <c r="C54" s="229" t="s">
        <v>1012</v>
      </c>
      <c r="D54" s="234">
        <v>0</v>
      </c>
      <c r="E54" s="235">
        <v>5</v>
      </c>
      <c r="F54" s="1"/>
      <c r="G54" s="1"/>
      <c r="H54" s="1"/>
      <c r="I54" s="1"/>
      <c r="J54" s="2" t="b">
        <f t="shared" si="0"/>
        <v>0</v>
      </c>
    </row>
    <row r="55" spans="1:10" ht="15.75" customHeight="1" x14ac:dyDescent="0.25">
      <c r="A55" s="236"/>
      <c r="B55" s="229" t="s">
        <v>1108</v>
      </c>
      <c r="C55" s="229" t="s">
        <v>1185</v>
      </c>
      <c r="D55" s="234">
        <v>0</v>
      </c>
      <c r="E55" s="235">
        <v>1</v>
      </c>
      <c r="F55" s="1"/>
      <c r="G55" s="1"/>
      <c r="H55" s="1"/>
      <c r="I55" s="1"/>
      <c r="J55" s="2" t="b">
        <f t="shared" si="0"/>
        <v>0</v>
      </c>
    </row>
    <row r="56" spans="1:10" ht="15.75" customHeight="1" x14ac:dyDescent="0.25">
      <c r="A56" s="236"/>
      <c r="B56" s="229" t="s">
        <v>1109</v>
      </c>
      <c r="C56" s="229" t="s">
        <v>1187</v>
      </c>
      <c r="D56" s="234">
        <v>0</v>
      </c>
      <c r="E56" s="235">
        <v>2</v>
      </c>
      <c r="F56" s="1"/>
      <c r="G56" s="1"/>
      <c r="H56" s="1"/>
      <c r="I56" s="1"/>
      <c r="J56" s="2" t="b">
        <f t="shared" si="0"/>
        <v>0</v>
      </c>
    </row>
    <row r="57" spans="1:10" ht="15.75" customHeight="1" x14ac:dyDescent="0.25">
      <c r="A57" s="236"/>
      <c r="B57" s="229" t="s">
        <v>1110</v>
      </c>
      <c r="C57" s="229" t="s">
        <v>1188</v>
      </c>
      <c r="D57" s="234">
        <v>0</v>
      </c>
      <c r="E57" s="235">
        <v>2</v>
      </c>
      <c r="F57" s="1"/>
      <c r="G57" s="1"/>
      <c r="H57" s="1"/>
      <c r="I57" s="1"/>
      <c r="J57" s="2" t="b">
        <f t="shared" si="0"/>
        <v>0</v>
      </c>
    </row>
    <row r="58" spans="1:10" ht="15.75" customHeight="1" x14ac:dyDescent="0.25">
      <c r="A58" s="236"/>
      <c r="B58" s="229" t="s">
        <v>1111</v>
      </c>
      <c r="C58" s="229" t="s">
        <v>1189</v>
      </c>
      <c r="D58" s="234">
        <v>0</v>
      </c>
      <c r="E58" s="235">
        <v>3</v>
      </c>
      <c r="F58" s="1"/>
      <c r="G58" s="1"/>
      <c r="H58" s="1"/>
      <c r="I58" s="1"/>
      <c r="J58" s="2" t="b">
        <f t="shared" si="0"/>
        <v>0</v>
      </c>
    </row>
    <row r="59" spans="1:10" ht="15.75" customHeight="1" x14ac:dyDescent="0.25">
      <c r="A59" s="236"/>
      <c r="B59" s="229" t="s">
        <v>1112</v>
      </c>
      <c r="C59" s="229" t="s">
        <v>1190</v>
      </c>
      <c r="D59" s="234">
        <v>2</v>
      </c>
      <c r="E59" s="235">
        <v>2</v>
      </c>
      <c r="F59" s="1"/>
      <c r="G59" s="1"/>
      <c r="H59" s="1"/>
      <c r="I59" s="1"/>
      <c r="J59" s="2" t="b">
        <f t="shared" si="0"/>
        <v>1</v>
      </c>
    </row>
    <row r="60" spans="1:10" ht="15.75" customHeight="1" x14ac:dyDescent="0.25">
      <c r="A60" s="236"/>
      <c r="B60" s="229" t="s">
        <v>1113</v>
      </c>
      <c r="C60" s="229" t="s">
        <v>1191</v>
      </c>
      <c r="D60" s="234">
        <v>0</v>
      </c>
      <c r="E60" s="235">
        <v>3</v>
      </c>
      <c r="F60" s="1"/>
      <c r="G60" s="1"/>
      <c r="H60" s="1"/>
      <c r="I60" s="1"/>
      <c r="J60" s="2" t="b">
        <f t="shared" si="0"/>
        <v>0</v>
      </c>
    </row>
    <row r="61" spans="1:10" ht="15.75" customHeight="1" x14ac:dyDescent="0.25">
      <c r="A61" s="229" t="s">
        <v>1116</v>
      </c>
      <c r="B61" s="229" t="s">
        <v>1117</v>
      </c>
      <c r="C61" s="229" t="s">
        <v>1192</v>
      </c>
      <c r="D61" s="234">
        <v>0</v>
      </c>
      <c r="E61" s="235">
        <v>2</v>
      </c>
      <c r="F61" s="1"/>
      <c r="G61" s="1"/>
      <c r="H61" s="1"/>
      <c r="I61" s="1"/>
      <c r="J61" s="2" t="b">
        <f t="shared" si="0"/>
        <v>0</v>
      </c>
    </row>
    <row r="62" spans="1:10" ht="15.75" customHeight="1" x14ac:dyDescent="0.25">
      <c r="A62" s="236"/>
      <c r="B62" s="236"/>
      <c r="C62" s="237" t="s">
        <v>1193</v>
      </c>
      <c r="D62" s="238">
        <v>0</v>
      </c>
      <c r="E62" s="239">
        <v>3</v>
      </c>
      <c r="F62" s="1"/>
      <c r="G62" s="1"/>
      <c r="H62" s="1"/>
      <c r="I62" s="1"/>
      <c r="J62" s="2" t="b">
        <f t="shared" si="0"/>
        <v>0</v>
      </c>
    </row>
    <row r="63" spans="1:10" ht="15.75" customHeight="1" x14ac:dyDescent="0.25">
      <c r="A63" s="236"/>
      <c r="B63" s="229" t="s">
        <v>1118</v>
      </c>
      <c r="C63" s="229" t="s">
        <v>1194</v>
      </c>
      <c r="D63" s="234">
        <v>0</v>
      </c>
      <c r="E63" s="235">
        <v>3</v>
      </c>
      <c r="F63" s="1"/>
      <c r="G63" s="1"/>
      <c r="H63" s="1"/>
      <c r="I63" s="1"/>
      <c r="J63" s="2" t="b">
        <f t="shared" si="0"/>
        <v>0</v>
      </c>
    </row>
    <row r="64" spans="1:10" ht="15.75" customHeight="1" x14ac:dyDescent="0.25">
      <c r="A64" s="236"/>
      <c r="B64" s="229" t="s">
        <v>1120</v>
      </c>
      <c r="C64" s="229" t="s">
        <v>1195</v>
      </c>
      <c r="D64" s="234">
        <v>0</v>
      </c>
      <c r="E64" s="235">
        <v>14</v>
      </c>
      <c r="F64" s="1"/>
      <c r="G64" s="1"/>
      <c r="H64" s="1"/>
      <c r="I64" s="1"/>
      <c r="J64" s="2" t="b">
        <f t="shared" si="0"/>
        <v>0</v>
      </c>
    </row>
    <row r="65" spans="1:10" ht="15.75" customHeight="1" x14ac:dyDescent="0.25">
      <c r="A65" s="236"/>
      <c r="B65" s="229" t="s">
        <v>1121</v>
      </c>
      <c r="C65" s="229" t="s">
        <v>1196</v>
      </c>
      <c r="D65" s="234">
        <v>0</v>
      </c>
      <c r="E65" s="235">
        <v>1</v>
      </c>
      <c r="F65" s="1"/>
      <c r="G65" s="1"/>
      <c r="H65" s="1"/>
      <c r="I65" s="1"/>
      <c r="J65" s="2" t="b">
        <f t="shared" si="0"/>
        <v>0</v>
      </c>
    </row>
    <row r="66" spans="1:10" ht="15.75" customHeight="1" x14ac:dyDescent="0.25">
      <c r="A66" s="236"/>
      <c r="B66" s="229" t="s">
        <v>1123</v>
      </c>
      <c r="C66" s="229" t="s">
        <v>1197</v>
      </c>
      <c r="D66" s="234">
        <v>21</v>
      </c>
      <c r="E66" s="235">
        <v>22</v>
      </c>
      <c r="F66" s="1"/>
      <c r="G66" s="1"/>
      <c r="H66" s="1"/>
      <c r="I66" s="1"/>
      <c r="J66" s="2" t="b">
        <f t="shared" si="0"/>
        <v>0</v>
      </c>
    </row>
    <row r="67" spans="1:10" ht="15.75" customHeight="1" x14ac:dyDescent="0.25">
      <c r="A67" s="236"/>
      <c r="B67" s="229" t="s">
        <v>1124</v>
      </c>
      <c r="C67" s="229" t="s">
        <v>1198</v>
      </c>
      <c r="D67" s="234">
        <v>12</v>
      </c>
      <c r="E67" s="235">
        <v>23</v>
      </c>
      <c r="F67" s="1"/>
      <c r="G67" s="1"/>
      <c r="H67" s="1"/>
      <c r="I67" s="1"/>
      <c r="J67" s="2" t="b">
        <f t="shared" si="0"/>
        <v>0</v>
      </c>
    </row>
    <row r="68" spans="1:10" ht="15.75" customHeight="1" x14ac:dyDescent="0.25">
      <c r="A68" s="229" t="s">
        <v>1125</v>
      </c>
      <c r="B68" s="229" t="s">
        <v>1126</v>
      </c>
      <c r="C68" s="229" t="s">
        <v>1199</v>
      </c>
      <c r="D68" s="234">
        <v>8</v>
      </c>
      <c r="E68" s="235">
        <v>8</v>
      </c>
      <c r="F68" s="1"/>
      <c r="G68" s="1"/>
      <c r="H68" s="1"/>
      <c r="I68" s="1"/>
      <c r="J68" s="2" t="b">
        <f t="shared" si="0"/>
        <v>1</v>
      </c>
    </row>
    <row r="69" spans="1:10" ht="15.75" customHeight="1" x14ac:dyDescent="0.25">
      <c r="A69" s="236"/>
      <c r="B69" s="229" t="s">
        <v>1127</v>
      </c>
      <c r="C69" s="229" t="s">
        <v>1202</v>
      </c>
      <c r="D69" s="234">
        <v>6</v>
      </c>
      <c r="E69" s="235">
        <v>10</v>
      </c>
      <c r="F69" s="1"/>
      <c r="G69" s="1"/>
      <c r="H69" s="1"/>
      <c r="I69" s="1"/>
      <c r="J69" s="2" t="b">
        <f t="shared" si="0"/>
        <v>0</v>
      </c>
    </row>
    <row r="70" spans="1:10" ht="15.75" customHeight="1" x14ac:dyDescent="0.25">
      <c r="A70" s="236"/>
      <c r="B70" s="229" t="s">
        <v>1128</v>
      </c>
      <c r="C70" s="229" t="s">
        <v>1204</v>
      </c>
      <c r="D70" s="234">
        <v>4</v>
      </c>
      <c r="E70" s="235">
        <v>4</v>
      </c>
      <c r="F70" s="1"/>
      <c r="G70" s="1"/>
      <c r="H70" s="1"/>
      <c r="I70" s="1"/>
      <c r="J70" s="2" t="b">
        <f t="shared" si="0"/>
        <v>1</v>
      </c>
    </row>
    <row r="71" spans="1:10" ht="15.75" customHeight="1" x14ac:dyDescent="0.25">
      <c r="A71" s="236"/>
      <c r="B71" s="229" t="s">
        <v>1129</v>
      </c>
      <c r="C71" s="229" t="s">
        <v>1205</v>
      </c>
      <c r="D71" s="234">
        <v>3</v>
      </c>
      <c r="E71" s="235">
        <v>3</v>
      </c>
      <c r="F71" s="1"/>
      <c r="G71" s="1"/>
      <c r="H71" s="1"/>
      <c r="I71" s="1"/>
      <c r="J71" s="2" t="b">
        <f t="shared" si="0"/>
        <v>1</v>
      </c>
    </row>
    <row r="72" spans="1:10" ht="15.75" customHeight="1" x14ac:dyDescent="0.25">
      <c r="A72" s="236"/>
      <c r="B72" s="229" t="s">
        <v>1130</v>
      </c>
      <c r="C72" s="229" t="s">
        <v>1206</v>
      </c>
      <c r="D72" s="234">
        <v>6</v>
      </c>
      <c r="E72" s="235">
        <v>7</v>
      </c>
      <c r="F72" s="1"/>
      <c r="G72" s="1"/>
      <c r="H72" s="1"/>
      <c r="I72" s="1"/>
      <c r="J72" s="2" t="b">
        <f t="shared" si="0"/>
        <v>0</v>
      </c>
    </row>
    <row r="73" spans="1:10" ht="15.75" customHeight="1" x14ac:dyDescent="0.25">
      <c r="A73" s="236"/>
      <c r="B73" s="229" t="s">
        <v>1131</v>
      </c>
      <c r="C73" s="229" t="s">
        <v>1207</v>
      </c>
      <c r="D73" s="234">
        <v>6</v>
      </c>
      <c r="E73" s="235">
        <v>6</v>
      </c>
      <c r="F73" s="1"/>
      <c r="G73" s="1"/>
      <c r="H73" s="1"/>
      <c r="I73" s="1"/>
      <c r="J73" s="2" t="b">
        <f t="shared" si="0"/>
        <v>1</v>
      </c>
    </row>
    <row r="74" spans="1:10" ht="15.75" customHeight="1" x14ac:dyDescent="0.25">
      <c r="A74" s="236"/>
      <c r="B74" s="229" t="s">
        <v>1132</v>
      </c>
      <c r="C74" s="229" t="s">
        <v>1208</v>
      </c>
      <c r="D74" s="234">
        <v>6</v>
      </c>
      <c r="E74" s="235">
        <v>6</v>
      </c>
      <c r="F74" s="1"/>
      <c r="G74" s="1"/>
      <c r="H74" s="1"/>
      <c r="I74" s="1"/>
      <c r="J74" s="2" t="b">
        <f t="shared" si="0"/>
        <v>1</v>
      </c>
    </row>
    <row r="75" spans="1:10" ht="15.75" customHeight="1" x14ac:dyDescent="0.25">
      <c r="A75" s="236"/>
      <c r="B75" s="229" t="s">
        <v>1133</v>
      </c>
      <c r="C75" s="229" t="s">
        <v>1209</v>
      </c>
      <c r="D75" s="234">
        <v>0</v>
      </c>
      <c r="E75" s="235">
        <v>7</v>
      </c>
      <c r="F75" s="1"/>
      <c r="G75" s="1"/>
      <c r="H75" s="1"/>
      <c r="I75" s="1"/>
      <c r="J75" s="2" t="b">
        <f t="shared" si="0"/>
        <v>0</v>
      </c>
    </row>
    <row r="76" spans="1:10" ht="15.75" customHeight="1" x14ac:dyDescent="0.25">
      <c r="A76" s="236"/>
      <c r="B76" s="229" t="s">
        <v>1134</v>
      </c>
      <c r="C76" s="229" t="s">
        <v>1210</v>
      </c>
      <c r="D76" s="234">
        <v>0</v>
      </c>
      <c r="E76" s="235">
        <v>7</v>
      </c>
      <c r="F76" s="1"/>
      <c r="G76" s="1"/>
      <c r="H76" s="1"/>
      <c r="I76" s="1"/>
      <c r="J76" s="2" t="b">
        <f t="shared" si="0"/>
        <v>0</v>
      </c>
    </row>
    <row r="77" spans="1:10" ht="15.75" customHeight="1" x14ac:dyDescent="0.25">
      <c r="A77" s="236"/>
      <c r="B77" s="229" t="s">
        <v>1135</v>
      </c>
      <c r="C77" s="229" t="s">
        <v>1211</v>
      </c>
      <c r="D77" s="234">
        <v>0</v>
      </c>
      <c r="E77" s="235">
        <v>15</v>
      </c>
      <c r="F77" s="1"/>
      <c r="G77" s="1"/>
      <c r="H77" s="1"/>
      <c r="I77" s="1"/>
      <c r="J77" s="2" t="b">
        <f t="shared" si="0"/>
        <v>0</v>
      </c>
    </row>
    <row r="78" spans="1:10" ht="15.75" customHeight="1" x14ac:dyDescent="0.25">
      <c r="A78" s="236"/>
      <c r="B78" s="229" t="s">
        <v>1136</v>
      </c>
      <c r="C78" s="229" t="s">
        <v>1212</v>
      </c>
      <c r="D78" s="234">
        <v>5</v>
      </c>
      <c r="E78" s="235">
        <v>5</v>
      </c>
      <c r="F78" s="1"/>
      <c r="G78" s="1"/>
      <c r="H78" s="1"/>
      <c r="I78" s="1"/>
      <c r="J78" s="2" t="b">
        <f t="shared" si="0"/>
        <v>1</v>
      </c>
    </row>
    <row r="79" spans="1:10" ht="15.75" customHeight="1" x14ac:dyDescent="0.25">
      <c r="A79" s="236"/>
      <c r="B79" s="229" t="s">
        <v>1137</v>
      </c>
      <c r="C79" s="229" t="s">
        <v>1214</v>
      </c>
      <c r="D79" s="234">
        <v>12</v>
      </c>
      <c r="E79" s="235">
        <v>12</v>
      </c>
      <c r="F79" s="1"/>
      <c r="G79" s="1"/>
      <c r="H79" s="1"/>
      <c r="I79" s="1"/>
      <c r="J79" s="2" t="b">
        <f t="shared" si="0"/>
        <v>1</v>
      </c>
    </row>
    <row r="80" spans="1:10" ht="15.75" customHeight="1" x14ac:dyDescent="0.25">
      <c r="A80" s="236"/>
      <c r="B80" s="229" t="s">
        <v>1138</v>
      </c>
      <c r="C80" s="229" t="s">
        <v>1217</v>
      </c>
      <c r="D80" s="234">
        <v>5</v>
      </c>
      <c r="E80" s="235">
        <v>5</v>
      </c>
      <c r="F80" s="1"/>
      <c r="G80" s="1"/>
      <c r="H80" s="1"/>
      <c r="I80" s="1"/>
      <c r="J80" s="2" t="b">
        <f t="shared" si="0"/>
        <v>1</v>
      </c>
    </row>
    <row r="81" spans="1:10" ht="15.75" customHeight="1" x14ac:dyDescent="0.25">
      <c r="A81" s="236"/>
      <c r="B81" s="229" t="s">
        <v>1139</v>
      </c>
      <c r="C81" s="229" t="s">
        <v>1221</v>
      </c>
      <c r="D81" s="234">
        <v>2</v>
      </c>
      <c r="E81" s="235">
        <v>2</v>
      </c>
      <c r="F81" s="1"/>
      <c r="G81" s="1"/>
      <c r="H81" s="1"/>
      <c r="I81" s="1"/>
      <c r="J81" s="2" t="b">
        <f t="shared" si="0"/>
        <v>1</v>
      </c>
    </row>
    <row r="82" spans="1:10" ht="15.75" customHeight="1" x14ac:dyDescent="0.25">
      <c r="A82" s="236"/>
      <c r="B82" s="229" t="s">
        <v>1140</v>
      </c>
      <c r="C82" s="229" t="s">
        <v>1223</v>
      </c>
      <c r="D82" s="234">
        <v>7</v>
      </c>
      <c r="E82" s="235">
        <v>7</v>
      </c>
      <c r="F82" s="1"/>
      <c r="G82" s="1"/>
      <c r="H82" s="1"/>
      <c r="I82" s="1"/>
      <c r="J82" s="2" t="b">
        <f t="shared" si="0"/>
        <v>1</v>
      </c>
    </row>
    <row r="83" spans="1:10" ht="15.75" customHeight="1" x14ac:dyDescent="0.25">
      <c r="A83" s="236"/>
      <c r="B83" s="236"/>
      <c r="C83" s="237" t="s">
        <v>1224</v>
      </c>
      <c r="D83" s="238">
        <v>4</v>
      </c>
      <c r="E83" s="239">
        <v>4</v>
      </c>
      <c r="F83" s="1"/>
      <c r="G83" s="1"/>
      <c r="H83" s="1"/>
      <c r="I83" s="1"/>
      <c r="J83" s="2" t="b">
        <f t="shared" si="0"/>
        <v>1</v>
      </c>
    </row>
    <row r="84" spans="1:10" ht="15.75" customHeight="1" x14ac:dyDescent="0.25">
      <c r="A84" s="236"/>
      <c r="B84" s="229" t="s">
        <v>1141</v>
      </c>
      <c r="C84" s="229" t="s">
        <v>1226</v>
      </c>
      <c r="D84" s="234">
        <v>5</v>
      </c>
      <c r="E84" s="235">
        <v>5</v>
      </c>
      <c r="F84" s="1"/>
      <c r="G84" s="1"/>
      <c r="H84" s="1"/>
      <c r="I84" s="1"/>
      <c r="J84" s="2" t="b">
        <f t="shared" si="0"/>
        <v>1</v>
      </c>
    </row>
    <row r="85" spans="1:10" ht="15.75" customHeight="1" x14ac:dyDescent="0.25">
      <c r="A85" s="236"/>
      <c r="B85" s="236"/>
      <c r="C85" s="237" t="s">
        <v>1227</v>
      </c>
      <c r="D85" s="238">
        <v>5</v>
      </c>
      <c r="E85" s="239">
        <v>5</v>
      </c>
      <c r="F85" s="1"/>
      <c r="G85" s="1"/>
      <c r="H85" s="1"/>
      <c r="I85" s="1"/>
      <c r="J85" s="2" t="b">
        <f t="shared" si="0"/>
        <v>1</v>
      </c>
    </row>
    <row r="86" spans="1:10" ht="15.75" customHeight="1" x14ac:dyDescent="0.25">
      <c r="A86" s="236"/>
      <c r="B86" s="229" t="s">
        <v>1143</v>
      </c>
      <c r="C86" s="229" t="s">
        <v>1229</v>
      </c>
      <c r="D86" s="234">
        <v>0</v>
      </c>
      <c r="E86" s="235">
        <v>25</v>
      </c>
      <c r="F86" s="1"/>
      <c r="G86" s="1"/>
      <c r="H86" s="1"/>
      <c r="I86" s="1"/>
      <c r="J86" s="2" t="b">
        <f t="shared" si="0"/>
        <v>0</v>
      </c>
    </row>
    <row r="87" spans="1:10" ht="15.75" customHeight="1" x14ac:dyDescent="0.25">
      <c r="A87" s="229" t="s">
        <v>1145</v>
      </c>
      <c r="B87" s="229" t="s">
        <v>1146</v>
      </c>
      <c r="C87" s="229" t="s">
        <v>1233</v>
      </c>
      <c r="D87" s="234">
        <v>0</v>
      </c>
      <c r="E87" s="235">
        <v>1</v>
      </c>
      <c r="F87" s="1"/>
      <c r="G87" s="1"/>
      <c r="H87" s="1"/>
      <c r="I87" s="1"/>
      <c r="J87" s="2" t="b">
        <f t="shared" si="0"/>
        <v>0</v>
      </c>
    </row>
    <row r="88" spans="1:10" ht="15.75" customHeight="1" x14ac:dyDescent="0.25">
      <c r="A88" s="236"/>
      <c r="B88" s="236"/>
      <c r="C88" s="237" t="s">
        <v>1234</v>
      </c>
      <c r="D88" s="238">
        <v>0</v>
      </c>
      <c r="E88" s="239">
        <v>1</v>
      </c>
      <c r="F88" s="1"/>
      <c r="G88" s="1"/>
      <c r="H88" s="1"/>
      <c r="I88" s="1"/>
      <c r="J88" s="2" t="b">
        <f t="shared" si="0"/>
        <v>0</v>
      </c>
    </row>
    <row r="89" spans="1:10" ht="15.75" customHeight="1" x14ac:dyDescent="0.25">
      <c r="A89" s="236"/>
      <c r="B89" s="236"/>
      <c r="C89" s="237" t="s">
        <v>1236</v>
      </c>
      <c r="D89" s="238">
        <v>0</v>
      </c>
      <c r="E89" s="239">
        <v>1</v>
      </c>
      <c r="F89" s="1"/>
      <c r="G89" s="1"/>
      <c r="H89" s="1"/>
      <c r="I89" s="1"/>
      <c r="J89" s="2" t="b">
        <f t="shared" si="0"/>
        <v>0</v>
      </c>
    </row>
    <row r="90" spans="1:10" ht="15.75" customHeight="1" x14ac:dyDescent="0.25">
      <c r="A90" s="236"/>
      <c r="B90" s="229" t="s">
        <v>1148</v>
      </c>
      <c r="C90" s="229" t="s">
        <v>1237</v>
      </c>
      <c r="D90" s="234">
        <v>0</v>
      </c>
      <c r="E90" s="235">
        <v>2</v>
      </c>
      <c r="F90" s="1"/>
      <c r="G90" s="1"/>
      <c r="H90" s="1"/>
      <c r="I90" s="1"/>
      <c r="J90" s="2" t="b">
        <f t="shared" si="0"/>
        <v>0</v>
      </c>
    </row>
    <row r="91" spans="1:10" ht="15.75" customHeight="1" x14ac:dyDescent="0.25">
      <c r="A91" s="236"/>
      <c r="B91" s="229" t="s">
        <v>1149</v>
      </c>
      <c r="C91" s="229" t="s">
        <v>1238</v>
      </c>
      <c r="D91" s="234">
        <v>1</v>
      </c>
      <c r="E91" s="235">
        <v>1</v>
      </c>
      <c r="F91" s="1"/>
      <c r="G91" s="1"/>
      <c r="H91" s="1"/>
      <c r="I91" s="1"/>
      <c r="J91" s="2" t="b">
        <f t="shared" si="0"/>
        <v>1</v>
      </c>
    </row>
    <row r="92" spans="1:10" ht="15.75" customHeight="1" x14ac:dyDescent="0.25">
      <c r="A92" s="236"/>
      <c r="B92" s="236"/>
      <c r="C92" s="237" t="s">
        <v>1241</v>
      </c>
      <c r="D92" s="238">
        <v>1</v>
      </c>
      <c r="E92" s="239">
        <v>1</v>
      </c>
      <c r="F92" s="1"/>
      <c r="G92" s="1"/>
      <c r="H92" s="1"/>
      <c r="I92" s="1"/>
      <c r="J92" s="2" t="b">
        <f t="shared" si="0"/>
        <v>1</v>
      </c>
    </row>
    <row r="93" spans="1:10" ht="15.75" customHeight="1" x14ac:dyDescent="0.25">
      <c r="A93" s="236"/>
      <c r="B93" s="229" t="s">
        <v>1151</v>
      </c>
      <c r="C93" s="229" t="s">
        <v>1243</v>
      </c>
      <c r="D93" s="234">
        <v>1</v>
      </c>
      <c r="E93" s="235">
        <v>1</v>
      </c>
      <c r="F93" s="1"/>
      <c r="G93" s="1"/>
      <c r="H93" s="1"/>
      <c r="I93" s="1"/>
      <c r="J93" s="2" t="b">
        <f t="shared" si="0"/>
        <v>1</v>
      </c>
    </row>
    <row r="94" spans="1:10" ht="15.75" customHeight="1" x14ac:dyDescent="0.25">
      <c r="A94" s="236"/>
      <c r="B94" s="236"/>
      <c r="C94" s="237" t="s">
        <v>1244</v>
      </c>
      <c r="D94" s="238">
        <v>1</v>
      </c>
      <c r="E94" s="239">
        <v>1</v>
      </c>
      <c r="F94" s="1"/>
      <c r="G94" s="1"/>
      <c r="H94" s="1"/>
      <c r="I94" s="1"/>
      <c r="J94" s="2" t="b">
        <f t="shared" si="0"/>
        <v>1</v>
      </c>
    </row>
    <row r="95" spans="1:10" ht="15.75" customHeight="1" x14ac:dyDescent="0.25">
      <c r="A95" s="236"/>
      <c r="B95" s="229" t="s">
        <v>1152</v>
      </c>
      <c r="C95" s="229" t="s">
        <v>1246</v>
      </c>
      <c r="D95" s="234">
        <v>1</v>
      </c>
      <c r="E95" s="235">
        <v>1</v>
      </c>
      <c r="F95" s="1"/>
      <c r="G95" s="1"/>
      <c r="H95" s="1"/>
      <c r="I95" s="1"/>
      <c r="J95" s="2" t="b">
        <f t="shared" si="0"/>
        <v>1</v>
      </c>
    </row>
    <row r="96" spans="1:10" ht="15.75" customHeight="1" x14ac:dyDescent="0.25">
      <c r="A96" s="236"/>
      <c r="B96" s="236"/>
      <c r="C96" s="237" t="s">
        <v>1247</v>
      </c>
      <c r="D96" s="238">
        <v>1</v>
      </c>
      <c r="E96" s="239">
        <v>1</v>
      </c>
      <c r="F96" s="1"/>
      <c r="G96" s="1"/>
      <c r="H96" s="1"/>
      <c r="I96" s="1"/>
      <c r="J96" s="2" t="b">
        <f t="shared" si="0"/>
        <v>1</v>
      </c>
    </row>
    <row r="97" spans="1:10" ht="15.75" customHeight="1" x14ac:dyDescent="0.25">
      <c r="A97" s="236"/>
      <c r="B97" s="229" t="s">
        <v>1154</v>
      </c>
      <c r="C97" s="229" t="s">
        <v>1248</v>
      </c>
      <c r="D97" s="234">
        <v>1</v>
      </c>
      <c r="E97" s="235">
        <v>1</v>
      </c>
      <c r="F97" s="1"/>
      <c r="G97" s="1"/>
      <c r="H97" s="1"/>
      <c r="I97" s="1"/>
      <c r="J97" s="2" t="b">
        <f t="shared" si="0"/>
        <v>1</v>
      </c>
    </row>
    <row r="98" spans="1:10" ht="15.75" customHeight="1" x14ac:dyDescent="0.25">
      <c r="A98" s="236"/>
      <c r="B98" s="236"/>
      <c r="C98" s="237" t="s">
        <v>1249</v>
      </c>
      <c r="D98" s="238">
        <v>1</v>
      </c>
      <c r="E98" s="239">
        <v>1</v>
      </c>
      <c r="F98" s="1"/>
      <c r="G98" s="1"/>
      <c r="H98" s="1"/>
      <c r="I98" s="1"/>
      <c r="J98" s="2" t="b">
        <f t="shared" si="0"/>
        <v>1</v>
      </c>
    </row>
    <row r="99" spans="1:10" ht="15.75" customHeight="1" x14ac:dyDescent="0.25">
      <c r="A99" s="236"/>
      <c r="B99" s="229" t="s">
        <v>1155</v>
      </c>
      <c r="C99" s="229" t="s">
        <v>1250</v>
      </c>
      <c r="D99" s="234">
        <v>1</v>
      </c>
      <c r="E99" s="235">
        <v>1</v>
      </c>
      <c r="F99" s="1"/>
      <c r="G99" s="1"/>
      <c r="H99" s="1"/>
      <c r="I99" s="1"/>
      <c r="J99" s="2" t="b">
        <f t="shared" si="0"/>
        <v>1</v>
      </c>
    </row>
    <row r="100" spans="1:10" ht="15.75" customHeight="1" x14ac:dyDescent="0.25">
      <c r="A100" s="236"/>
      <c r="B100" s="236"/>
      <c r="C100" s="237" t="s">
        <v>1254</v>
      </c>
      <c r="D100" s="238">
        <v>1</v>
      </c>
      <c r="E100" s="239">
        <v>1</v>
      </c>
      <c r="F100" s="1"/>
      <c r="G100" s="1"/>
      <c r="H100" s="1"/>
      <c r="I100" s="1"/>
      <c r="J100" s="2" t="b">
        <f t="shared" si="0"/>
        <v>1</v>
      </c>
    </row>
    <row r="101" spans="1:10" ht="15.75" customHeight="1" x14ac:dyDescent="0.25">
      <c r="A101" s="236"/>
      <c r="B101" s="229" t="s">
        <v>1157</v>
      </c>
      <c r="C101" s="229" t="s">
        <v>1256</v>
      </c>
      <c r="D101" s="234">
        <v>1</v>
      </c>
      <c r="E101" s="235">
        <v>1</v>
      </c>
      <c r="F101" s="1"/>
      <c r="G101" s="1"/>
      <c r="H101" s="1"/>
      <c r="I101" s="1"/>
      <c r="J101" s="2" t="b">
        <f t="shared" si="0"/>
        <v>1</v>
      </c>
    </row>
    <row r="102" spans="1:10" ht="15.75" customHeight="1" x14ac:dyDescent="0.25">
      <c r="A102" s="236"/>
      <c r="B102" s="236"/>
      <c r="C102" s="237" t="s">
        <v>1258</v>
      </c>
      <c r="D102" s="238">
        <v>1</v>
      </c>
      <c r="E102" s="239">
        <v>1</v>
      </c>
      <c r="F102" s="1"/>
      <c r="G102" s="1"/>
      <c r="H102" s="1"/>
      <c r="I102" s="1"/>
      <c r="J102" s="2" t="b">
        <f t="shared" si="0"/>
        <v>1</v>
      </c>
    </row>
    <row r="103" spans="1:10" ht="15.75" customHeight="1" x14ac:dyDescent="0.25">
      <c r="A103" s="236"/>
      <c r="B103" s="229" t="s">
        <v>1158</v>
      </c>
      <c r="C103" s="229" t="s">
        <v>1259</v>
      </c>
      <c r="D103" s="234">
        <v>1</v>
      </c>
      <c r="E103" s="235">
        <v>1</v>
      </c>
      <c r="F103" s="1"/>
      <c r="G103" s="1"/>
      <c r="H103" s="1"/>
      <c r="I103" s="1"/>
      <c r="J103" s="2" t="b">
        <f t="shared" si="0"/>
        <v>1</v>
      </c>
    </row>
    <row r="104" spans="1:10" ht="15.75" customHeight="1" x14ac:dyDescent="0.25">
      <c r="A104" s="236"/>
      <c r="B104" s="236"/>
      <c r="C104" s="237" t="s">
        <v>1260</v>
      </c>
      <c r="D104" s="238">
        <v>1</v>
      </c>
      <c r="E104" s="239">
        <v>1</v>
      </c>
      <c r="F104" s="1"/>
      <c r="G104" s="1"/>
      <c r="H104" s="1"/>
      <c r="I104" s="1"/>
      <c r="J104" s="2" t="b">
        <f t="shared" si="0"/>
        <v>1</v>
      </c>
    </row>
    <row r="105" spans="1:10" ht="15.75" customHeight="1" x14ac:dyDescent="0.25">
      <c r="A105" s="236"/>
      <c r="B105" s="229" t="s">
        <v>1159</v>
      </c>
      <c r="C105" s="229" t="s">
        <v>1262</v>
      </c>
      <c r="D105" s="234">
        <v>1</v>
      </c>
      <c r="E105" s="235">
        <v>1</v>
      </c>
      <c r="F105" s="1"/>
      <c r="G105" s="1"/>
      <c r="H105" s="1"/>
      <c r="I105" s="1"/>
      <c r="J105" s="2" t="b">
        <f t="shared" si="0"/>
        <v>1</v>
      </c>
    </row>
    <row r="106" spans="1:10" ht="15.75" customHeight="1" x14ac:dyDescent="0.25">
      <c r="A106" s="236"/>
      <c r="B106" s="236"/>
      <c r="C106" s="237" t="s">
        <v>1263</v>
      </c>
      <c r="D106" s="238">
        <v>1</v>
      </c>
      <c r="E106" s="239">
        <v>1</v>
      </c>
      <c r="F106" s="1"/>
      <c r="G106" s="1"/>
      <c r="H106" s="1"/>
      <c r="I106" s="1"/>
      <c r="J106" s="2" t="b">
        <f t="shared" si="0"/>
        <v>1</v>
      </c>
    </row>
    <row r="107" spans="1:10" ht="15.75" customHeight="1" x14ac:dyDescent="0.25">
      <c r="A107" s="236"/>
      <c r="B107" s="229" t="s">
        <v>1161</v>
      </c>
      <c r="C107" s="229" t="s">
        <v>1265</v>
      </c>
      <c r="D107" s="234">
        <v>1</v>
      </c>
      <c r="E107" s="235">
        <v>1</v>
      </c>
      <c r="F107" s="1"/>
      <c r="G107" s="1"/>
      <c r="H107" s="1"/>
      <c r="I107" s="1"/>
      <c r="J107" s="2" t="b">
        <f t="shared" si="0"/>
        <v>1</v>
      </c>
    </row>
    <row r="108" spans="1:10" ht="15.75" customHeight="1" x14ac:dyDescent="0.25">
      <c r="A108" s="236"/>
      <c r="B108" s="236"/>
      <c r="C108" s="237" t="s">
        <v>1266</v>
      </c>
      <c r="D108" s="238">
        <v>1</v>
      </c>
      <c r="E108" s="239">
        <v>1</v>
      </c>
      <c r="F108" s="1"/>
      <c r="G108" s="1"/>
      <c r="H108" s="1"/>
      <c r="I108" s="1"/>
      <c r="J108" s="2" t="b">
        <f t="shared" si="0"/>
        <v>1</v>
      </c>
    </row>
    <row r="109" spans="1:10" ht="15.75" customHeight="1" x14ac:dyDescent="0.25">
      <c r="A109" s="236"/>
      <c r="B109" s="229" t="s">
        <v>1162</v>
      </c>
      <c r="C109" s="229" t="s">
        <v>1267</v>
      </c>
      <c r="D109" s="234">
        <v>1</v>
      </c>
      <c r="E109" s="235">
        <v>1</v>
      </c>
      <c r="F109" s="1"/>
      <c r="G109" s="1"/>
      <c r="H109" s="1"/>
      <c r="I109" s="1"/>
      <c r="J109" s="2" t="b">
        <f t="shared" si="0"/>
        <v>1</v>
      </c>
    </row>
    <row r="110" spans="1:10" ht="15.75" customHeight="1" x14ac:dyDescent="0.25">
      <c r="A110" s="236"/>
      <c r="B110" s="236"/>
      <c r="C110" s="237" t="s">
        <v>1268</v>
      </c>
      <c r="D110" s="238">
        <v>1</v>
      </c>
      <c r="E110" s="239">
        <v>1</v>
      </c>
      <c r="F110" s="1"/>
      <c r="G110" s="1"/>
      <c r="H110" s="1"/>
      <c r="I110" s="1"/>
      <c r="J110" s="2" t="b">
        <f t="shared" si="0"/>
        <v>1</v>
      </c>
    </row>
    <row r="111" spans="1:10" ht="15.75" customHeight="1" x14ac:dyDescent="0.25">
      <c r="A111" s="236"/>
      <c r="B111" s="229" t="s">
        <v>1163</v>
      </c>
      <c r="C111" s="229" t="s">
        <v>1270</v>
      </c>
      <c r="D111" s="234">
        <v>1</v>
      </c>
      <c r="E111" s="235">
        <v>1</v>
      </c>
      <c r="F111" s="1"/>
      <c r="G111" s="1"/>
      <c r="H111" s="1"/>
      <c r="I111" s="1"/>
      <c r="J111" s="2" t="b">
        <f t="shared" si="0"/>
        <v>1</v>
      </c>
    </row>
    <row r="112" spans="1:10" ht="15.75" customHeight="1" x14ac:dyDescent="0.25">
      <c r="A112" s="236"/>
      <c r="B112" s="229" t="s">
        <v>1164</v>
      </c>
      <c r="C112" s="229" t="s">
        <v>1272</v>
      </c>
      <c r="D112" s="234">
        <v>0</v>
      </c>
      <c r="E112" s="235">
        <v>1</v>
      </c>
      <c r="F112" s="1"/>
      <c r="G112" s="1"/>
      <c r="H112" s="1"/>
      <c r="I112" s="1"/>
      <c r="J112" s="2" t="b">
        <f t="shared" si="0"/>
        <v>0</v>
      </c>
    </row>
    <row r="113" spans="1:10" ht="15.75" customHeight="1" x14ac:dyDescent="0.25">
      <c r="A113" s="236"/>
      <c r="B113" s="236"/>
      <c r="C113" s="237" t="s">
        <v>1273</v>
      </c>
      <c r="D113" s="238">
        <v>1</v>
      </c>
      <c r="E113" s="239">
        <v>1</v>
      </c>
      <c r="F113" s="1"/>
      <c r="G113" s="1"/>
      <c r="H113" s="1"/>
      <c r="I113" s="1"/>
      <c r="J113" s="2" t="b">
        <f t="shared" si="0"/>
        <v>1</v>
      </c>
    </row>
    <row r="114" spans="1:10" ht="15.75" customHeight="1" x14ac:dyDescent="0.25">
      <c r="A114" s="236"/>
      <c r="B114" s="229" t="s">
        <v>1165</v>
      </c>
      <c r="C114" s="229" t="s">
        <v>1274</v>
      </c>
      <c r="D114" s="234">
        <v>0</v>
      </c>
      <c r="E114" s="235">
        <v>1</v>
      </c>
      <c r="F114" s="1"/>
      <c r="G114" s="1"/>
      <c r="H114" s="1"/>
      <c r="I114" s="1"/>
      <c r="J114" s="2" t="b">
        <f t="shared" si="0"/>
        <v>0</v>
      </c>
    </row>
    <row r="115" spans="1:10" ht="15.75" customHeight="1" x14ac:dyDescent="0.25">
      <c r="A115" s="236"/>
      <c r="B115" s="236"/>
      <c r="C115" s="237" t="s">
        <v>1277</v>
      </c>
      <c r="D115" s="238">
        <v>0</v>
      </c>
      <c r="E115" s="239">
        <v>1</v>
      </c>
      <c r="F115" s="1"/>
      <c r="G115" s="1"/>
      <c r="H115" s="1"/>
      <c r="I115" s="1"/>
      <c r="J115" s="2" t="b">
        <f t="shared" si="0"/>
        <v>0</v>
      </c>
    </row>
    <row r="116" spans="1:10" ht="15.75" customHeight="1" x14ac:dyDescent="0.25">
      <c r="A116" s="236"/>
      <c r="B116" s="229" t="s">
        <v>1166</v>
      </c>
      <c r="C116" s="229" t="s">
        <v>1280</v>
      </c>
      <c r="D116" s="234">
        <v>0</v>
      </c>
      <c r="E116" s="235">
        <v>1</v>
      </c>
      <c r="F116" s="1"/>
      <c r="G116" s="1"/>
      <c r="H116" s="1"/>
      <c r="I116" s="1"/>
      <c r="J116" s="2" t="b">
        <f t="shared" si="0"/>
        <v>0</v>
      </c>
    </row>
    <row r="117" spans="1:10" ht="15.75" customHeight="1" x14ac:dyDescent="0.25">
      <c r="A117" s="236"/>
      <c r="B117" s="236"/>
      <c r="C117" s="237" t="s">
        <v>1282</v>
      </c>
      <c r="D117" s="238">
        <v>0</v>
      </c>
      <c r="E117" s="239">
        <v>1</v>
      </c>
      <c r="F117" s="1"/>
      <c r="G117" s="1"/>
      <c r="H117" s="1"/>
      <c r="I117" s="1"/>
      <c r="J117" s="2" t="b">
        <f t="shared" si="0"/>
        <v>0</v>
      </c>
    </row>
    <row r="118" spans="1:10" ht="15.75" customHeight="1" x14ac:dyDescent="0.25">
      <c r="A118" s="236"/>
      <c r="B118" s="236"/>
      <c r="C118" s="237" t="s">
        <v>1283</v>
      </c>
      <c r="D118" s="238">
        <v>0</v>
      </c>
      <c r="E118" s="239">
        <v>1</v>
      </c>
      <c r="F118" s="1"/>
      <c r="G118" s="1"/>
      <c r="H118" s="1"/>
      <c r="I118" s="1"/>
      <c r="J118" s="2" t="b">
        <f t="shared" si="0"/>
        <v>0</v>
      </c>
    </row>
    <row r="119" spans="1:10" ht="15.75" customHeight="1" x14ac:dyDescent="0.25">
      <c r="A119" s="236"/>
      <c r="B119" s="229" t="s">
        <v>1167</v>
      </c>
      <c r="C119" s="229" t="s">
        <v>1284</v>
      </c>
      <c r="D119" s="234">
        <v>1</v>
      </c>
      <c r="E119" s="235">
        <v>1</v>
      </c>
      <c r="F119" s="1"/>
      <c r="G119" s="1"/>
      <c r="H119" s="1"/>
      <c r="I119" s="1"/>
      <c r="J119" s="2" t="b">
        <f t="shared" si="0"/>
        <v>1</v>
      </c>
    </row>
    <row r="120" spans="1:10" ht="15.75" customHeight="1" x14ac:dyDescent="0.25">
      <c r="A120" s="236"/>
      <c r="B120" s="236"/>
      <c r="C120" s="237" t="s">
        <v>1285</v>
      </c>
      <c r="D120" s="238">
        <v>1</v>
      </c>
      <c r="E120" s="239">
        <v>1</v>
      </c>
      <c r="F120" s="1"/>
      <c r="G120" s="1"/>
      <c r="H120" s="1"/>
      <c r="I120" s="1"/>
      <c r="J120" s="2" t="b">
        <f t="shared" si="0"/>
        <v>1</v>
      </c>
    </row>
    <row r="121" spans="1:10" ht="15.75" customHeight="1" x14ac:dyDescent="0.25">
      <c r="A121" s="236"/>
      <c r="B121" s="229" t="s">
        <v>1168</v>
      </c>
      <c r="C121" s="229" t="s">
        <v>1286</v>
      </c>
      <c r="D121" s="234">
        <v>1</v>
      </c>
      <c r="E121" s="235">
        <v>1</v>
      </c>
      <c r="F121" s="1"/>
      <c r="G121" s="1"/>
      <c r="H121" s="1"/>
      <c r="I121" s="1"/>
      <c r="J121" s="2" t="b">
        <f t="shared" si="0"/>
        <v>1</v>
      </c>
    </row>
    <row r="122" spans="1:10" ht="15.75" customHeight="1" x14ac:dyDescent="0.25">
      <c r="A122" s="236"/>
      <c r="B122" s="236"/>
      <c r="C122" s="237" t="s">
        <v>1287</v>
      </c>
      <c r="D122" s="238">
        <v>1</v>
      </c>
      <c r="E122" s="239">
        <v>1</v>
      </c>
      <c r="F122" s="1"/>
      <c r="G122" s="1"/>
      <c r="H122" s="1"/>
      <c r="I122" s="1"/>
      <c r="J122" s="2" t="b">
        <f t="shared" si="0"/>
        <v>1</v>
      </c>
    </row>
    <row r="123" spans="1:10" ht="15.75" customHeight="1" x14ac:dyDescent="0.25">
      <c r="A123" s="229" t="s">
        <v>1171</v>
      </c>
      <c r="B123" s="229" t="s">
        <v>1172</v>
      </c>
      <c r="C123" s="229" t="s">
        <v>1288</v>
      </c>
      <c r="D123" s="234">
        <v>1</v>
      </c>
      <c r="E123" s="235">
        <v>1</v>
      </c>
      <c r="F123" s="1"/>
      <c r="G123" s="1"/>
      <c r="H123" s="1"/>
      <c r="I123" s="1"/>
      <c r="J123" s="2" t="b">
        <f t="shared" si="0"/>
        <v>1</v>
      </c>
    </row>
    <row r="124" spans="1:10" ht="15.75" customHeight="1" x14ac:dyDescent="0.25">
      <c r="A124" s="236"/>
      <c r="B124" s="229" t="s">
        <v>1175</v>
      </c>
      <c r="C124" s="229" t="s">
        <v>1289</v>
      </c>
      <c r="D124" s="234">
        <v>1</v>
      </c>
      <c r="E124" s="235">
        <v>1</v>
      </c>
      <c r="F124" s="1"/>
      <c r="G124" s="1"/>
      <c r="H124" s="1"/>
      <c r="I124" s="1"/>
      <c r="J124" s="2" t="b">
        <f t="shared" si="0"/>
        <v>1</v>
      </c>
    </row>
    <row r="125" spans="1:10" ht="15.75" customHeight="1" x14ac:dyDescent="0.25">
      <c r="A125" s="236"/>
      <c r="B125" s="236"/>
      <c r="C125" s="237" t="s">
        <v>1290</v>
      </c>
      <c r="D125" s="238">
        <v>1</v>
      </c>
      <c r="E125" s="239">
        <v>1</v>
      </c>
      <c r="F125" s="1"/>
      <c r="G125" s="1"/>
      <c r="H125" s="1"/>
      <c r="I125" s="1"/>
      <c r="J125" s="2" t="b">
        <f t="shared" si="0"/>
        <v>1</v>
      </c>
    </row>
    <row r="126" spans="1:10" ht="15.75" customHeight="1" x14ac:dyDescent="0.25">
      <c r="A126" s="236"/>
      <c r="B126" s="229" t="s">
        <v>1176</v>
      </c>
      <c r="C126" s="229" t="s">
        <v>1292</v>
      </c>
      <c r="D126" s="234">
        <v>1</v>
      </c>
      <c r="E126" s="235">
        <v>1</v>
      </c>
      <c r="F126" s="1"/>
      <c r="G126" s="1"/>
      <c r="H126" s="1"/>
      <c r="I126" s="1"/>
      <c r="J126" s="2" t="b">
        <f t="shared" si="0"/>
        <v>1</v>
      </c>
    </row>
    <row r="127" spans="1:10" ht="15.75" customHeight="1" x14ac:dyDescent="0.25">
      <c r="A127" s="236"/>
      <c r="B127" s="236"/>
      <c r="C127" s="237" t="s">
        <v>1296</v>
      </c>
      <c r="D127" s="238">
        <v>0</v>
      </c>
      <c r="E127" s="239">
        <v>1</v>
      </c>
      <c r="F127" s="1"/>
      <c r="G127" s="1"/>
      <c r="H127" s="1"/>
      <c r="I127" s="1"/>
      <c r="J127" s="2" t="b">
        <f t="shared" si="0"/>
        <v>0</v>
      </c>
    </row>
    <row r="128" spans="1:10" ht="15.75" customHeight="1" x14ac:dyDescent="0.25">
      <c r="A128" s="236"/>
      <c r="B128" s="229" t="s">
        <v>1178</v>
      </c>
      <c r="C128" s="229" t="s">
        <v>1298</v>
      </c>
      <c r="D128" s="234">
        <v>0</v>
      </c>
      <c r="E128" s="235">
        <v>1</v>
      </c>
      <c r="F128" s="1"/>
      <c r="G128" s="1"/>
      <c r="H128" s="1"/>
      <c r="I128" s="1"/>
      <c r="J128" s="2" t="b">
        <f t="shared" si="0"/>
        <v>0</v>
      </c>
    </row>
    <row r="129" spans="1:10" ht="15.75" customHeight="1" x14ac:dyDescent="0.25">
      <c r="A129" s="236"/>
      <c r="B129" s="236"/>
      <c r="C129" s="237" t="s">
        <v>1300</v>
      </c>
      <c r="D129" s="238">
        <v>1</v>
      </c>
      <c r="E129" s="239">
        <v>1</v>
      </c>
      <c r="F129" s="1"/>
      <c r="G129" s="1"/>
      <c r="H129" s="1"/>
      <c r="I129" s="1"/>
      <c r="J129" s="2" t="b">
        <f t="shared" si="0"/>
        <v>1</v>
      </c>
    </row>
    <row r="130" spans="1:10" ht="15.75" customHeight="1" x14ac:dyDescent="0.25">
      <c r="A130" s="236"/>
      <c r="B130" s="236"/>
      <c r="C130" s="237" t="s">
        <v>1301</v>
      </c>
      <c r="D130" s="238">
        <v>1</v>
      </c>
      <c r="E130" s="239">
        <v>1</v>
      </c>
      <c r="F130" s="1"/>
      <c r="G130" s="1"/>
      <c r="H130" s="1"/>
      <c r="I130" s="1"/>
      <c r="J130" s="2" t="b">
        <f t="shared" si="0"/>
        <v>1</v>
      </c>
    </row>
    <row r="131" spans="1:10" ht="15.75" customHeight="1" x14ac:dyDescent="0.25">
      <c r="A131" s="236"/>
      <c r="B131" s="236"/>
      <c r="C131" s="237" t="s">
        <v>1304</v>
      </c>
      <c r="D131" s="238">
        <v>1</v>
      </c>
      <c r="E131" s="239">
        <v>1</v>
      </c>
      <c r="F131" s="1"/>
      <c r="G131" s="1"/>
      <c r="H131" s="1"/>
      <c r="I131" s="1"/>
      <c r="J131" s="2" t="b">
        <f t="shared" si="0"/>
        <v>1</v>
      </c>
    </row>
    <row r="132" spans="1:10" ht="15.75" customHeight="1" x14ac:dyDescent="0.25">
      <c r="A132" s="236"/>
      <c r="B132" s="236"/>
      <c r="C132" s="237" t="s">
        <v>1305</v>
      </c>
      <c r="D132" s="238">
        <v>1</v>
      </c>
      <c r="E132" s="239">
        <v>1</v>
      </c>
      <c r="F132" s="1"/>
      <c r="G132" s="1"/>
      <c r="H132" s="1"/>
      <c r="I132" s="1"/>
      <c r="J132" s="2" t="b">
        <f t="shared" si="0"/>
        <v>1</v>
      </c>
    </row>
    <row r="133" spans="1:10" ht="15.75" customHeight="1" x14ac:dyDescent="0.25">
      <c r="A133" s="236"/>
      <c r="B133" s="236"/>
      <c r="C133" s="237" t="s">
        <v>1306</v>
      </c>
      <c r="D133" s="238">
        <v>1</v>
      </c>
      <c r="E133" s="239">
        <v>1</v>
      </c>
      <c r="F133" s="1"/>
      <c r="G133" s="1"/>
      <c r="H133" s="1"/>
      <c r="I133" s="1"/>
      <c r="J133" s="2" t="b">
        <f t="shared" si="0"/>
        <v>1</v>
      </c>
    </row>
    <row r="134" spans="1:10" ht="15.75" customHeight="1" x14ac:dyDescent="0.25">
      <c r="A134" s="236"/>
      <c r="B134" s="229" t="s">
        <v>1179</v>
      </c>
      <c r="C134" s="229" t="s">
        <v>1308</v>
      </c>
      <c r="D134" s="234">
        <v>0</v>
      </c>
      <c r="E134" s="235">
        <v>1</v>
      </c>
      <c r="F134" s="1"/>
      <c r="G134" s="1"/>
      <c r="H134" s="1"/>
      <c r="I134" s="1"/>
    </row>
    <row r="135" spans="1:10" ht="15.75" customHeight="1" x14ac:dyDescent="0.25">
      <c r="A135" s="236"/>
      <c r="B135" s="229" t="s">
        <v>1180</v>
      </c>
      <c r="C135" s="229" t="s">
        <v>1309</v>
      </c>
      <c r="D135" s="234">
        <v>0</v>
      </c>
      <c r="E135" s="235">
        <v>1</v>
      </c>
      <c r="F135" s="1"/>
      <c r="G135" s="1"/>
      <c r="H135" s="1"/>
      <c r="I135" s="1"/>
    </row>
    <row r="136" spans="1:10" ht="15.75" customHeight="1" x14ac:dyDescent="0.25">
      <c r="A136" s="236"/>
      <c r="B136" s="229" t="s">
        <v>1181</v>
      </c>
      <c r="C136" s="229" t="s">
        <v>1310</v>
      </c>
      <c r="D136" s="234">
        <v>0</v>
      </c>
      <c r="E136" s="235">
        <v>3</v>
      </c>
      <c r="F136" s="1"/>
      <c r="G136" s="1"/>
      <c r="H136" s="1"/>
      <c r="I136" s="1"/>
    </row>
    <row r="137" spans="1:10" ht="15.75" customHeight="1" x14ac:dyDescent="0.25">
      <c r="A137" s="229" t="s">
        <v>1182</v>
      </c>
      <c r="B137" s="229" t="s">
        <v>1183</v>
      </c>
      <c r="C137" s="229" t="s">
        <v>1311</v>
      </c>
      <c r="D137" s="234">
        <v>0</v>
      </c>
      <c r="E137" s="235">
        <v>1</v>
      </c>
      <c r="F137" s="1"/>
      <c r="G137" s="1"/>
      <c r="H137" s="1"/>
      <c r="I137" s="1"/>
    </row>
    <row r="138" spans="1:10" ht="15.75" customHeight="1" x14ac:dyDescent="0.25">
      <c r="A138" s="236"/>
      <c r="B138" s="236"/>
      <c r="C138" s="237" t="s">
        <v>1312</v>
      </c>
      <c r="D138" s="238">
        <v>12</v>
      </c>
      <c r="E138" s="239">
        <v>12</v>
      </c>
      <c r="F138" s="1"/>
      <c r="G138" s="1"/>
      <c r="H138" s="1"/>
      <c r="I138" s="1"/>
    </row>
    <row r="139" spans="1:10" ht="15.75" customHeight="1" x14ac:dyDescent="0.25">
      <c r="A139" s="236"/>
      <c r="B139" s="236"/>
      <c r="C139" s="237" t="s">
        <v>1313</v>
      </c>
      <c r="D139" s="238">
        <v>5</v>
      </c>
      <c r="E139" s="239">
        <v>5</v>
      </c>
      <c r="F139" s="1"/>
      <c r="G139" s="1"/>
      <c r="H139" s="1"/>
      <c r="I139" s="1"/>
    </row>
    <row r="140" spans="1:10" ht="15.75" customHeight="1" x14ac:dyDescent="0.25">
      <c r="A140" s="236"/>
      <c r="B140" s="236"/>
      <c r="C140" s="237" t="s">
        <v>1314</v>
      </c>
      <c r="D140" s="238">
        <v>4</v>
      </c>
      <c r="E140" s="239">
        <v>4</v>
      </c>
      <c r="F140" s="1"/>
      <c r="G140" s="1"/>
      <c r="H140" s="1"/>
      <c r="I140" s="1"/>
    </row>
    <row r="141" spans="1:10" ht="15.75" customHeight="1" x14ac:dyDescent="0.25">
      <c r="A141" s="236"/>
      <c r="B141" s="229" t="s">
        <v>1184</v>
      </c>
      <c r="C141" s="229" t="s">
        <v>1315</v>
      </c>
      <c r="D141" s="234">
        <v>0</v>
      </c>
      <c r="E141" s="235">
        <v>1</v>
      </c>
      <c r="F141" s="1"/>
      <c r="G141" s="1"/>
      <c r="H141" s="1"/>
      <c r="I141" s="1"/>
    </row>
    <row r="142" spans="1:10" ht="15.75" customHeight="1" x14ac:dyDescent="0.25">
      <c r="A142" s="236"/>
      <c r="B142" s="236"/>
      <c r="C142" s="237" t="s">
        <v>1317</v>
      </c>
      <c r="D142" s="238">
        <v>0</v>
      </c>
      <c r="E142" s="239">
        <v>1</v>
      </c>
      <c r="F142" s="1"/>
      <c r="G142" s="1"/>
      <c r="H142" s="1"/>
      <c r="I142" s="1"/>
    </row>
    <row r="143" spans="1:10" ht="15.75" customHeight="1" x14ac:dyDescent="0.25">
      <c r="A143" s="236"/>
      <c r="B143" s="229" t="s">
        <v>1186</v>
      </c>
      <c r="C143" s="229" t="s">
        <v>1319</v>
      </c>
      <c r="D143" s="234">
        <v>1</v>
      </c>
      <c r="E143" s="235">
        <v>1</v>
      </c>
      <c r="F143" s="1"/>
      <c r="G143" s="1"/>
      <c r="H143" s="1"/>
      <c r="I143" s="1"/>
    </row>
    <row r="144" spans="1:10" ht="15.75" customHeight="1" x14ac:dyDescent="0.25">
      <c r="A144" s="236"/>
      <c r="B144" s="236"/>
      <c r="C144" s="237" t="s">
        <v>1321</v>
      </c>
      <c r="D144" s="238">
        <v>0</v>
      </c>
      <c r="E144" s="239">
        <v>1</v>
      </c>
      <c r="F144" s="1"/>
      <c r="G144" s="1"/>
      <c r="H144" s="1"/>
      <c r="I144" s="1"/>
    </row>
    <row r="145" spans="1:9" ht="15.75" customHeight="1" x14ac:dyDescent="0.25">
      <c r="A145" s="236"/>
      <c r="B145" s="236"/>
      <c r="C145" s="237" t="s">
        <v>1323</v>
      </c>
      <c r="D145" s="238">
        <v>0</v>
      </c>
      <c r="E145" s="239">
        <v>1</v>
      </c>
      <c r="F145" s="1"/>
      <c r="G145" s="1"/>
      <c r="H145" s="1"/>
      <c r="I145" s="1"/>
    </row>
    <row r="146" spans="1:9" ht="15.75" customHeight="1" x14ac:dyDescent="0.25">
      <c r="A146" s="240" t="s">
        <v>3566</v>
      </c>
      <c r="B146" s="241"/>
      <c r="C146" s="241"/>
      <c r="D146" s="242">
        <v>305</v>
      </c>
      <c r="E146" s="243">
        <v>509</v>
      </c>
      <c r="F146" s="1"/>
      <c r="G146" s="1"/>
      <c r="H146" s="1"/>
      <c r="I146" s="1"/>
    </row>
    <row r="147" spans="1:9" ht="15.75" customHeight="1" x14ac:dyDescent="0.25">
      <c r="F147" s="1"/>
      <c r="G147" s="1"/>
      <c r="H147" s="1"/>
      <c r="I147" s="1"/>
    </row>
    <row r="148" spans="1:9" ht="15.75" customHeight="1" x14ac:dyDescent="0.25">
      <c r="F148" s="1"/>
      <c r="G148" s="1"/>
      <c r="H148" s="1"/>
      <c r="I148" s="1"/>
    </row>
    <row r="149" spans="1:9" ht="15.75" customHeight="1" x14ac:dyDescent="0.25">
      <c r="F149" s="1"/>
      <c r="G149" s="1"/>
      <c r="H149" s="1"/>
      <c r="I149" s="1"/>
    </row>
    <row r="150" spans="1:9" ht="15.75" customHeight="1" x14ac:dyDescent="0.25">
      <c r="F150" s="1"/>
      <c r="G150" s="1"/>
      <c r="H150" s="1"/>
      <c r="I150" s="1"/>
    </row>
    <row r="151" spans="1:9" ht="15.75" customHeight="1" x14ac:dyDescent="0.25">
      <c r="F151" s="1"/>
      <c r="G151" s="1"/>
      <c r="H151" s="1"/>
      <c r="I151" s="1"/>
    </row>
    <row r="152" spans="1:9" ht="15.75" customHeight="1" x14ac:dyDescent="0.25">
      <c r="F152" s="1"/>
      <c r="G152" s="1"/>
      <c r="H152" s="1"/>
      <c r="I152" s="1"/>
    </row>
    <row r="153" spans="1:9" ht="15.75" customHeight="1" x14ac:dyDescent="0.25">
      <c r="F153" s="1"/>
      <c r="G153" s="1"/>
      <c r="H153" s="1"/>
      <c r="I153" s="1"/>
    </row>
    <row r="154" spans="1:9" ht="15.75" customHeight="1" x14ac:dyDescent="0.25">
      <c r="F154" s="1"/>
      <c r="G154" s="1"/>
      <c r="H154" s="1"/>
      <c r="I154" s="1"/>
    </row>
    <row r="155" spans="1:9" ht="15.75" customHeight="1" x14ac:dyDescent="0.25">
      <c r="F155" s="1"/>
      <c r="G155" s="1"/>
      <c r="H155" s="1"/>
      <c r="I155" s="1"/>
    </row>
    <row r="156" spans="1:9" ht="15.75" customHeight="1" x14ac:dyDescent="0.25">
      <c r="F156" s="1"/>
      <c r="G156" s="1"/>
      <c r="H156" s="1"/>
      <c r="I156" s="1"/>
    </row>
    <row r="157" spans="1:9" ht="15.75" customHeight="1" x14ac:dyDescent="0.25">
      <c r="F157" s="1"/>
      <c r="G157" s="1"/>
      <c r="H157" s="1"/>
      <c r="I157" s="1"/>
    </row>
    <row r="158" spans="1:9" ht="15.75" customHeight="1" x14ac:dyDescent="0.25">
      <c r="F158" s="1"/>
      <c r="G158" s="1"/>
      <c r="H158" s="1"/>
      <c r="I158" s="1"/>
    </row>
    <row r="159" spans="1:9" ht="15.75" customHeight="1" x14ac:dyDescent="0.25">
      <c r="F159" s="1"/>
      <c r="G159" s="1"/>
      <c r="H159" s="1"/>
      <c r="I159" s="1"/>
    </row>
    <row r="160" spans="1:9" ht="15.75" customHeight="1" x14ac:dyDescent="0.25">
      <c r="F160" s="1"/>
      <c r="G160" s="1"/>
      <c r="H160" s="1"/>
      <c r="I160" s="1"/>
    </row>
    <row r="161" spans="6:9" ht="15.75" customHeight="1" x14ac:dyDescent="0.25">
      <c r="F161" s="1"/>
      <c r="G161" s="1"/>
      <c r="H161" s="1"/>
      <c r="I161" s="1"/>
    </row>
    <row r="162" spans="6:9" ht="15.75" customHeight="1" x14ac:dyDescent="0.25">
      <c r="F162" s="1"/>
      <c r="G162" s="1"/>
      <c r="H162" s="1"/>
      <c r="I162" s="1"/>
    </row>
    <row r="163" spans="6:9" ht="15.75" customHeight="1" x14ac:dyDescent="0.25">
      <c r="F163" s="1"/>
      <c r="G163" s="1"/>
      <c r="H163" s="1"/>
      <c r="I163" s="1"/>
    </row>
    <row r="164" spans="6:9" ht="15.75" customHeight="1" x14ac:dyDescent="0.25">
      <c r="F164" s="1"/>
      <c r="G164" s="1"/>
      <c r="H164" s="1"/>
      <c r="I164" s="1"/>
    </row>
    <row r="165" spans="6:9" ht="15.75" customHeight="1" x14ac:dyDescent="0.25">
      <c r="F165" s="1"/>
      <c r="G165" s="1"/>
      <c r="H165" s="1"/>
      <c r="I165" s="1"/>
    </row>
    <row r="166" spans="6:9" ht="15.75" customHeight="1" x14ac:dyDescent="0.25">
      <c r="F166" s="1"/>
      <c r="G166" s="1"/>
      <c r="H166" s="1"/>
      <c r="I166" s="1"/>
    </row>
    <row r="167" spans="6:9" ht="15.75" customHeight="1" x14ac:dyDescent="0.25">
      <c r="F167" s="1"/>
      <c r="G167" s="1"/>
      <c r="H167" s="1"/>
      <c r="I167" s="1"/>
    </row>
    <row r="168" spans="6:9" ht="15.75" customHeight="1" x14ac:dyDescent="0.25">
      <c r="F168" s="1"/>
      <c r="G168" s="1"/>
      <c r="H168" s="1"/>
      <c r="I168" s="1"/>
    </row>
    <row r="169" spans="6:9" ht="15.75" customHeight="1" x14ac:dyDescent="0.25">
      <c r="F169" s="1"/>
      <c r="G169" s="1"/>
      <c r="H169" s="1"/>
      <c r="I169" s="1"/>
    </row>
    <row r="170" spans="6:9" ht="15.75" customHeight="1" x14ac:dyDescent="0.25">
      <c r="F170" s="1"/>
      <c r="G170" s="1"/>
      <c r="H170" s="1"/>
      <c r="I170" s="1"/>
    </row>
    <row r="171" spans="6:9" ht="15.75" customHeight="1" x14ac:dyDescent="0.25">
      <c r="F171" s="1"/>
      <c r="G171" s="1"/>
      <c r="H171" s="1"/>
      <c r="I171" s="1"/>
    </row>
    <row r="172" spans="6:9" ht="15.75" customHeight="1" x14ac:dyDescent="0.25">
      <c r="F172" s="1"/>
      <c r="G172" s="1"/>
      <c r="H172" s="1"/>
      <c r="I172" s="1"/>
    </row>
    <row r="173" spans="6:9" ht="15.75" customHeight="1" x14ac:dyDescent="0.25">
      <c r="F173" s="1"/>
      <c r="G173" s="1"/>
      <c r="H173" s="1"/>
      <c r="I173" s="1"/>
    </row>
    <row r="174" spans="6:9" ht="15.75" customHeight="1" x14ac:dyDescent="0.25">
      <c r="F174" s="1"/>
      <c r="G174" s="1"/>
      <c r="H174" s="1"/>
      <c r="I174" s="1"/>
    </row>
    <row r="175" spans="6:9" ht="15.75" customHeight="1" x14ac:dyDescent="0.25">
      <c r="F175" s="1"/>
      <c r="G175" s="1"/>
      <c r="H175" s="1"/>
      <c r="I175" s="1"/>
    </row>
    <row r="176" spans="6:9" ht="15.75" customHeight="1" x14ac:dyDescent="0.25">
      <c r="F176" s="1"/>
      <c r="G176" s="1"/>
      <c r="H176" s="1"/>
      <c r="I176" s="1"/>
    </row>
    <row r="177" spans="6:9" ht="15.75" customHeight="1" x14ac:dyDescent="0.25">
      <c r="F177" s="1"/>
      <c r="G177" s="1"/>
      <c r="H177" s="1"/>
      <c r="I177" s="1"/>
    </row>
    <row r="178" spans="6:9" ht="15.75" customHeight="1" x14ac:dyDescent="0.25">
      <c r="F178" s="1"/>
      <c r="G178" s="1"/>
      <c r="H178" s="1"/>
      <c r="I178" s="1"/>
    </row>
    <row r="179" spans="6:9" ht="15.75" customHeight="1" x14ac:dyDescent="0.25">
      <c r="F179" s="1"/>
      <c r="G179" s="1"/>
      <c r="H179" s="1"/>
      <c r="I179" s="1"/>
    </row>
    <row r="180" spans="6:9" ht="15.75" customHeight="1" x14ac:dyDescent="0.25">
      <c r="F180" s="1"/>
      <c r="G180" s="1"/>
      <c r="H180" s="1"/>
      <c r="I180" s="1"/>
    </row>
    <row r="181" spans="6:9" ht="15.75" customHeight="1" x14ac:dyDescent="0.25">
      <c r="F181" s="1"/>
      <c r="G181" s="1"/>
      <c r="H181" s="1"/>
      <c r="I181" s="1"/>
    </row>
    <row r="182" spans="6:9" ht="15.75" customHeight="1" x14ac:dyDescent="0.25">
      <c r="F182" s="1"/>
      <c r="G182" s="1"/>
      <c r="H182" s="1"/>
      <c r="I182" s="1"/>
    </row>
    <row r="183" spans="6:9" ht="15.75" customHeight="1" x14ac:dyDescent="0.25">
      <c r="F183" s="1"/>
      <c r="G183" s="1"/>
      <c r="H183" s="1"/>
      <c r="I183" s="1"/>
    </row>
    <row r="184" spans="6:9" ht="15.75" customHeight="1" x14ac:dyDescent="0.25">
      <c r="F184" s="1"/>
      <c r="G184" s="1"/>
      <c r="H184" s="1"/>
      <c r="I184" s="1"/>
    </row>
    <row r="185" spans="6:9" ht="15.75" customHeight="1" x14ac:dyDescent="0.25">
      <c r="F185" s="1"/>
      <c r="G185" s="1"/>
      <c r="H185" s="1"/>
      <c r="I185" s="1"/>
    </row>
    <row r="186" spans="6:9" ht="15.75" customHeight="1" x14ac:dyDescent="0.25">
      <c r="F186" s="1"/>
      <c r="G186" s="1"/>
      <c r="H186" s="1"/>
      <c r="I186" s="1"/>
    </row>
    <row r="187" spans="6:9" ht="15.75" customHeight="1" x14ac:dyDescent="0.25">
      <c r="F187" s="1"/>
      <c r="G187" s="1"/>
      <c r="H187" s="1"/>
      <c r="I187" s="1"/>
    </row>
    <row r="188" spans="6:9" ht="15.75" customHeight="1" x14ac:dyDescent="0.25">
      <c r="F188" s="1"/>
      <c r="G188" s="1"/>
      <c r="H188" s="1"/>
      <c r="I188" s="1"/>
    </row>
    <row r="189" spans="6:9" ht="15.75" customHeight="1" x14ac:dyDescent="0.25">
      <c r="F189" s="1"/>
      <c r="G189" s="1"/>
      <c r="H189" s="1"/>
      <c r="I189" s="1"/>
    </row>
    <row r="190" spans="6:9" ht="15.75" customHeight="1" x14ac:dyDescent="0.25">
      <c r="F190" s="1"/>
      <c r="G190" s="1"/>
      <c r="H190" s="1"/>
      <c r="I190" s="1"/>
    </row>
    <row r="191" spans="6:9" ht="15.75" customHeight="1" x14ac:dyDescent="0.25">
      <c r="F191" s="1"/>
      <c r="G191" s="1"/>
      <c r="H191" s="1"/>
      <c r="I191" s="1"/>
    </row>
    <row r="192" spans="6:9" ht="15.75" customHeight="1" x14ac:dyDescent="0.25">
      <c r="F192" s="1"/>
      <c r="G192" s="1"/>
      <c r="H192" s="1"/>
      <c r="I192" s="1"/>
    </row>
    <row r="193" spans="6:9" ht="15.75" customHeight="1" x14ac:dyDescent="0.25">
      <c r="F193" s="1"/>
      <c r="G193" s="1"/>
      <c r="H193" s="1"/>
      <c r="I193" s="1"/>
    </row>
    <row r="194" spans="6:9" ht="15.75" customHeight="1" x14ac:dyDescent="0.25">
      <c r="F194" s="1"/>
      <c r="G194" s="1"/>
      <c r="H194" s="1"/>
      <c r="I194" s="1"/>
    </row>
    <row r="195" spans="6:9" ht="15.75" customHeight="1" x14ac:dyDescent="0.25">
      <c r="F195" s="1"/>
      <c r="G195" s="1"/>
      <c r="H195" s="1"/>
      <c r="I195" s="1"/>
    </row>
    <row r="196" spans="6:9" ht="15.75" customHeight="1" x14ac:dyDescent="0.25">
      <c r="F196" s="1"/>
      <c r="G196" s="1"/>
      <c r="H196" s="1"/>
      <c r="I196" s="1"/>
    </row>
    <row r="197" spans="6:9" ht="15.75" customHeight="1" x14ac:dyDescent="0.25">
      <c r="F197" s="1"/>
      <c r="G197" s="1"/>
      <c r="H197" s="1"/>
      <c r="I197" s="1"/>
    </row>
    <row r="198" spans="6:9" ht="15.75" customHeight="1" x14ac:dyDescent="0.25">
      <c r="F198" s="1"/>
      <c r="G198" s="1"/>
      <c r="H198" s="1"/>
      <c r="I198" s="1"/>
    </row>
    <row r="199" spans="6:9" ht="15.75" customHeight="1" x14ac:dyDescent="0.25">
      <c r="F199" s="1"/>
      <c r="G199" s="1"/>
      <c r="H199" s="1"/>
      <c r="I199" s="1"/>
    </row>
    <row r="200" spans="6:9" ht="15.75" customHeight="1" x14ac:dyDescent="0.25">
      <c r="F200" s="1"/>
      <c r="G200" s="1"/>
      <c r="H200" s="1"/>
      <c r="I200" s="1"/>
    </row>
    <row r="201" spans="6:9" ht="15.75" customHeight="1" x14ac:dyDescent="0.25">
      <c r="F201" s="1"/>
      <c r="G201" s="1"/>
      <c r="H201" s="1"/>
      <c r="I201" s="1"/>
    </row>
    <row r="202" spans="6:9" ht="15.75" customHeight="1" x14ac:dyDescent="0.25">
      <c r="F202" s="1"/>
      <c r="G202" s="1"/>
      <c r="H202" s="1"/>
      <c r="I202" s="1"/>
    </row>
    <row r="203" spans="6:9" ht="15.75" customHeight="1" x14ac:dyDescent="0.25">
      <c r="F203" s="1"/>
      <c r="G203" s="1"/>
      <c r="H203" s="1"/>
      <c r="I203" s="1"/>
    </row>
    <row r="204" spans="6:9" ht="15.75" customHeight="1" x14ac:dyDescent="0.25">
      <c r="F204" s="1"/>
      <c r="G204" s="1"/>
      <c r="H204" s="1"/>
      <c r="I204" s="1"/>
    </row>
    <row r="205" spans="6:9" ht="15.75" customHeight="1" x14ac:dyDescent="0.25">
      <c r="F205" s="1"/>
      <c r="G205" s="1"/>
      <c r="H205" s="1"/>
      <c r="I205" s="1"/>
    </row>
    <row r="206" spans="6:9" ht="15.75" customHeight="1" x14ac:dyDescent="0.25">
      <c r="F206" s="1"/>
      <c r="G206" s="1"/>
      <c r="H206" s="1"/>
      <c r="I206" s="1"/>
    </row>
    <row r="207" spans="6:9" ht="15.75" customHeight="1" x14ac:dyDescent="0.25">
      <c r="F207" s="1"/>
      <c r="G207" s="1"/>
      <c r="H207" s="1"/>
      <c r="I207" s="1"/>
    </row>
    <row r="208" spans="6:9" ht="15.75" customHeight="1" x14ac:dyDescent="0.25">
      <c r="F208" s="1"/>
      <c r="G208" s="1"/>
      <c r="H208" s="1"/>
      <c r="I208" s="1"/>
    </row>
    <row r="209" spans="6:9" ht="15.75" customHeight="1" x14ac:dyDescent="0.25">
      <c r="F209" s="1"/>
      <c r="G209" s="1"/>
      <c r="H209" s="1"/>
      <c r="I209" s="1"/>
    </row>
    <row r="210" spans="6:9" ht="15.75" customHeight="1" x14ac:dyDescent="0.25">
      <c r="F210" s="1"/>
      <c r="G210" s="1"/>
      <c r="H210" s="1"/>
      <c r="I210" s="1"/>
    </row>
    <row r="211" spans="6:9" ht="15.75" customHeight="1" x14ac:dyDescent="0.25">
      <c r="F211" s="1"/>
      <c r="G211" s="1"/>
      <c r="H211" s="1"/>
      <c r="I211" s="1"/>
    </row>
    <row r="212" spans="6:9" ht="15.75" customHeight="1" x14ac:dyDescent="0.25">
      <c r="F212" s="1"/>
      <c r="G212" s="1"/>
      <c r="H212" s="1"/>
      <c r="I212" s="1"/>
    </row>
    <row r="213" spans="6:9" ht="15.75" customHeight="1" x14ac:dyDescent="0.25">
      <c r="F213" s="1"/>
      <c r="G213" s="1"/>
      <c r="H213" s="1"/>
      <c r="I213" s="1"/>
    </row>
    <row r="214" spans="6:9" ht="15.75" customHeight="1" x14ac:dyDescent="0.25">
      <c r="F214" s="1"/>
      <c r="G214" s="1"/>
      <c r="H214" s="1"/>
      <c r="I214" s="1"/>
    </row>
    <row r="215" spans="6:9" ht="15.75" customHeight="1" x14ac:dyDescent="0.25">
      <c r="F215" s="1"/>
      <c r="G215" s="1"/>
      <c r="H215" s="1"/>
      <c r="I215" s="1"/>
    </row>
    <row r="216" spans="6:9" ht="15.75" customHeight="1" x14ac:dyDescent="0.25">
      <c r="F216" s="1"/>
      <c r="G216" s="1"/>
      <c r="H216" s="1"/>
      <c r="I216" s="1"/>
    </row>
    <row r="217" spans="6:9" ht="15.75" customHeight="1" x14ac:dyDescent="0.25">
      <c r="F217" s="1"/>
      <c r="G217" s="1"/>
      <c r="H217" s="1"/>
      <c r="I217" s="1"/>
    </row>
    <row r="218" spans="6:9" ht="15.75" customHeight="1" x14ac:dyDescent="0.25">
      <c r="F218" s="1"/>
      <c r="G218" s="1"/>
      <c r="H218" s="1"/>
      <c r="I218" s="1"/>
    </row>
    <row r="219" spans="6:9" ht="15.75" customHeight="1" x14ac:dyDescent="0.25">
      <c r="F219" s="1"/>
      <c r="G219" s="1"/>
      <c r="H219" s="1"/>
      <c r="I219" s="1"/>
    </row>
    <row r="220" spans="6:9" ht="15.75" customHeight="1" x14ac:dyDescent="0.25">
      <c r="F220" s="1"/>
      <c r="G220" s="1"/>
      <c r="H220" s="1"/>
      <c r="I220" s="1"/>
    </row>
    <row r="221" spans="6:9" ht="15.75" customHeight="1" x14ac:dyDescent="0.25">
      <c r="F221" s="1"/>
      <c r="G221" s="1"/>
      <c r="H221" s="1"/>
      <c r="I221" s="1"/>
    </row>
    <row r="222" spans="6:9" ht="15.75" customHeight="1" x14ac:dyDescent="0.25">
      <c r="F222" s="1"/>
      <c r="G222" s="1"/>
      <c r="H222" s="1"/>
      <c r="I222" s="1"/>
    </row>
    <row r="223" spans="6:9" ht="15.75" customHeight="1" x14ac:dyDescent="0.25">
      <c r="F223" s="1"/>
      <c r="G223" s="1"/>
      <c r="H223" s="1"/>
      <c r="I223" s="1"/>
    </row>
    <row r="224" spans="6:9" ht="15.75" customHeight="1" x14ac:dyDescent="0.25">
      <c r="F224" s="1"/>
      <c r="G224" s="1"/>
      <c r="H224" s="1"/>
      <c r="I224" s="1"/>
    </row>
    <row r="225" spans="6:9" ht="15.75" customHeight="1" x14ac:dyDescent="0.25">
      <c r="F225" s="1"/>
      <c r="G225" s="1"/>
      <c r="H225" s="1"/>
      <c r="I225" s="1"/>
    </row>
    <row r="226" spans="6:9" ht="15.75" customHeight="1" x14ac:dyDescent="0.25">
      <c r="F226" s="1"/>
      <c r="G226" s="1"/>
      <c r="H226" s="1"/>
      <c r="I226" s="1"/>
    </row>
    <row r="227" spans="6:9" ht="15.75" customHeight="1" x14ac:dyDescent="0.25">
      <c r="F227" s="1"/>
      <c r="G227" s="1"/>
      <c r="H227" s="1"/>
      <c r="I227" s="1"/>
    </row>
    <row r="228" spans="6:9" ht="15.75" customHeight="1" x14ac:dyDescent="0.25">
      <c r="F228" s="1"/>
      <c r="G228" s="1"/>
      <c r="H228" s="1"/>
      <c r="I228" s="1"/>
    </row>
    <row r="229" spans="6:9" ht="15.75" customHeight="1" x14ac:dyDescent="0.25">
      <c r="F229" s="1"/>
      <c r="G229" s="1"/>
      <c r="H229" s="1"/>
      <c r="I229" s="1"/>
    </row>
    <row r="230" spans="6:9" ht="15.75" customHeight="1" x14ac:dyDescent="0.25">
      <c r="F230" s="1"/>
      <c r="G230" s="1"/>
      <c r="H230" s="1"/>
      <c r="I230" s="1"/>
    </row>
    <row r="231" spans="6:9" ht="15.75" customHeight="1" x14ac:dyDescent="0.25">
      <c r="F231" s="1"/>
      <c r="G231" s="1"/>
      <c r="H231" s="1"/>
      <c r="I231" s="1"/>
    </row>
    <row r="232" spans="6:9" ht="15.75" customHeight="1" x14ac:dyDescent="0.25">
      <c r="F232" s="1"/>
      <c r="G232" s="1"/>
      <c r="H232" s="1"/>
      <c r="I232" s="1"/>
    </row>
    <row r="233" spans="6:9" ht="15.75" customHeight="1" x14ac:dyDescent="0.25">
      <c r="F233" s="1"/>
      <c r="G233" s="1"/>
      <c r="H233" s="1"/>
      <c r="I233" s="1"/>
    </row>
    <row r="234" spans="6:9" ht="15.75" customHeight="1" x14ac:dyDescent="0.25">
      <c r="F234" s="1"/>
      <c r="G234" s="1"/>
      <c r="H234" s="1"/>
      <c r="I234" s="1"/>
    </row>
    <row r="235" spans="6:9" ht="15.75" customHeight="1" x14ac:dyDescent="0.25">
      <c r="F235" s="1"/>
      <c r="G235" s="1"/>
      <c r="H235" s="1"/>
      <c r="I235" s="1"/>
    </row>
    <row r="236" spans="6:9" ht="15.75" customHeight="1" x14ac:dyDescent="0.25">
      <c r="F236" s="1"/>
      <c r="G236" s="1"/>
      <c r="H236" s="1"/>
      <c r="I236" s="1"/>
    </row>
    <row r="237" spans="6:9" ht="15.75" customHeight="1" x14ac:dyDescent="0.25">
      <c r="F237" s="1"/>
      <c r="G237" s="1"/>
      <c r="H237" s="1"/>
      <c r="I237" s="1"/>
    </row>
    <row r="238" spans="6:9" ht="15.75" customHeight="1" x14ac:dyDescent="0.25">
      <c r="F238" s="1"/>
      <c r="G238" s="1"/>
      <c r="H238" s="1"/>
      <c r="I238" s="1"/>
    </row>
    <row r="239" spans="6:9" ht="15.75" customHeight="1" x14ac:dyDescent="0.25">
      <c r="F239" s="1"/>
      <c r="G239" s="1"/>
      <c r="H239" s="1"/>
      <c r="I239" s="1"/>
    </row>
    <row r="240" spans="6:9" ht="15.75" customHeight="1" x14ac:dyDescent="0.25">
      <c r="F240" s="1"/>
      <c r="G240" s="1"/>
      <c r="H240" s="1"/>
      <c r="I240" s="1"/>
    </row>
    <row r="241" spans="6:9" ht="15.75" customHeight="1" x14ac:dyDescent="0.25">
      <c r="F241" s="1"/>
      <c r="G241" s="1"/>
      <c r="H241" s="1"/>
      <c r="I241" s="1"/>
    </row>
    <row r="242" spans="6:9" ht="15.75" customHeight="1" x14ac:dyDescent="0.25">
      <c r="F242" s="1"/>
      <c r="G242" s="1"/>
      <c r="H242" s="1"/>
      <c r="I242" s="1"/>
    </row>
    <row r="243" spans="6:9" ht="15.75" customHeight="1" x14ac:dyDescent="0.25">
      <c r="F243" s="1"/>
      <c r="G243" s="1"/>
      <c r="H243" s="1"/>
      <c r="I243" s="1"/>
    </row>
    <row r="244" spans="6:9" ht="15.75" customHeight="1" x14ac:dyDescent="0.25">
      <c r="F244" s="1"/>
      <c r="G244" s="1"/>
      <c r="H244" s="1"/>
      <c r="I244" s="1"/>
    </row>
    <row r="245" spans="6:9" ht="15.75" customHeight="1" x14ac:dyDescent="0.25">
      <c r="F245" s="1"/>
      <c r="G245" s="1"/>
      <c r="H245" s="1"/>
      <c r="I245" s="1"/>
    </row>
    <row r="246" spans="6:9" ht="15.75" customHeight="1" x14ac:dyDescent="0.25">
      <c r="F246" s="1"/>
      <c r="G246" s="1"/>
      <c r="H246" s="1"/>
      <c r="I246" s="1"/>
    </row>
    <row r="247" spans="6:9" ht="15.75" customHeight="1" x14ac:dyDescent="0.25">
      <c r="F247" s="1"/>
      <c r="G247" s="1"/>
      <c r="H247" s="1"/>
      <c r="I247" s="1"/>
    </row>
    <row r="248" spans="6:9" ht="15.75" customHeight="1" x14ac:dyDescent="0.25">
      <c r="F248" s="1"/>
      <c r="G248" s="1"/>
      <c r="H248" s="1"/>
      <c r="I248" s="1"/>
    </row>
    <row r="249" spans="6:9" ht="15.75" customHeight="1" x14ac:dyDescent="0.25">
      <c r="F249" s="1"/>
      <c r="G249" s="1"/>
      <c r="H249" s="1"/>
      <c r="I249" s="1"/>
    </row>
    <row r="250" spans="6:9" ht="15.75" customHeight="1" x14ac:dyDescent="0.25">
      <c r="F250" s="1"/>
      <c r="G250" s="1"/>
      <c r="H250" s="1"/>
      <c r="I250" s="1"/>
    </row>
    <row r="251" spans="6:9" ht="15.75" customHeight="1" x14ac:dyDescent="0.25">
      <c r="F251" s="1"/>
      <c r="G251" s="1"/>
      <c r="H251" s="1"/>
      <c r="I251" s="1"/>
    </row>
    <row r="252" spans="6:9" ht="15.75" customHeight="1" x14ac:dyDescent="0.25">
      <c r="F252" s="1"/>
      <c r="G252" s="1"/>
      <c r="H252" s="1"/>
      <c r="I252" s="1"/>
    </row>
    <row r="253" spans="6:9" ht="15.75" customHeight="1" x14ac:dyDescent="0.25">
      <c r="F253" s="1"/>
      <c r="G253" s="1"/>
      <c r="H253" s="1"/>
      <c r="I253" s="1"/>
    </row>
    <row r="254" spans="6:9" ht="15.75" customHeight="1" x14ac:dyDescent="0.25">
      <c r="F254" s="1"/>
      <c r="G254" s="1"/>
      <c r="H254" s="1"/>
      <c r="I254" s="1"/>
    </row>
    <row r="255" spans="6:9" ht="15.75" customHeight="1" x14ac:dyDescent="0.25">
      <c r="F255" s="1"/>
      <c r="G255" s="1"/>
      <c r="H255" s="1"/>
      <c r="I255" s="1"/>
    </row>
    <row r="256" spans="6:9" ht="15.75" customHeight="1" x14ac:dyDescent="0.25">
      <c r="F256" s="1"/>
      <c r="G256" s="1"/>
      <c r="H256" s="1"/>
      <c r="I256" s="1"/>
    </row>
    <row r="257" spans="6:9" ht="15.75" customHeight="1" x14ac:dyDescent="0.25">
      <c r="F257" s="1"/>
      <c r="G257" s="1"/>
      <c r="H257" s="1"/>
      <c r="I257" s="1"/>
    </row>
    <row r="258" spans="6:9" ht="15.75" customHeight="1" x14ac:dyDescent="0.25">
      <c r="F258" s="1"/>
      <c r="G258" s="1"/>
      <c r="H258" s="1"/>
      <c r="I258" s="1"/>
    </row>
    <row r="259" spans="6:9" ht="15.75" customHeight="1" x14ac:dyDescent="0.25">
      <c r="F259" s="1"/>
      <c r="G259" s="1"/>
      <c r="H259" s="1"/>
      <c r="I259" s="1"/>
    </row>
    <row r="260" spans="6:9" ht="15.75" customHeight="1" x14ac:dyDescent="0.25">
      <c r="F260" s="1"/>
      <c r="G260" s="1"/>
      <c r="H260" s="1"/>
      <c r="I260" s="1"/>
    </row>
    <row r="261" spans="6:9" ht="15.75" customHeight="1" x14ac:dyDescent="0.25">
      <c r="F261" s="1"/>
      <c r="G261" s="1"/>
      <c r="H261" s="1"/>
      <c r="I261" s="1"/>
    </row>
    <row r="262" spans="6:9" ht="15.75" customHeight="1" x14ac:dyDescent="0.25">
      <c r="F262" s="1"/>
      <c r="G262" s="1"/>
      <c r="H262" s="1"/>
      <c r="I262" s="1"/>
    </row>
    <row r="263" spans="6:9" ht="15.75" customHeight="1" x14ac:dyDescent="0.25">
      <c r="F263" s="1"/>
      <c r="G263" s="1"/>
      <c r="H263" s="1"/>
      <c r="I263" s="1"/>
    </row>
    <row r="264" spans="6:9" ht="15.75" customHeight="1" x14ac:dyDescent="0.25">
      <c r="F264" s="1"/>
      <c r="G264" s="1"/>
      <c r="H264" s="1"/>
      <c r="I264" s="1"/>
    </row>
    <row r="265" spans="6:9" ht="15.75" customHeight="1" x14ac:dyDescent="0.25">
      <c r="F265" s="1"/>
      <c r="G265" s="1"/>
      <c r="H265" s="1"/>
      <c r="I265" s="1"/>
    </row>
    <row r="266" spans="6:9" ht="15.75" customHeight="1" x14ac:dyDescent="0.25">
      <c r="F266" s="1"/>
      <c r="G266" s="1"/>
      <c r="H266" s="1"/>
      <c r="I266" s="1"/>
    </row>
    <row r="267" spans="6:9" ht="15.75" customHeight="1" x14ac:dyDescent="0.25">
      <c r="F267" s="1"/>
      <c r="G267" s="1"/>
      <c r="H267" s="1"/>
      <c r="I267" s="1"/>
    </row>
    <row r="268" spans="6:9" ht="15.75" customHeight="1" x14ac:dyDescent="0.25">
      <c r="F268" s="1"/>
      <c r="G268" s="1"/>
      <c r="H268" s="1"/>
      <c r="I268" s="1"/>
    </row>
    <row r="269" spans="6:9" ht="15.75" customHeight="1" x14ac:dyDescent="0.25">
      <c r="F269" s="1"/>
      <c r="G269" s="1"/>
      <c r="H269" s="1"/>
      <c r="I269" s="1"/>
    </row>
    <row r="270" spans="6:9" ht="15.75" customHeight="1" x14ac:dyDescent="0.25">
      <c r="F270" s="1"/>
      <c r="G270" s="1"/>
      <c r="H270" s="1"/>
      <c r="I270" s="1"/>
    </row>
    <row r="271" spans="6:9" ht="15.75" customHeight="1" x14ac:dyDescent="0.25">
      <c r="F271" s="1"/>
      <c r="G271" s="1"/>
      <c r="H271" s="1"/>
      <c r="I271" s="1"/>
    </row>
    <row r="272" spans="6:9" ht="15.75" customHeight="1" x14ac:dyDescent="0.25">
      <c r="F272" s="1"/>
      <c r="G272" s="1"/>
      <c r="H272" s="1"/>
      <c r="I272" s="1"/>
    </row>
    <row r="273" spans="6:9" ht="15.75" customHeight="1" x14ac:dyDescent="0.25">
      <c r="F273" s="1"/>
      <c r="G273" s="1"/>
      <c r="H273" s="1"/>
      <c r="I273" s="1"/>
    </row>
    <row r="274" spans="6:9" ht="15.75" customHeight="1" x14ac:dyDescent="0.25">
      <c r="F274" s="1"/>
      <c r="G274" s="1"/>
      <c r="H274" s="1"/>
      <c r="I274" s="1"/>
    </row>
    <row r="275" spans="6:9" ht="15.75" customHeight="1" x14ac:dyDescent="0.25">
      <c r="F275" s="1"/>
      <c r="G275" s="1"/>
      <c r="H275" s="1"/>
      <c r="I275" s="1"/>
    </row>
    <row r="276" spans="6:9" ht="15.75" customHeight="1" x14ac:dyDescent="0.25">
      <c r="F276" s="1"/>
      <c r="G276" s="1"/>
      <c r="H276" s="1"/>
      <c r="I276" s="1"/>
    </row>
    <row r="277" spans="6:9" ht="15.75" customHeight="1" x14ac:dyDescent="0.25">
      <c r="F277" s="1"/>
      <c r="G277" s="1"/>
      <c r="H277" s="1"/>
      <c r="I277" s="1"/>
    </row>
    <row r="278" spans="6:9" ht="15.75" customHeight="1" x14ac:dyDescent="0.25">
      <c r="F278" s="1"/>
      <c r="G278" s="1"/>
      <c r="H278" s="1"/>
      <c r="I278" s="1"/>
    </row>
    <row r="279" spans="6:9" ht="15.75" customHeight="1" x14ac:dyDescent="0.25">
      <c r="F279" s="1"/>
      <c r="G279" s="1"/>
      <c r="H279" s="1"/>
      <c r="I279" s="1"/>
    </row>
    <row r="280" spans="6:9" ht="15.75" customHeight="1" x14ac:dyDescent="0.25">
      <c r="F280" s="1"/>
      <c r="G280" s="1"/>
      <c r="H280" s="1"/>
      <c r="I280" s="1"/>
    </row>
    <row r="281" spans="6:9" ht="15.75" customHeight="1" x14ac:dyDescent="0.25">
      <c r="F281" s="1"/>
      <c r="G281" s="1"/>
      <c r="H281" s="1"/>
      <c r="I281" s="1"/>
    </row>
    <row r="282" spans="6:9" ht="15.75" customHeight="1" x14ac:dyDescent="0.25">
      <c r="F282" s="1"/>
      <c r="G282" s="1"/>
      <c r="H282" s="1"/>
      <c r="I282" s="1"/>
    </row>
    <row r="283" spans="6:9" ht="15.75" customHeight="1" x14ac:dyDescent="0.25">
      <c r="F283" s="1"/>
      <c r="G283" s="1"/>
      <c r="H283" s="1"/>
      <c r="I283" s="1"/>
    </row>
    <row r="284" spans="6:9" ht="15.75" customHeight="1" x14ac:dyDescent="0.25">
      <c r="F284" s="1"/>
      <c r="G284" s="1"/>
      <c r="H284" s="1"/>
      <c r="I284" s="1"/>
    </row>
    <row r="285" spans="6:9" ht="15.75" customHeight="1" x14ac:dyDescent="0.25">
      <c r="F285" s="1"/>
      <c r="G285" s="1"/>
      <c r="H285" s="1"/>
      <c r="I285" s="1"/>
    </row>
    <row r="286" spans="6:9" ht="15.75" customHeight="1" x14ac:dyDescent="0.25">
      <c r="F286" s="1"/>
      <c r="G286" s="1"/>
      <c r="H286" s="1"/>
      <c r="I286" s="1"/>
    </row>
    <row r="287" spans="6:9" ht="15.75" customHeight="1" x14ac:dyDescent="0.25">
      <c r="F287" s="1"/>
      <c r="G287" s="1"/>
      <c r="H287" s="1"/>
      <c r="I287" s="1"/>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244" t="s">
        <v>2</v>
      </c>
      <c r="B1" s="245" t="s">
        <v>3567</v>
      </c>
      <c r="G1" s="2" t="s">
        <v>1</v>
      </c>
      <c r="I1" s="2" t="s">
        <v>2</v>
      </c>
    </row>
    <row r="3" spans="1:10" ht="14.25" x14ac:dyDescent="0.2">
      <c r="A3" s="229"/>
      <c r="B3" s="230"/>
      <c r="C3" s="231" t="s">
        <v>55</v>
      </c>
      <c r="D3" s="232"/>
    </row>
    <row r="4" spans="1:10" x14ac:dyDescent="0.25">
      <c r="A4" s="231" t="s">
        <v>3</v>
      </c>
      <c r="B4" s="231" t="s">
        <v>5</v>
      </c>
      <c r="C4" s="229" t="s">
        <v>1094</v>
      </c>
      <c r="D4" s="233" t="s">
        <v>1095</v>
      </c>
      <c r="E4" s="1"/>
      <c r="F4" s="1"/>
      <c r="G4" s="2" t="b">
        <f t="shared" ref="G4:G98" si="0">+D4=C4</f>
        <v>0</v>
      </c>
    </row>
    <row r="5" spans="1:10" x14ac:dyDescent="0.25">
      <c r="A5" s="229" t="s">
        <v>45</v>
      </c>
      <c r="B5" s="229" t="s">
        <v>230</v>
      </c>
      <c r="C5" s="234">
        <v>1</v>
      </c>
      <c r="D5" s="235">
        <v>3</v>
      </c>
      <c r="E5" s="1"/>
      <c r="F5" s="1"/>
      <c r="G5" s="2" t="b">
        <f t="shared" si="0"/>
        <v>0</v>
      </c>
      <c r="I5" s="2">
        <f>+COUNTIF(G4:G115,"VERDADERO")</f>
        <v>51</v>
      </c>
    </row>
    <row r="6" spans="1:10" x14ac:dyDescent="0.25">
      <c r="A6" s="236"/>
      <c r="B6" s="237" t="s">
        <v>249</v>
      </c>
      <c r="C6" s="238">
        <v>0</v>
      </c>
      <c r="D6" s="239">
        <v>13</v>
      </c>
      <c r="E6" s="1"/>
      <c r="F6" s="1"/>
      <c r="G6" s="2" t="b">
        <f t="shared" si="0"/>
        <v>0</v>
      </c>
    </row>
    <row r="7" spans="1:10" x14ac:dyDescent="0.25">
      <c r="A7" s="236"/>
      <c r="B7" s="237" t="s">
        <v>47</v>
      </c>
      <c r="C7" s="238">
        <v>0</v>
      </c>
      <c r="D7" s="239">
        <v>3</v>
      </c>
      <c r="E7" s="1"/>
      <c r="F7" s="1"/>
      <c r="G7" s="2" t="b">
        <f t="shared" si="0"/>
        <v>0</v>
      </c>
    </row>
    <row r="8" spans="1:10" x14ac:dyDescent="0.25">
      <c r="A8" s="236"/>
      <c r="B8" s="237" t="s">
        <v>70</v>
      </c>
      <c r="C8" s="238">
        <v>3</v>
      </c>
      <c r="D8" s="239">
        <v>6</v>
      </c>
      <c r="E8" s="1"/>
      <c r="F8" s="1"/>
      <c r="G8" s="2" t="b">
        <f t="shared" si="0"/>
        <v>0</v>
      </c>
    </row>
    <row r="9" spans="1:10" x14ac:dyDescent="0.25">
      <c r="A9" s="236"/>
      <c r="B9" s="237" t="s">
        <v>111</v>
      </c>
      <c r="C9" s="238">
        <v>1</v>
      </c>
      <c r="D9" s="239">
        <v>8</v>
      </c>
      <c r="E9" s="1"/>
      <c r="F9" s="1"/>
      <c r="G9" s="2" t="b">
        <f t="shared" si="0"/>
        <v>0</v>
      </c>
    </row>
    <row r="10" spans="1:10" x14ac:dyDescent="0.25">
      <c r="A10" s="236"/>
      <c r="B10" s="237" t="s">
        <v>149</v>
      </c>
      <c r="C10" s="238">
        <v>1</v>
      </c>
      <c r="D10" s="239">
        <v>6</v>
      </c>
      <c r="E10" s="1"/>
      <c r="F10" s="1"/>
      <c r="G10" s="2" t="b">
        <f t="shared" si="0"/>
        <v>0</v>
      </c>
    </row>
    <row r="11" spans="1:10" x14ac:dyDescent="0.25">
      <c r="A11" s="236"/>
      <c r="B11" s="237" t="s">
        <v>189</v>
      </c>
      <c r="C11" s="238">
        <v>5</v>
      </c>
      <c r="D11" s="239">
        <v>6</v>
      </c>
      <c r="E11" s="1"/>
      <c r="F11" s="1"/>
      <c r="G11" s="2" t="b">
        <f t="shared" si="0"/>
        <v>0</v>
      </c>
    </row>
    <row r="12" spans="1:10" x14ac:dyDescent="0.25">
      <c r="A12" s="236"/>
      <c r="B12" s="237" t="s">
        <v>258</v>
      </c>
      <c r="C12" s="238">
        <v>5</v>
      </c>
      <c r="D12" s="239">
        <v>5</v>
      </c>
      <c r="E12" s="1"/>
      <c r="F12" s="1"/>
      <c r="G12" s="2" t="b">
        <f t="shared" si="0"/>
        <v>1</v>
      </c>
    </row>
    <row r="13" spans="1:10" x14ac:dyDescent="0.25">
      <c r="A13" s="236"/>
      <c r="B13" s="237" t="s">
        <v>285</v>
      </c>
      <c r="C13" s="238">
        <v>3</v>
      </c>
      <c r="D13" s="239">
        <v>3</v>
      </c>
      <c r="E13" s="1"/>
      <c r="F13" s="1"/>
      <c r="G13" s="2" t="b">
        <f t="shared" si="0"/>
        <v>1</v>
      </c>
    </row>
    <row r="14" spans="1:10" x14ac:dyDescent="0.25">
      <c r="A14" s="236"/>
      <c r="B14" s="237" t="s">
        <v>301</v>
      </c>
      <c r="C14" s="238">
        <v>3</v>
      </c>
      <c r="D14" s="239">
        <v>3</v>
      </c>
      <c r="E14" s="1"/>
      <c r="F14" s="1"/>
      <c r="G14" s="2" t="b">
        <f t="shared" si="0"/>
        <v>1</v>
      </c>
      <c r="J14" s="2" t="s">
        <v>1097</v>
      </c>
    </row>
    <row r="15" spans="1:10" x14ac:dyDescent="0.25">
      <c r="A15" s="236"/>
      <c r="B15" s="237" t="s">
        <v>316</v>
      </c>
      <c r="C15" s="238">
        <v>2</v>
      </c>
      <c r="D15" s="239">
        <v>2</v>
      </c>
      <c r="E15" s="1"/>
      <c r="F15" s="1"/>
      <c r="G15" s="2" t="b">
        <f t="shared" si="0"/>
        <v>1</v>
      </c>
      <c r="J15" s="2" t="s">
        <v>1098</v>
      </c>
    </row>
    <row r="16" spans="1:10" x14ac:dyDescent="0.25">
      <c r="A16" s="236"/>
      <c r="B16" s="237" t="s">
        <v>329</v>
      </c>
      <c r="C16" s="238">
        <v>1</v>
      </c>
      <c r="D16" s="239">
        <v>3</v>
      </c>
      <c r="E16" s="1"/>
      <c r="F16" s="1"/>
      <c r="G16" s="2" t="b">
        <f t="shared" si="0"/>
        <v>0</v>
      </c>
    </row>
    <row r="17" spans="1:7" x14ac:dyDescent="0.25">
      <c r="A17" s="236"/>
      <c r="B17" s="237" t="s">
        <v>344</v>
      </c>
      <c r="C17" s="238">
        <v>1</v>
      </c>
      <c r="D17" s="239">
        <v>1</v>
      </c>
      <c r="E17" s="1"/>
      <c r="F17" s="1"/>
      <c r="G17" s="2" t="b">
        <f t="shared" si="0"/>
        <v>1</v>
      </c>
    </row>
    <row r="18" spans="1:7" x14ac:dyDescent="0.25">
      <c r="A18" s="236"/>
      <c r="B18" s="237" t="s">
        <v>353</v>
      </c>
      <c r="C18" s="238">
        <v>1</v>
      </c>
      <c r="D18" s="239">
        <v>1</v>
      </c>
      <c r="E18" s="1"/>
      <c r="F18" s="1"/>
      <c r="G18" s="2" t="b">
        <f t="shared" si="0"/>
        <v>1</v>
      </c>
    </row>
    <row r="19" spans="1:7" x14ac:dyDescent="0.25">
      <c r="A19" s="229" t="s">
        <v>414</v>
      </c>
      <c r="B19" s="229" t="s">
        <v>870</v>
      </c>
      <c r="C19" s="234">
        <v>0</v>
      </c>
      <c r="D19" s="235">
        <v>3</v>
      </c>
      <c r="E19" s="1"/>
      <c r="F19" s="1"/>
      <c r="G19" s="2" t="b">
        <f t="shared" si="0"/>
        <v>0</v>
      </c>
    </row>
    <row r="20" spans="1:7" x14ac:dyDescent="0.25">
      <c r="A20" s="236"/>
      <c r="B20" s="237" t="s">
        <v>887</v>
      </c>
      <c r="C20" s="238">
        <v>1</v>
      </c>
      <c r="D20" s="239">
        <v>1</v>
      </c>
      <c r="E20" s="1"/>
      <c r="F20" s="1"/>
      <c r="G20" s="2" t="b">
        <f t="shared" si="0"/>
        <v>1</v>
      </c>
    </row>
    <row r="21" spans="1:7" ht="15.75" customHeight="1" x14ac:dyDescent="0.25">
      <c r="A21" s="236"/>
      <c r="B21" s="237" t="s">
        <v>416</v>
      </c>
      <c r="C21" s="238">
        <v>7</v>
      </c>
      <c r="D21" s="239">
        <v>7</v>
      </c>
      <c r="E21" s="1"/>
      <c r="F21" s="1"/>
      <c r="G21" s="2" t="b">
        <f t="shared" si="0"/>
        <v>1</v>
      </c>
    </row>
    <row r="22" spans="1:7" ht="15.75" customHeight="1" x14ac:dyDescent="0.25">
      <c r="A22" s="236"/>
      <c r="B22" s="237" t="s">
        <v>455</v>
      </c>
      <c r="C22" s="238">
        <v>17</v>
      </c>
      <c r="D22" s="239">
        <v>17</v>
      </c>
      <c r="E22" s="1"/>
      <c r="F22" s="1"/>
      <c r="G22" s="2" t="b">
        <f t="shared" si="0"/>
        <v>1</v>
      </c>
    </row>
    <row r="23" spans="1:7" ht="15.75" customHeight="1" x14ac:dyDescent="0.25">
      <c r="A23" s="236"/>
      <c r="B23" s="237" t="s">
        <v>526</v>
      </c>
      <c r="C23" s="238">
        <v>3</v>
      </c>
      <c r="D23" s="239">
        <v>3</v>
      </c>
      <c r="E23" s="1"/>
      <c r="F23" s="1"/>
      <c r="G23" s="2" t="b">
        <f t="shared" si="0"/>
        <v>1</v>
      </c>
    </row>
    <row r="24" spans="1:7" ht="15.75" customHeight="1" x14ac:dyDescent="0.25">
      <c r="A24" s="236"/>
      <c r="B24" s="237" t="s">
        <v>545</v>
      </c>
      <c r="C24" s="238">
        <v>11</v>
      </c>
      <c r="D24" s="239">
        <v>11</v>
      </c>
      <c r="E24" s="1"/>
      <c r="F24" s="1"/>
      <c r="G24" s="2" t="b">
        <f t="shared" si="0"/>
        <v>1</v>
      </c>
    </row>
    <row r="25" spans="1:7" ht="15.75" customHeight="1" x14ac:dyDescent="0.25">
      <c r="A25" s="236"/>
      <c r="B25" s="237" t="s">
        <v>587</v>
      </c>
      <c r="C25" s="238">
        <v>1</v>
      </c>
      <c r="D25" s="239">
        <v>1</v>
      </c>
      <c r="E25" s="1"/>
      <c r="F25" s="1"/>
      <c r="G25" s="2" t="b">
        <f t="shared" si="0"/>
        <v>1</v>
      </c>
    </row>
    <row r="26" spans="1:7" ht="15.75" customHeight="1" x14ac:dyDescent="0.25">
      <c r="A26" s="236"/>
      <c r="B26" s="237" t="s">
        <v>597</v>
      </c>
      <c r="C26" s="238">
        <v>2</v>
      </c>
      <c r="D26" s="239">
        <v>2</v>
      </c>
      <c r="E26" s="1"/>
      <c r="F26" s="1"/>
      <c r="G26" s="2" t="b">
        <f t="shared" si="0"/>
        <v>1</v>
      </c>
    </row>
    <row r="27" spans="1:7" ht="15.75" customHeight="1" x14ac:dyDescent="0.25">
      <c r="A27" s="236"/>
      <c r="B27" s="237" t="s">
        <v>610</v>
      </c>
      <c r="C27" s="238">
        <v>1</v>
      </c>
      <c r="D27" s="239">
        <v>1</v>
      </c>
      <c r="E27" s="1"/>
      <c r="F27" s="1"/>
      <c r="G27" s="2" t="b">
        <f t="shared" si="0"/>
        <v>1</v>
      </c>
    </row>
    <row r="28" spans="1:7" ht="15.75" customHeight="1" x14ac:dyDescent="0.25">
      <c r="A28" s="236"/>
      <c r="B28" s="237" t="s">
        <v>618</v>
      </c>
      <c r="C28" s="238">
        <v>1</v>
      </c>
      <c r="D28" s="239">
        <v>1</v>
      </c>
      <c r="E28" s="1"/>
      <c r="F28" s="1"/>
      <c r="G28" s="2" t="b">
        <f t="shared" si="0"/>
        <v>1</v>
      </c>
    </row>
    <row r="29" spans="1:7" ht="15.75" customHeight="1" x14ac:dyDescent="0.25">
      <c r="A29" s="236"/>
      <c r="B29" s="237" t="s">
        <v>628</v>
      </c>
      <c r="C29" s="238">
        <v>3</v>
      </c>
      <c r="D29" s="239">
        <v>3</v>
      </c>
      <c r="E29" s="1"/>
      <c r="F29" s="1"/>
      <c r="G29" s="2" t="b">
        <f t="shared" si="0"/>
        <v>1</v>
      </c>
    </row>
    <row r="30" spans="1:7" ht="15.75" customHeight="1" x14ac:dyDescent="0.25">
      <c r="A30" s="236"/>
      <c r="B30" s="237" t="s">
        <v>647</v>
      </c>
      <c r="C30" s="238">
        <v>5</v>
      </c>
      <c r="D30" s="239">
        <v>5</v>
      </c>
      <c r="E30" s="1"/>
      <c r="F30" s="1"/>
      <c r="G30" s="2" t="b">
        <f t="shared" si="0"/>
        <v>1</v>
      </c>
    </row>
    <row r="31" spans="1:7" ht="15.75" customHeight="1" x14ac:dyDescent="0.25">
      <c r="A31" s="236"/>
      <c r="B31" s="237" t="s">
        <v>668</v>
      </c>
      <c r="C31" s="238">
        <v>0</v>
      </c>
      <c r="D31" s="239">
        <v>3</v>
      </c>
      <c r="E31" s="1"/>
      <c r="F31" s="1"/>
      <c r="G31" s="2" t="b">
        <f t="shared" si="0"/>
        <v>0</v>
      </c>
    </row>
    <row r="32" spans="1:7" ht="15.75" customHeight="1" x14ac:dyDescent="0.25">
      <c r="A32" s="236"/>
      <c r="B32" s="237" t="s">
        <v>686</v>
      </c>
      <c r="C32" s="238">
        <v>5</v>
      </c>
      <c r="D32" s="239">
        <v>5</v>
      </c>
      <c r="E32" s="1"/>
      <c r="F32" s="1"/>
      <c r="G32" s="2" t="b">
        <f t="shared" si="0"/>
        <v>1</v>
      </c>
    </row>
    <row r="33" spans="1:7" ht="15.75" customHeight="1" x14ac:dyDescent="0.25">
      <c r="A33" s="236"/>
      <c r="B33" s="237" t="s">
        <v>717</v>
      </c>
      <c r="C33" s="238">
        <v>18</v>
      </c>
      <c r="D33" s="239">
        <v>18</v>
      </c>
      <c r="E33" s="1"/>
      <c r="F33" s="1"/>
      <c r="G33" s="2" t="b">
        <f t="shared" si="0"/>
        <v>1</v>
      </c>
    </row>
    <row r="34" spans="1:7" ht="15.75" customHeight="1" x14ac:dyDescent="0.25">
      <c r="A34" s="236"/>
      <c r="B34" s="237" t="s">
        <v>793</v>
      </c>
      <c r="C34" s="238">
        <v>10</v>
      </c>
      <c r="D34" s="239">
        <v>10</v>
      </c>
      <c r="E34" s="1"/>
      <c r="F34" s="1"/>
      <c r="G34" s="2" t="b">
        <f t="shared" si="0"/>
        <v>1</v>
      </c>
    </row>
    <row r="35" spans="1:7" ht="15.75" customHeight="1" x14ac:dyDescent="0.25">
      <c r="A35" s="236"/>
      <c r="B35" s="237" t="s">
        <v>834</v>
      </c>
      <c r="C35" s="238">
        <v>1</v>
      </c>
      <c r="D35" s="239">
        <v>5</v>
      </c>
      <c r="E35" s="1"/>
      <c r="F35" s="1"/>
      <c r="G35" s="2" t="b">
        <f t="shared" si="0"/>
        <v>0</v>
      </c>
    </row>
    <row r="36" spans="1:7" ht="15.75" customHeight="1" x14ac:dyDescent="0.25">
      <c r="A36" s="229" t="s">
        <v>910</v>
      </c>
      <c r="B36" s="229" t="s">
        <v>1043</v>
      </c>
      <c r="C36" s="234">
        <v>2</v>
      </c>
      <c r="D36" s="235">
        <v>2</v>
      </c>
      <c r="E36" s="1"/>
      <c r="F36" s="1"/>
      <c r="G36" s="2" t="b">
        <f t="shared" si="0"/>
        <v>1</v>
      </c>
    </row>
    <row r="37" spans="1:7" ht="15.75" customHeight="1" x14ac:dyDescent="0.25">
      <c r="A37" s="236"/>
      <c r="B37" s="237" t="s">
        <v>1058</v>
      </c>
      <c r="C37" s="238">
        <v>2</v>
      </c>
      <c r="D37" s="239">
        <v>2</v>
      </c>
      <c r="E37" s="1"/>
      <c r="F37" s="1"/>
      <c r="G37" s="2" t="b">
        <f t="shared" si="0"/>
        <v>1</v>
      </c>
    </row>
    <row r="38" spans="1:7" ht="15.75" customHeight="1" x14ac:dyDescent="0.25">
      <c r="A38" s="236"/>
      <c r="B38" s="237" t="s">
        <v>1068</v>
      </c>
      <c r="C38" s="238">
        <v>2</v>
      </c>
      <c r="D38" s="239">
        <v>3</v>
      </c>
      <c r="E38" s="1"/>
      <c r="F38" s="1"/>
      <c r="G38" s="2" t="b">
        <f t="shared" si="0"/>
        <v>0</v>
      </c>
    </row>
    <row r="39" spans="1:7" ht="15.75" customHeight="1" x14ac:dyDescent="0.25">
      <c r="A39" s="236"/>
      <c r="B39" s="237" t="s">
        <v>1103</v>
      </c>
      <c r="C39" s="238">
        <v>2</v>
      </c>
      <c r="D39" s="239">
        <v>2</v>
      </c>
      <c r="E39" s="1"/>
      <c r="F39" s="1"/>
      <c r="G39" s="2" t="b">
        <f t="shared" si="0"/>
        <v>1</v>
      </c>
    </row>
    <row r="40" spans="1:7" ht="15.75" customHeight="1" x14ac:dyDescent="0.25">
      <c r="A40" s="236"/>
      <c r="B40" s="237" t="s">
        <v>1104</v>
      </c>
      <c r="C40" s="238">
        <v>1</v>
      </c>
      <c r="D40" s="239">
        <v>5</v>
      </c>
      <c r="E40" s="1"/>
      <c r="F40" s="1"/>
      <c r="G40" s="2" t="b">
        <f t="shared" si="0"/>
        <v>0</v>
      </c>
    </row>
    <row r="41" spans="1:7" ht="15.75" customHeight="1" x14ac:dyDescent="0.25">
      <c r="A41" s="236"/>
      <c r="B41" s="237" t="s">
        <v>1085</v>
      </c>
      <c r="C41" s="238">
        <v>5</v>
      </c>
      <c r="D41" s="239">
        <v>7</v>
      </c>
      <c r="E41" s="1"/>
      <c r="F41" s="1"/>
      <c r="G41" s="2" t="b">
        <f t="shared" si="0"/>
        <v>0</v>
      </c>
    </row>
    <row r="42" spans="1:7" ht="15.75" customHeight="1" x14ac:dyDescent="0.25">
      <c r="A42" s="236"/>
      <c r="B42" s="237" t="s">
        <v>1105</v>
      </c>
      <c r="C42" s="238">
        <v>0</v>
      </c>
      <c r="D42" s="239">
        <v>5</v>
      </c>
      <c r="E42" s="1"/>
      <c r="F42" s="1"/>
      <c r="G42" s="2" t="b">
        <f t="shared" si="0"/>
        <v>0</v>
      </c>
    </row>
    <row r="43" spans="1:7" ht="15.75" customHeight="1" x14ac:dyDescent="0.25">
      <c r="A43" s="236"/>
      <c r="B43" s="237" t="s">
        <v>956</v>
      </c>
      <c r="C43" s="238">
        <v>1</v>
      </c>
      <c r="D43" s="239">
        <v>1</v>
      </c>
      <c r="E43" s="1"/>
      <c r="F43" s="1"/>
      <c r="G43" s="2" t="b">
        <f t="shared" si="0"/>
        <v>1</v>
      </c>
    </row>
    <row r="44" spans="1:7" ht="15.75" customHeight="1" x14ac:dyDescent="0.25">
      <c r="A44" s="236"/>
      <c r="B44" s="237" t="s">
        <v>912</v>
      </c>
      <c r="C44" s="238">
        <v>0</v>
      </c>
      <c r="D44" s="239">
        <v>6</v>
      </c>
      <c r="E44" s="1"/>
      <c r="F44" s="1"/>
      <c r="G44" s="2" t="b">
        <f t="shared" si="0"/>
        <v>0</v>
      </c>
    </row>
    <row r="45" spans="1:7" ht="15.75" customHeight="1" x14ac:dyDescent="0.25">
      <c r="A45" s="236"/>
      <c r="B45" s="237" t="s">
        <v>935</v>
      </c>
      <c r="C45" s="238">
        <v>1</v>
      </c>
      <c r="D45" s="239">
        <v>1</v>
      </c>
      <c r="E45" s="1"/>
      <c r="F45" s="1"/>
      <c r="G45" s="2" t="b">
        <f t="shared" si="0"/>
        <v>1</v>
      </c>
    </row>
    <row r="46" spans="1:7" ht="15.75" customHeight="1" x14ac:dyDescent="0.25">
      <c r="A46" s="236"/>
      <c r="B46" s="237" t="s">
        <v>949</v>
      </c>
      <c r="C46" s="238">
        <v>0</v>
      </c>
      <c r="D46" s="239">
        <v>1</v>
      </c>
      <c r="E46" s="1"/>
      <c r="F46" s="1"/>
      <c r="G46" s="2" t="b">
        <f t="shared" si="0"/>
        <v>0</v>
      </c>
    </row>
    <row r="47" spans="1:7" ht="15.75" customHeight="1" x14ac:dyDescent="0.25">
      <c r="A47" s="236"/>
      <c r="B47" s="237" t="s">
        <v>966</v>
      </c>
      <c r="C47" s="238">
        <v>0</v>
      </c>
      <c r="D47" s="239">
        <v>2</v>
      </c>
      <c r="E47" s="1"/>
      <c r="F47" s="1"/>
      <c r="G47" s="2" t="b">
        <f t="shared" si="0"/>
        <v>0</v>
      </c>
    </row>
    <row r="48" spans="1:7" ht="15.75" customHeight="1" x14ac:dyDescent="0.25">
      <c r="A48" s="236"/>
      <c r="B48" s="237" t="s">
        <v>978</v>
      </c>
      <c r="C48" s="238">
        <v>0</v>
      </c>
      <c r="D48" s="239">
        <v>2</v>
      </c>
      <c r="E48" s="1"/>
      <c r="F48" s="1"/>
      <c r="G48" s="2" t="b">
        <f t="shared" si="0"/>
        <v>0</v>
      </c>
    </row>
    <row r="49" spans="1:7" ht="15.75" customHeight="1" x14ac:dyDescent="0.25">
      <c r="A49" s="236"/>
      <c r="B49" s="237" t="s">
        <v>995</v>
      </c>
      <c r="C49" s="238">
        <v>0</v>
      </c>
      <c r="D49" s="239">
        <v>2</v>
      </c>
      <c r="E49" s="1"/>
      <c r="F49" s="1"/>
      <c r="G49" s="2" t="b">
        <f t="shared" si="0"/>
        <v>0</v>
      </c>
    </row>
    <row r="50" spans="1:7" ht="15.75" customHeight="1" x14ac:dyDescent="0.25">
      <c r="A50" s="236"/>
      <c r="B50" s="237" t="s">
        <v>1010</v>
      </c>
      <c r="C50" s="238">
        <v>0</v>
      </c>
      <c r="D50" s="239">
        <v>5</v>
      </c>
      <c r="E50" s="1"/>
      <c r="F50" s="1"/>
      <c r="G50" s="2" t="b">
        <f t="shared" si="0"/>
        <v>0</v>
      </c>
    </row>
    <row r="51" spans="1:7" ht="15.75" customHeight="1" x14ac:dyDescent="0.25">
      <c r="A51" s="236"/>
      <c r="B51" s="237" t="s">
        <v>1108</v>
      </c>
      <c r="C51" s="238">
        <v>0</v>
      </c>
      <c r="D51" s="239">
        <v>1</v>
      </c>
      <c r="E51" s="1"/>
      <c r="F51" s="1"/>
      <c r="G51" s="2" t="b">
        <f t="shared" si="0"/>
        <v>0</v>
      </c>
    </row>
    <row r="52" spans="1:7" ht="15.75" customHeight="1" x14ac:dyDescent="0.25">
      <c r="A52" s="236"/>
      <c r="B52" s="237" t="s">
        <v>1109</v>
      </c>
      <c r="C52" s="238">
        <v>0</v>
      </c>
      <c r="D52" s="239">
        <v>2</v>
      </c>
      <c r="E52" s="1"/>
      <c r="F52" s="1"/>
      <c r="G52" s="2" t="b">
        <f t="shared" si="0"/>
        <v>0</v>
      </c>
    </row>
    <row r="53" spans="1:7" ht="15.75" customHeight="1" x14ac:dyDescent="0.25">
      <c r="A53" s="236"/>
      <c r="B53" s="237" t="s">
        <v>1110</v>
      </c>
      <c r="C53" s="238">
        <v>0</v>
      </c>
      <c r="D53" s="239">
        <v>2</v>
      </c>
      <c r="E53" s="1"/>
      <c r="F53" s="1"/>
      <c r="G53" s="2" t="b">
        <f t="shared" si="0"/>
        <v>0</v>
      </c>
    </row>
    <row r="54" spans="1:7" ht="15.75" customHeight="1" x14ac:dyDescent="0.25">
      <c r="A54" s="236"/>
      <c r="B54" s="237" t="s">
        <v>1111</v>
      </c>
      <c r="C54" s="238">
        <v>0</v>
      </c>
      <c r="D54" s="239">
        <v>3</v>
      </c>
      <c r="E54" s="1"/>
      <c r="F54" s="1"/>
      <c r="G54" s="2" t="b">
        <f t="shared" si="0"/>
        <v>0</v>
      </c>
    </row>
    <row r="55" spans="1:7" ht="15.75" customHeight="1" x14ac:dyDescent="0.25">
      <c r="A55" s="236"/>
      <c r="B55" s="237" t="s">
        <v>1112</v>
      </c>
      <c r="C55" s="238">
        <v>2</v>
      </c>
      <c r="D55" s="239">
        <v>2</v>
      </c>
      <c r="E55" s="1"/>
      <c r="F55" s="1"/>
      <c r="G55" s="2" t="b">
        <f t="shared" si="0"/>
        <v>1</v>
      </c>
    </row>
    <row r="56" spans="1:7" ht="15.75" customHeight="1" x14ac:dyDescent="0.25">
      <c r="A56" s="236"/>
      <c r="B56" s="237" t="s">
        <v>1113</v>
      </c>
      <c r="C56" s="238">
        <v>0</v>
      </c>
      <c r="D56" s="239">
        <v>3</v>
      </c>
      <c r="E56" s="1"/>
      <c r="F56" s="1"/>
      <c r="G56" s="2" t="b">
        <f t="shared" si="0"/>
        <v>0</v>
      </c>
    </row>
    <row r="57" spans="1:7" ht="15.75" customHeight="1" x14ac:dyDescent="0.25">
      <c r="A57" s="229" t="s">
        <v>1116</v>
      </c>
      <c r="B57" s="229" t="s">
        <v>1117</v>
      </c>
      <c r="C57" s="234">
        <v>0</v>
      </c>
      <c r="D57" s="235">
        <v>5</v>
      </c>
      <c r="E57" s="1"/>
      <c r="F57" s="1"/>
      <c r="G57" s="2" t="b">
        <f t="shared" si="0"/>
        <v>0</v>
      </c>
    </row>
    <row r="58" spans="1:7" ht="15.75" customHeight="1" x14ac:dyDescent="0.25">
      <c r="A58" s="236"/>
      <c r="B58" s="237" t="s">
        <v>1118</v>
      </c>
      <c r="C58" s="238">
        <v>0</v>
      </c>
      <c r="D58" s="239">
        <v>3</v>
      </c>
      <c r="E58" s="1"/>
      <c r="F58" s="1"/>
      <c r="G58" s="2" t="b">
        <f t="shared" si="0"/>
        <v>0</v>
      </c>
    </row>
    <row r="59" spans="1:7" ht="15.75" customHeight="1" x14ac:dyDescent="0.25">
      <c r="A59" s="236"/>
      <c r="B59" s="237" t="s">
        <v>1120</v>
      </c>
      <c r="C59" s="238">
        <v>0</v>
      </c>
      <c r="D59" s="239">
        <v>14</v>
      </c>
      <c r="E59" s="1"/>
      <c r="F59" s="1"/>
      <c r="G59" s="2" t="b">
        <f t="shared" si="0"/>
        <v>0</v>
      </c>
    </row>
    <row r="60" spans="1:7" ht="15.75" customHeight="1" x14ac:dyDescent="0.25">
      <c r="A60" s="236"/>
      <c r="B60" s="237" t="s">
        <v>1121</v>
      </c>
      <c r="C60" s="238">
        <v>0</v>
      </c>
      <c r="D60" s="239">
        <v>1</v>
      </c>
      <c r="E60" s="1"/>
      <c r="F60" s="1"/>
      <c r="G60" s="2" t="b">
        <f t="shared" si="0"/>
        <v>0</v>
      </c>
    </row>
    <row r="61" spans="1:7" ht="15.75" customHeight="1" x14ac:dyDescent="0.25">
      <c r="A61" s="236"/>
      <c r="B61" s="237" t="s">
        <v>1123</v>
      </c>
      <c r="C61" s="238">
        <v>21</v>
      </c>
      <c r="D61" s="239">
        <v>22</v>
      </c>
      <c r="E61" s="1"/>
      <c r="F61" s="1"/>
      <c r="G61" s="2" t="b">
        <f t="shared" si="0"/>
        <v>0</v>
      </c>
    </row>
    <row r="62" spans="1:7" ht="15.75" customHeight="1" x14ac:dyDescent="0.25">
      <c r="A62" s="236"/>
      <c r="B62" s="237" t="s">
        <v>1124</v>
      </c>
      <c r="C62" s="238">
        <v>12</v>
      </c>
      <c r="D62" s="239">
        <v>23</v>
      </c>
      <c r="E62" s="1"/>
      <c r="F62" s="1"/>
      <c r="G62" s="2" t="b">
        <f t="shared" si="0"/>
        <v>0</v>
      </c>
    </row>
    <row r="63" spans="1:7" ht="15.75" customHeight="1" x14ac:dyDescent="0.25">
      <c r="A63" s="229" t="s">
        <v>1125</v>
      </c>
      <c r="B63" s="229" t="s">
        <v>1126</v>
      </c>
      <c r="C63" s="234">
        <v>8</v>
      </c>
      <c r="D63" s="235">
        <v>8</v>
      </c>
      <c r="E63" s="1"/>
      <c r="F63" s="1"/>
      <c r="G63" s="2" t="b">
        <f t="shared" si="0"/>
        <v>1</v>
      </c>
    </row>
    <row r="64" spans="1:7" ht="15.75" customHeight="1" x14ac:dyDescent="0.25">
      <c r="A64" s="236"/>
      <c r="B64" s="237" t="s">
        <v>1127</v>
      </c>
      <c r="C64" s="238">
        <v>6</v>
      </c>
      <c r="D64" s="239">
        <v>10</v>
      </c>
      <c r="E64" s="1"/>
      <c r="F64" s="1"/>
      <c r="G64" s="2" t="b">
        <f t="shared" si="0"/>
        <v>0</v>
      </c>
    </row>
    <row r="65" spans="1:7" ht="15.75" customHeight="1" x14ac:dyDescent="0.25">
      <c r="A65" s="236"/>
      <c r="B65" s="237" t="s">
        <v>1128</v>
      </c>
      <c r="C65" s="238">
        <v>4</v>
      </c>
      <c r="D65" s="239">
        <v>4</v>
      </c>
      <c r="E65" s="1"/>
      <c r="F65" s="1"/>
      <c r="G65" s="2" t="b">
        <f t="shared" si="0"/>
        <v>1</v>
      </c>
    </row>
    <row r="66" spans="1:7" ht="15.75" customHeight="1" x14ac:dyDescent="0.25">
      <c r="A66" s="236"/>
      <c r="B66" s="237" t="s">
        <v>1129</v>
      </c>
      <c r="C66" s="238">
        <v>3</v>
      </c>
      <c r="D66" s="239">
        <v>3</v>
      </c>
      <c r="E66" s="1"/>
      <c r="F66" s="1"/>
      <c r="G66" s="2" t="b">
        <f t="shared" si="0"/>
        <v>1</v>
      </c>
    </row>
    <row r="67" spans="1:7" ht="15.75" customHeight="1" x14ac:dyDescent="0.25">
      <c r="A67" s="236"/>
      <c r="B67" s="237" t="s">
        <v>1130</v>
      </c>
      <c r="C67" s="238">
        <v>6</v>
      </c>
      <c r="D67" s="239">
        <v>7</v>
      </c>
      <c r="E67" s="1"/>
      <c r="F67" s="1"/>
      <c r="G67" s="2" t="b">
        <f t="shared" si="0"/>
        <v>0</v>
      </c>
    </row>
    <row r="68" spans="1:7" ht="15.75" customHeight="1" x14ac:dyDescent="0.25">
      <c r="A68" s="236"/>
      <c r="B68" s="237" t="s">
        <v>1131</v>
      </c>
      <c r="C68" s="238">
        <v>6</v>
      </c>
      <c r="D68" s="239">
        <v>6</v>
      </c>
      <c r="E68" s="1"/>
      <c r="F68" s="1"/>
      <c r="G68" s="2" t="b">
        <f t="shared" si="0"/>
        <v>1</v>
      </c>
    </row>
    <row r="69" spans="1:7" ht="15.75" customHeight="1" x14ac:dyDescent="0.25">
      <c r="A69" s="236"/>
      <c r="B69" s="237" t="s">
        <v>1132</v>
      </c>
      <c r="C69" s="238">
        <v>6</v>
      </c>
      <c r="D69" s="239">
        <v>6</v>
      </c>
      <c r="E69" s="1"/>
      <c r="F69" s="1"/>
      <c r="G69" s="2" t="b">
        <f t="shared" si="0"/>
        <v>1</v>
      </c>
    </row>
    <row r="70" spans="1:7" ht="15.75" customHeight="1" x14ac:dyDescent="0.25">
      <c r="A70" s="236"/>
      <c r="B70" s="237" t="s">
        <v>1133</v>
      </c>
      <c r="C70" s="238">
        <v>0</v>
      </c>
      <c r="D70" s="239">
        <v>7</v>
      </c>
      <c r="E70" s="1"/>
      <c r="F70" s="1"/>
      <c r="G70" s="2" t="b">
        <f t="shared" si="0"/>
        <v>0</v>
      </c>
    </row>
    <row r="71" spans="1:7" ht="15.75" customHeight="1" x14ac:dyDescent="0.25">
      <c r="A71" s="236"/>
      <c r="B71" s="237" t="s">
        <v>1134</v>
      </c>
      <c r="C71" s="238">
        <v>0</v>
      </c>
      <c r="D71" s="239">
        <v>7</v>
      </c>
      <c r="E71" s="1"/>
      <c r="F71" s="1"/>
      <c r="G71" s="2" t="b">
        <f t="shared" si="0"/>
        <v>0</v>
      </c>
    </row>
    <row r="72" spans="1:7" ht="15.75" customHeight="1" x14ac:dyDescent="0.25">
      <c r="A72" s="236"/>
      <c r="B72" s="237" t="s">
        <v>1135</v>
      </c>
      <c r="C72" s="238">
        <v>0</v>
      </c>
      <c r="D72" s="239">
        <v>15</v>
      </c>
      <c r="E72" s="1"/>
      <c r="F72" s="1"/>
      <c r="G72" s="2" t="b">
        <f t="shared" si="0"/>
        <v>0</v>
      </c>
    </row>
    <row r="73" spans="1:7" ht="15.75" customHeight="1" x14ac:dyDescent="0.25">
      <c r="A73" s="236"/>
      <c r="B73" s="237" t="s">
        <v>1136</v>
      </c>
      <c r="C73" s="238">
        <v>5</v>
      </c>
      <c r="D73" s="239">
        <v>5</v>
      </c>
      <c r="E73" s="1"/>
      <c r="F73" s="1"/>
      <c r="G73" s="2" t="b">
        <f t="shared" si="0"/>
        <v>1</v>
      </c>
    </row>
    <row r="74" spans="1:7" ht="15.75" customHeight="1" x14ac:dyDescent="0.25">
      <c r="A74" s="236"/>
      <c r="B74" s="237" t="s">
        <v>1137</v>
      </c>
      <c r="C74" s="238">
        <v>12</v>
      </c>
      <c r="D74" s="239">
        <v>12</v>
      </c>
      <c r="E74" s="1"/>
      <c r="F74" s="1"/>
      <c r="G74" s="2" t="b">
        <f t="shared" si="0"/>
        <v>1</v>
      </c>
    </row>
    <row r="75" spans="1:7" ht="15.75" customHeight="1" x14ac:dyDescent="0.25">
      <c r="A75" s="236"/>
      <c r="B75" s="237" t="s">
        <v>1138</v>
      </c>
      <c r="C75" s="238">
        <v>5</v>
      </c>
      <c r="D75" s="239">
        <v>5</v>
      </c>
      <c r="E75" s="1"/>
      <c r="F75" s="1"/>
      <c r="G75" s="2" t="b">
        <f t="shared" si="0"/>
        <v>1</v>
      </c>
    </row>
    <row r="76" spans="1:7" ht="15.75" customHeight="1" x14ac:dyDescent="0.25">
      <c r="A76" s="236"/>
      <c r="B76" s="237" t="s">
        <v>1139</v>
      </c>
      <c r="C76" s="238">
        <v>2</v>
      </c>
      <c r="D76" s="239">
        <v>2</v>
      </c>
      <c r="E76" s="1"/>
      <c r="F76" s="1"/>
      <c r="G76" s="2" t="b">
        <f t="shared" si="0"/>
        <v>1</v>
      </c>
    </row>
    <row r="77" spans="1:7" ht="15.75" customHeight="1" x14ac:dyDescent="0.25">
      <c r="A77" s="236"/>
      <c r="B77" s="237" t="s">
        <v>1140</v>
      </c>
      <c r="C77" s="238">
        <v>11</v>
      </c>
      <c r="D77" s="239">
        <v>11</v>
      </c>
      <c r="E77" s="1"/>
      <c r="F77" s="1"/>
      <c r="G77" s="2" t="b">
        <f t="shared" si="0"/>
        <v>1</v>
      </c>
    </row>
    <row r="78" spans="1:7" ht="15.75" customHeight="1" x14ac:dyDescent="0.25">
      <c r="A78" s="236"/>
      <c r="B78" s="237" t="s">
        <v>1141</v>
      </c>
      <c r="C78" s="238">
        <v>10</v>
      </c>
      <c r="D78" s="239">
        <v>10</v>
      </c>
      <c r="E78" s="1"/>
      <c r="F78" s="1"/>
      <c r="G78" s="2" t="b">
        <f t="shared" si="0"/>
        <v>1</v>
      </c>
    </row>
    <row r="79" spans="1:7" ht="15.75" customHeight="1" x14ac:dyDescent="0.25">
      <c r="A79" s="236"/>
      <c r="B79" s="237" t="s">
        <v>1143</v>
      </c>
      <c r="C79" s="238">
        <v>0</v>
      </c>
      <c r="D79" s="239">
        <v>25</v>
      </c>
      <c r="E79" s="1"/>
      <c r="F79" s="1"/>
      <c r="G79" s="2" t="b">
        <f t="shared" si="0"/>
        <v>0</v>
      </c>
    </row>
    <row r="80" spans="1:7" ht="15.75" customHeight="1" x14ac:dyDescent="0.25">
      <c r="A80" s="229" t="s">
        <v>1145</v>
      </c>
      <c r="B80" s="229" t="s">
        <v>1146</v>
      </c>
      <c r="C80" s="234">
        <v>0</v>
      </c>
      <c r="D80" s="235">
        <v>3</v>
      </c>
      <c r="E80" s="1"/>
      <c r="F80" s="1"/>
      <c r="G80" s="2" t="b">
        <f t="shared" si="0"/>
        <v>0</v>
      </c>
    </row>
    <row r="81" spans="1:7" ht="15.75" customHeight="1" x14ac:dyDescent="0.25">
      <c r="A81" s="236"/>
      <c r="B81" s="237" t="s">
        <v>1148</v>
      </c>
      <c r="C81" s="238">
        <v>0</v>
      </c>
      <c r="D81" s="239">
        <v>2</v>
      </c>
      <c r="E81" s="1"/>
      <c r="F81" s="1"/>
      <c r="G81" s="2" t="b">
        <f t="shared" si="0"/>
        <v>0</v>
      </c>
    </row>
    <row r="82" spans="1:7" ht="15.75" customHeight="1" x14ac:dyDescent="0.25">
      <c r="A82" s="236"/>
      <c r="B82" s="237" t="s">
        <v>1149</v>
      </c>
      <c r="C82" s="238">
        <v>2</v>
      </c>
      <c r="D82" s="239">
        <v>2</v>
      </c>
      <c r="E82" s="1"/>
      <c r="F82" s="1"/>
      <c r="G82" s="2" t="b">
        <f t="shared" si="0"/>
        <v>1</v>
      </c>
    </row>
    <row r="83" spans="1:7" ht="15.75" customHeight="1" x14ac:dyDescent="0.25">
      <c r="A83" s="236"/>
      <c r="B83" s="237" t="s">
        <v>1151</v>
      </c>
      <c r="C83" s="238">
        <v>2</v>
      </c>
      <c r="D83" s="239">
        <v>2</v>
      </c>
      <c r="E83" s="1"/>
      <c r="F83" s="1"/>
      <c r="G83" s="2" t="b">
        <f t="shared" si="0"/>
        <v>1</v>
      </c>
    </row>
    <row r="84" spans="1:7" ht="15.75" customHeight="1" x14ac:dyDescent="0.25">
      <c r="A84" s="236"/>
      <c r="B84" s="237" t="s">
        <v>1152</v>
      </c>
      <c r="C84" s="238">
        <v>2</v>
      </c>
      <c r="D84" s="239">
        <v>2</v>
      </c>
      <c r="E84" s="1"/>
      <c r="F84" s="1"/>
      <c r="G84" s="2" t="b">
        <f t="shared" si="0"/>
        <v>1</v>
      </c>
    </row>
    <row r="85" spans="1:7" ht="15.75" customHeight="1" x14ac:dyDescent="0.25">
      <c r="A85" s="236"/>
      <c r="B85" s="237" t="s">
        <v>1154</v>
      </c>
      <c r="C85" s="238">
        <v>2</v>
      </c>
      <c r="D85" s="239">
        <v>2</v>
      </c>
      <c r="E85" s="1"/>
      <c r="F85" s="1"/>
      <c r="G85" s="2" t="b">
        <f t="shared" si="0"/>
        <v>1</v>
      </c>
    </row>
    <row r="86" spans="1:7" ht="15.75" customHeight="1" x14ac:dyDescent="0.25">
      <c r="A86" s="236"/>
      <c r="B86" s="237" t="s">
        <v>1155</v>
      </c>
      <c r="C86" s="238">
        <v>2</v>
      </c>
      <c r="D86" s="239">
        <v>2</v>
      </c>
      <c r="E86" s="1"/>
      <c r="F86" s="1"/>
      <c r="G86" s="2" t="b">
        <f t="shared" si="0"/>
        <v>1</v>
      </c>
    </row>
    <row r="87" spans="1:7" ht="15.75" customHeight="1" x14ac:dyDescent="0.25">
      <c r="A87" s="236"/>
      <c r="B87" s="237" t="s">
        <v>1157</v>
      </c>
      <c r="C87" s="238">
        <v>2</v>
      </c>
      <c r="D87" s="239">
        <v>2</v>
      </c>
      <c r="E87" s="1"/>
      <c r="F87" s="1"/>
      <c r="G87" s="2" t="b">
        <f t="shared" si="0"/>
        <v>1</v>
      </c>
    </row>
    <row r="88" spans="1:7" ht="15.75" customHeight="1" x14ac:dyDescent="0.25">
      <c r="A88" s="236"/>
      <c r="B88" s="237" t="s">
        <v>1158</v>
      </c>
      <c r="C88" s="238">
        <v>2</v>
      </c>
      <c r="D88" s="239">
        <v>2</v>
      </c>
      <c r="E88" s="1"/>
      <c r="F88" s="1"/>
      <c r="G88" s="2" t="b">
        <f t="shared" si="0"/>
        <v>1</v>
      </c>
    </row>
    <row r="89" spans="1:7" ht="15.75" customHeight="1" x14ac:dyDescent="0.25">
      <c r="A89" s="236"/>
      <c r="B89" s="237" t="s">
        <v>1159</v>
      </c>
      <c r="C89" s="238">
        <v>2</v>
      </c>
      <c r="D89" s="239">
        <v>2</v>
      </c>
      <c r="E89" s="1"/>
      <c r="F89" s="1"/>
      <c r="G89" s="2" t="b">
        <f t="shared" si="0"/>
        <v>1</v>
      </c>
    </row>
    <row r="90" spans="1:7" ht="15.75" customHeight="1" x14ac:dyDescent="0.25">
      <c r="A90" s="236"/>
      <c r="B90" s="237" t="s">
        <v>1161</v>
      </c>
      <c r="C90" s="238">
        <v>2</v>
      </c>
      <c r="D90" s="239">
        <v>2</v>
      </c>
      <c r="E90" s="1"/>
      <c r="F90" s="1"/>
      <c r="G90" s="2" t="b">
        <f t="shared" si="0"/>
        <v>1</v>
      </c>
    </row>
    <row r="91" spans="1:7" ht="15.75" customHeight="1" x14ac:dyDescent="0.25">
      <c r="A91" s="236"/>
      <c r="B91" s="237" t="s">
        <v>1162</v>
      </c>
      <c r="C91" s="238">
        <v>2</v>
      </c>
      <c r="D91" s="239">
        <v>2</v>
      </c>
      <c r="E91" s="1"/>
      <c r="F91" s="1"/>
      <c r="G91" s="2" t="b">
        <f t="shared" si="0"/>
        <v>1</v>
      </c>
    </row>
    <row r="92" spans="1:7" ht="15.75" customHeight="1" x14ac:dyDescent="0.25">
      <c r="A92" s="236"/>
      <c r="B92" s="237" t="s">
        <v>1163</v>
      </c>
      <c r="C92" s="238">
        <v>1</v>
      </c>
      <c r="D92" s="239">
        <v>1</v>
      </c>
      <c r="E92" s="1"/>
      <c r="F92" s="1"/>
      <c r="G92" s="2" t="b">
        <f t="shared" si="0"/>
        <v>1</v>
      </c>
    </row>
    <row r="93" spans="1:7" ht="15.75" customHeight="1" x14ac:dyDescent="0.25">
      <c r="A93" s="236"/>
      <c r="B93" s="237" t="s">
        <v>1164</v>
      </c>
      <c r="C93" s="238">
        <v>1</v>
      </c>
      <c r="D93" s="239">
        <v>2</v>
      </c>
      <c r="E93" s="1"/>
      <c r="F93" s="1"/>
      <c r="G93" s="2" t="b">
        <f t="shared" si="0"/>
        <v>0</v>
      </c>
    </row>
    <row r="94" spans="1:7" ht="15.75" customHeight="1" x14ac:dyDescent="0.25">
      <c r="A94" s="236"/>
      <c r="B94" s="237" t="s">
        <v>1165</v>
      </c>
      <c r="C94" s="238">
        <v>0</v>
      </c>
      <c r="D94" s="239">
        <v>2</v>
      </c>
      <c r="E94" s="1"/>
      <c r="F94" s="1"/>
      <c r="G94" s="2" t="b">
        <f t="shared" si="0"/>
        <v>0</v>
      </c>
    </row>
    <row r="95" spans="1:7" ht="15.75" customHeight="1" x14ac:dyDescent="0.25">
      <c r="A95" s="236"/>
      <c r="B95" s="237" t="s">
        <v>1166</v>
      </c>
      <c r="C95" s="238">
        <v>0</v>
      </c>
      <c r="D95" s="239">
        <v>3</v>
      </c>
      <c r="E95" s="1"/>
      <c r="F95" s="1"/>
      <c r="G95" s="2" t="b">
        <f t="shared" si="0"/>
        <v>0</v>
      </c>
    </row>
    <row r="96" spans="1:7" ht="15.75" customHeight="1" x14ac:dyDescent="0.25">
      <c r="A96" s="236"/>
      <c r="B96" s="237" t="s">
        <v>1167</v>
      </c>
      <c r="C96" s="238">
        <v>2</v>
      </c>
      <c r="D96" s="239">
        <v>2</v>
      </c>
      <c r="E96" s="1"/>
      <c r="F96" s="1"/>
      <c r="G96" s="2" t="b">
        <f t="shared" si="0"/>
        <v>1</v>
      </c>
    </row>
    <row r="97" spans="1:7" ht="15.75" customHeight="1" x14ac:dyDescent="0.25">
      <c r="A97" s="236"/>
      <c r="B97" s="237" t="s">
        <v>1168</v>
      </c>
      <c r="C97" s="238">
        <v>2</v>
      </c>
      <c r="D97" s="239">
        <v>2</v>
      </c>
      <c r="E97" s="1"/>
      <c r="F97" s="1"/>
      <c r="G97" s="2" t="b">
        <f t="shared" si="0"/>
        <v>1</v>
      </c>
    </row>
    <row r="98" spans="1:7" ht="15.75" customHeight="1" x14ac:dyDescent="0.25">
      <c r="A98" s="229" t="s">
        <v>1171</v>
      </c>
      <c r="B98" s="229" t="s">
        <v>1172</v>
      </c>
      <c r="C98" s="234">
        <v>1</v>
      </c>
      <c r="D98" s="235">
        <v>1</v>
      </c>
      <c r="E98" s="1"/>
      <c r="F98" s="1"/>
      <c r="G98" s="2" t="b">
        <f t="shared" si="0"/>
        <v>1</v>
      </c>
    </row>
    <row r="99" spans="1:7" ht="15.75" customHeight="1" x14ac:dyDescent="0.25">
      <c r="A99" s="236"/>
      <c r="B99" s="237" t="s">
        <v>1175</v>
      </c>
      <c r="C99" s="238">
        <v>2</v>
      </c>
      <c r="D99" s="239">
        <v>2</v>
      </c>
      <c r="E99" s="1"/>
      <c r="F99" s="1"/>
    </row>
    <row r="100" spans="1:7" ht="15.75" customHeight="1" x14ac:dyDescent="0.25">
      <c r="A100" s="236"/>
      <c r="B100" s="237" t="s">
        <v>1176</v>
      </c>
      <c r="C100" s="238">
        <v>1</v>
      </c>
      <c r="D100" s="239">
        <v>2</v>
      </c>
      <c r="E100" s="1"/>
      <c r="F100" s="1"/>
    </row>
    <row r="101" spans="1:7" ht="15.75" customHeight="1" x14ac:dyDescent="0.25">
      <c r="A101" s="236"/>
      <c r="B101" s="237" t="s">
        <v>1178</v>
      </c>
      <c r="C101" s="238">
        <v>5</v>
      </c>
      <c r="D101" s="239">
        <v>6</v>
      </c>
      <c r="E101" s="1"/>
      <c r="F101" s="1"/>
    </row>
    <row r="102" spans="1:7" ht="15.75" customHeight="1" x14ac:dyDescent="0.25">
      <c r="A102" s="236"/>
      <c r="B102" s="237" t="s">
        <v>1179</v>
      </c>
      <c r="C102" s="238">
        <v>0</v>
      </c>
      <c r="D102" s="239">
        <v>1</v>
      </c>
      <c r="E102" s="1"/>
      <c r="F102" s="1"/>
    </row>
    <row r="103" spans="1:7" ht="15.75" customHeight="1" x14ac:dyDescent="0.25">
      <c r="A103" s="236"/>
      <c r="B103" s="237" t="s">
        <v>1180</v>
      </c>
      <c r="C103" s="238">
        <v>0</v>
      </c>
      <c r="D103" s="239">
        <v>1</v>
      </c>
      <c r="E103" s="1"/>
      <c r="F103" s="1"/>
    </row>
    <row r="104" spans="1:7" ht="15.75" customHeight="1" x14ac:dyDescent="0.25">
      <c r="A104" s="236"/>
      <c r="B104" s="237" t="s">
        <v>1181</v>
      </c>
      <c r="C104" s="238">
        <v>0</v>
      </c>
      <c r="D104" s="239">
        <v>3</v>
      </c>
      <c r="E104" s="1"/>
      <c r="F104" s="1"/>
    </row>
    <row r="105" spans="1:7" ht="15.75" customHeight="1" x14ac:dyDescent="0.25">
      <c r="A105" s="229" t="s">
        <v>1182</v>
      </c>
      <c r="B105" s="229" t="s">
        <v>1183</v>
      </c>
      <c r="C105" s="234">
        <v>21</v>
      </c>
      <c r="D105" s="235">
        <v>22</v>
      </c>
      <c r="E105" s="1"/>
      <c r="F105" s="1"/>
    </row>
    <row r="106" spans="1:7" ht="15.75" customHeight="1" x14ac:dyDescent="0.25">
      <c r="A106" s="236"/>
      <c r="B106" s="237" t="s">
        <v>1184</v>
      </c>
      <c r="C106" s="238">
        <v>0</v>
      </c>
      <c r="D106" s="239">
        <v>2</v>
      </c>
      <c r="E106" s="1"/>
      <c r="F106" s="1"/>
    </row>
    <row r="107" spans="1:7" ht="15.75" customHeight="1" x14ac:dyDescent="0.25">
      <c r="A107" s="236"/>
      <c r="B107" s="237" t="s">
        <v>1186</v>
      </c>
      <c r="C107" s="238">
        <v>1</v>
      </c>
      <c r="D107" s="239">
        <v>3</v>
      </c>
      <c r="E107" s="1"/>
      <c r="F107" s="1"/>
    </row>
    <row r="108" spans="1:7" ht="15.75" customHeight="1" x14ac:dyDescent="0.25">
      <c r="A108" s="240" t="s">
        <v>3566</v>
      </c>
      <c r="B108" s="241"/>
      <c r="C108" s="242">
        <v>305</v>
      </c>
      <c r="D108" s="243">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9" t="s">
        <v>36</v>
      </c>
      <c r="AL1" s="9" t="s">
        <v>37</v>
      </c>
      <c r="AM1" s="7" t="s">
        <v>38</v>
      </c>
      <c r="AN1" s="7" t="s">
        <v>39</v>
      </c>
      <c r="AO1" s="8" t="s">
        <v>40</v>
      </c>
      <c r="AP1" s="10" t="s">
        <v>41</v>
      </c>
      <c r="AQ1" s="10" t="s">
        <v>42</v>
      </c>
      <c r="AR1" s="10" t="s">
        <v>43</v>
      </c>
    </row>
    <row r="2" spans="1:44" ht="81" customHeight="1" x14ac:dyDescent="0.2">
      <c r="A2" s="11" t="s">
        <v>44</v>
      </c>
      <c r="B2" s="11" t="s">
        <v>45</v>
      </c>
      <c r="C2" s="11" t="s">
        <v>46</v>
      </c>
      <c r="D2" s="11" t="s">
        <v>47</v>
      </c>
      <c r="E2" s="11" t="s">
        <v>48</v>
      </c>
      <c r="F2" s="11" t="s">
        <v>49</v>
      </c>
      <c r="G2" s="11" t="s">
        <v>50</v>
      </c>
      <c r="H2" s="11" t="s">
        <v>51</v>
      </c>
      <c r="I2" s="11" t="s">
        <v>52</v>
      </c>
      <c r="J2" s="11"/>
      <c r="K2" s="11"/>
      <c r="L2" s="11" t="s">
        <v>53</v>
      </c>
      <c r="M2" s="11" t="s">
        <v>54</v>
      </c>
      <c r="N2" s="11" t="s">
        <v>55</v>
      </c>
      <c r="O2" s="11" t="str">
        <f>VLOOKUP(G2,'Sheet 1 (2)'!$H$4:$M$536,6,FALSE)</f>
        <v/>
      </c>
      <c r="P2" s="11" t="str">
        <f t="shared" ref="P2:P16" si="0">IF(N2&lt;&gt;"",N2,O2)</f>
        <v/>
      </c>
      <c r="Q2" s="11"/>
      <c r="R2" s="11" t="s">
        <v>56</v>
      </c>
      <c r="S2" s="11" t="s">
        <v>55</v>
      </c>
      <c r="T2" s="11" t="str">
        <f>VLOOKUP(G2,'Sheet 1 (2)'!$H$4:$O$536,8,FALSE)</f>
        <v/>
      </c>
      <c r="U2" s="11" t="str">
        <f t="shared" ref="U2:U64" si="1">IF(S2&lt;&gt;"",S2,T2)</f>
        <v/>
      </c>
      <c r="V2" s="11" t="s">
        <v>57</v>
      </c>
      <c r="W2" s="11" t="s">
        <v>55</v>
      </c>
      <c r="X2" s="11" t="str">
        <f>VLOOKUP(G2,'Sheet 1 (2)'!$H$4:$Q$536,10,FALSE)</f>
        <v/>
      </c>
      <c r="Y2" s="11" t="str">
        <f t="shared" ref="Y2:Y159" si="2">IF(W2&lt;&gt;"",W2,X2)</f>
        <v/>
      </c>
      <c r="Z2" s="11"/>
      <c r="AA2" s="11" t="s">
        <v>55</v>
      </c>
      <c r="AB2" s="11" t="str">
        <f>VLOOKUP(G2,'Sheet 1 (2)'!$H$4:$S$536,12,FALSE)</f>
        <v/>
      </c>
      <c r="AC2" s="11" t="str">
        <f t="shared" ref="AC2:AC67" si="3">IF(AA2&lt;&gt;"",AA2,AB2)</f>
        <v/>
      </c>
      <c r="AD2" s="11" t="s">
        <v>55</v>
      </c>
      <c r="AE2" s="11" t="str">
        <f>VLOOKUP(G2,'Sheet 1 (2)'!$H$4:$AF$536,25,FALSE)</f>
        <v/>
      </c>
      <c r="AF2" s="11" t="s">
        <v>58</v>
      </c>
      <c r="AG2" s="11" t="str">
        <f t="shared" ref="AG2:AG64" si="4">IF(AD2&lt;&gt;"",AD2,AE2)</f>
        <v/>
      </c>
      <c r="AH2" s="11" t="s">
        <v>55</v>
      </c>
      <c r="AI2" s="11" t="str">
        <f>VLOOKUP(G2,'Sheet 1 (2)'!$H$4:$AG$536,26,FALSE)</f>
        <v>NO</v>
      </c>
      <c r="AJ2" s="11" t="s">
        <v>52</v>
      </c>
      <c r="AK2" s="11" t="s">
        <v>55</v>
      </c>
      <c r="AL2" s="11" t="str">
        <f>VLOOKUP(G2,'Sheet 1 (2)'!$H$4:$AH$536,27,FALSE)</f>
        <v>Base de datos de cuántos acceden a población masiva</v>
      </c>
      <c r="AM2" s="11" t="s">
        <v>59</v>
      </c>
      <c r="AN2" s="11">
        <v>1</v>
      </c>
      <c r="AO2" s="11">
        <f t="shared" ref="AO2:AO564" si="5">+IF(AJ2="SI",1,0)</f>
        <v>0</v>
      </c>
      <c r="AP2" s="12"/>
      <c r="AQ2" s="12"/>
      <c r="AR2" s="12"/>
    </row>
    <row r="3" spans="1:44" ht="56.25" x14ac:dyDescent="0.2">
      <c r="A3" s="11" t="s">
        <v>44</v>
      </c>
      <c r="B3" s="11" t="s">
        <v>45</v>
      </c>
      <c r="C3" s="11" t="s">
        <v>46</v>
      </c>
      <c r="D3" s="11" t="s">
        <v>47</v>
      </c>
      <c r="E3" s="11" t="s">
        <v>48</v>
      </c>
      <c r="F3" s="11" t="s">
        <v>49</v>
      </c>
      <c r="G3" s="11" t="s">
        <v>60</v>
      </c>
      <c r="H3" s="11" t="s">
        <v>61</v>
      </c>
      <c r="I3" s="11" t="s">
        <v>52</v>
      </c>
      <c r="J3" s="11"/>
      <c r="K3" s="11"/>
      <c r="L3" s="11" t="s">
        <v>53</v>
      </c>
      <c r="M3" s="11" t="s">
        <v>62</v>
      </c>
      <c r="N3" s="11" t="s">
        <v>55</v>
      </c>
      <c r="O3" s="11" t="str">
        <f>VLOOKUP(G3,'Sheet 1 (2)'!$H$4:$M$536,6,FALSE)</f>
        <v>Número fijo de atención mínima. Lo programan las diris o diresa y MINSA</v>
      </c>
      <c r="P3" s="11" t="str">
        <f t="shared" si="0"/>
        <v>Número fijo de atención mínima. Lo programan las diris o diresa y MINSA</v>
      </c>
      <c r="Q3" s="11"/>
      <c r="R3" s="11" t="s">
        <v>63</v>
      </c>
      <c r="S3" s="11" t="s">
        <v>55</v>
      </c>
      <c r="T3" s="11" t="str">
        <f>VLOOKUP(G3,'Sheet 1 (2)'!$H$4:$O$536,8,FALSE)</f>
        <v/>
      </c>
      <c r="U3" s="11" t="str">
        <f t="shared" si="1"/>
        <v/>
      </c>
      <c r="V3" s="11"/>
      <c r="W3" s="11" t="s">
        <v>55</v>
      </c>
      <c r="X3" s="11" t="str">
        <f>VLOOKUP(G3,'Sheet 1 (2)'!$H$4:$Q$536,10,FALSE)</f>
        <v/>
      </c>
      <c r="Y3" s="11" t="str">
        <f t="shared" si="2"/>
        <v/>
      </c>
      <c r="Z3" s="11"/>
      <c r="AA3" s="11" t="s">
        <v>55</v>
      </c>
      <c r="AB3" s="11" t="str">
        <f>VLOOKUP(G3,'Sheet 1 (2)'!$H$4:$S$536,12,FALSE)</f>
        <v/>
      </c>
      <c r="AC3" s="11" t="str">
        <f t="shared" si="3"/>
        <v/>
      </c>
      <c r="AD3" s="11" t="s">
        <v>55</v>
      </c>
      <c r="AE3" s="11" t="str">
        <f>VLOOKUP(G3,'Sheet 1 (2)'!$H$4:$AF$536,25,FALSE)</f>
        <v/>
      </c>
      <c r="AF3" s="11" t="s">
        <v>58</v>
      </c>
      <c r="AG3" s="11" t="str">
        <f t="shared" si="4"/>
        <v/>
      </c>
      <c r="AH3" s="11" t="s">
        <v>55</v>
      </c>
      <c r="AI3" s="11" t="str">
        <f>VLOOKUP(G3,'Sheet 1 (2)'!$H$4:$AG$536,26,FALSE)</f>
        <v>NO</v>
      </c>
      <c r="AJ3" s="11" t="s">
        <v>52</v>
      </c>
      <c r="AK3" s="11" t="s">
        <v>55</v>
      </c>
      <c r="AL3" s="11" t="str">
        <f>VLOOKUP(G3,'Sheet 1 (2)'!$H$4:$AH$536,27,FALSE)</f>
        <v/>
      </c>
      <c r="AM3" s="11" t="s">
        <v>64</v>
      </c>
      <c r="AN3" s="11">
        <v>1</v>
      </c>
      <c r="AO3" s="11">
        <f t="shared" si="5"/>
        <v>0</v>
      </c>
      <c r="AP3" s="12"/>
      <c r="AQ3" s="12"/>
      <c r="AR3" s="12"/>
    </row>
    <row r="4" spans="1:44" ht="56.25" x14ac:dyDescent="0.2">
      <c r="A4" s="11" t="s">
        <v>44</v>
      </c>
      <c r="B4" s="11" t="s">
        <v>45</v>
      </c>
      <c r="C4" s="11" t="s">
        <v>46</v>
      </c>
      <c r="D4" s="11" t="s">
        <v>47</v>
      </c>
      <c r="E4" s="11" t="s">
        <v>48</v>
      </c>
      <c r="F4" s="11" t="s">
        <v>49</v>
      </c>
      <c r="G4" s="11" t="s">
        <v>65</v>
      </c>
      <c r="H4" s="11" t="s">
        <v>66</v>
      </c>
      <c r="I4" s="11" t="s">
        <v>52</v>
      </c>
      <c r="J4" s="11"/>
      <c r="K4" s="11"/>
      <c r="L4" s="11" t="s">
        <v>53</v>
      </c>
      <c r="M4" s="11" t="s">
        <v>67</v>
      </c>
      <c r="N4" s="11" t="s">
        <v>55</v>
      </c>
      <c r="O4" s="11" t="str">
        <f>VLOOKUP(G4,'Sheet 1 (2)'!$H$4:$M$536,6,FALSE)</f>
        <v/>
      </c>
      <c r="P4" s="11" t="str">
        <f t="shared" si="0"/>
        <v/>
      </c>
      <c r="Q4" s="11"/>
      <c r="R4" s="11" t="s">
        <v>68</v>
      </c>
      <c r="S4" s="11" t="s">
        <v>55</v>
      </c>
      <c r="T4" s="11" t="str">
        <f>VLOOKUP(G4,'Sheet 1 (2)'!$H$4:$O$536,8,FALSE)</f>
        <v/>
      </c>
      <c r="U4" s="11" t="str">
        <f t="shared" si="1"/>
        <v/>
      </c>
      <c r="V4" s="11"/>
      <c r="W4" s="11" t="s">
        <v>55</v>
      </c>
      <c r="X4" s="11" t="str">
        <f>VLOOKUP(G4,'Sheet 1 (2)'!$H$4:$Q$536,10,FALSE)</f>
        <v/>
      </c>
      <c r="Y4" s="11" t="str">
        <f t="shared" si="2"/>
        <v/>
      </c>
      <c r="Z4" s="11"/>
      <c r="AA4" s="11" t="s">
        <v>55</v>
      </c>
      <c r="AB4" s="11" t="str">
        <f>VLOOKUP(G4,'Sheet 1 (2)'!$H$4:$S$536,12,FALSE)</f>
        <v/>
      </c>
      <c r="AC4" s="11" t="str">
        <f t="shared" si="3"/>
        <v/>
      </c>
      <c r="AD4" s="11" t="s">
        <v>55</v>
      </c>
      <c r="AE4" s="11" t="str">
        <f>VLOOKUP(G4,'Sheet 1 (2)'!$H$4:$AF$536,25,FALSE)</f>
        <v>I4</v>
      </c>
      <c r="AF4" s="11" t="s">
        <v>58</v>
      </c>
      <c r="AG4" s="11" t="str">
        <f t="shared" si="4"/>
        <v>I4</v>
      </c>
      <c r="AH4" s="11" t="s">
        <v>55</v>
      </c>
      <c r="AI4" s="11" t="str">
        <f>VLOOKUP(G4,'Sheet 1 (2)'!$H$4:$AG$536,26,FALSE)</f>
        <v>NO</v>
      </c>
      <c r="AJ4" s="11" t="s">
        <v>52</v>
      </c>
      <c r="AK4" s="11" t="s">
        <v>55</v>
      </c>
      <c r="AL4" s="11" t="str">
        <f>VLOOKUP(G4,'Sheet 1 (2)'!$H$4:$AH$536,27,FALSE)</f>
        <v>Las redes lo ejecutan, más no se define a quien se le asigna el dinero, tal vez solo los I-4 pueden programar</v>
      </c>
      <c r="AM4" s="11" t="str">
        <f t="shared" ref="AM4:AM6" si="6">IF(AK4&lt;&gt;"",AK4,AL4)</f>
        <v>Las redes lo ejecutan, más no se define a quien se le asigna el dinero, tal vez solo los I-4 pueden programar</v>
      </c>
      <c r="AN4" s="11">
        <v>1</v>
      </c>
      <c r="AO4" s="11">
        <f t="shared" si="5"/>
        <v>0</v>
      </c>
      <c r="AP4" s="12"/>
      <c r="AQ4" s="12"/>
      <c r="AR4" s="12"/>
    </row>
    <row r="5" spans="1:44" ht="78.75" x14ac:dyDescent="0.2">
      <c r="A5" s="11" t="s">
        <v>44</v>
      </c>
      <c r="B5" s="11" t="s">
        <v>45</v>
      </c>
      <c r="C5" s="11" t="s">
        <v>69</v>
      </c>
      <c r="D5" s="11" t="s">
        <v>70</v>
      </c>
      <c r="E5" s="11" t="s">
        <v>71</v>
      </c>
      <c r="F5" s="11" t="s">
        <v>72</v>
      </c>
      <c r="G5" s="11" t="s">
        <v>73</v>
      </c>
      <c r="H5" s="11" t="s">
        <v>74</v>
      </c>
      <c r="I5" s="11" t="s">
        <v>52</v>
      </c>
      <c r="J5" s="11"/>
      <c r="K5" s="11"/>
      <c r="L5" s="11" t="s">
        <v>75</v>
      </c>
      <c r="M5" s="11" t="s">
        <v>76</v>
      </c>
      <c r="N5" s="11" t="s">
        <v>55</v>
      </c>
      <c r="O5" s="11" t="str">
        <f>VLOOKUP(G5,'Sheet 1 (2)'!$H$4:$M$536,6,FALSE)</f>
        <v>Lo programan los establecimientos de categorías I4 e I3. Cada uno programa 1 distrito</v>
      </c>
      <c r="P5" s="11" t="str">
        <f t="shared" si="0"/>
        <v>Lo programan los establecimientos de categorías I4 e I3. Cada uno programa 1 distrito</v>
      </c>
      <c r="Q5" s="11"/>
      <c r="R5" s="11" t="s">
        <v>77</v>
      </c>
      <c r="S5" s="11" t="s">
        <v>55</v>
      </c>
      <c r="T5" s="11" t="str">
        <f>VLOOKUP(G5,'Sheet 1 (2)'!$H$4:$O$536,8,FALSE)</f>
        <v/>
      </c>
      <c r="U5" s="11" t="str">
        <f t="shared" si="1"/>
        <v/>
      </c>
      <c r="V5" s="11"/>
      <c r="W5" s="11" t="s">
        <v>55</v>
      </c>
      <c r="X5" s="11" t="str">
        <f>VLOOKUP(G5,'Sheet 1 (2)'!$H$4:$Q$536,10,FALSE)</f>
        <v/>
      </c>
      <c r="Y5" s="11" t="str">
        <f t="shared" si="2"/>
        <v/>
      </c>
      <c r="Z5" s="11" t="s">
        <v>78</v>
      </c>
      <c r="AA5" s="11" t="s">
        <v>55</v>
      </c>
      <c r="AB5" s="11" t="str">
        <f>VLOOKUP(G5,'Sheet 1 (2)'!$H$4:$S$536,12,FALSE)</f>
        <v/>
      </c>
      <c r="AC5" s="11" t="str">
        <f t="shared" si="3"/>
        <v/>
      </c>
      <c r="AD5" s="11" t="s">
        <v>55</v>
      </c>
      <c r="AE5" s="11" t="str">
        <f>VLOOKUP(G5,'Sheet 1 (2)'!$H$4:$AF$536,25,FALSE)</f>
        <v/>
      </c>
      <c r="AF5" s="11" t="s">
        <v>79</v>
      </c>
      <c r="AG5" s="11" t="str">
        <f t="shared" si="4"/>
        <v/>
      </c>
      <c r="AH5" s="11" t="s">
        <v>55</v>
      </c>
      <c r="AI5" s="11" t="str">
        <f>VLOOKUP(G5,'Sheet 1 (2)'!$H$4:$AG$536,26,FALSE)</f>
        <v>NO</v>
      </c>
      <c r="AJ5" s="11" t="s">
        <v>52</v>
      </c>
      <c r="AK5" s="11" t="s">
        <v>55</v>
      </c>
      <c r="AL5" s="11" t="str">
        <f>VLOOKUP(G5,'Sheet 1 (2)'!$H$4:$AH$536,27,FALSE)</f>
        <v>Qué establecimiento programa para qué distrito y cuánto</v>
      </c>
      <c r="AM5" s="11" t="str">
        <f t="shared" si="6"/>
        <v>Qué establecimiento programa para qué distrito y cuánto</v>
      </c>
      <c r="AN5" s="11">
        <v>1</v>
      </c>
      <c r="AO5" s="11">
        <f t="shared" si="5"/>
        <v>0</v>
      </c>
      <c r="AP5" s="12"/>
      <c r="AQ5" s="12"/>
      <c r="AR5" s="12"/>
    </row>
    <row r="6" spans="1:44" ht="90" x14ac:dyDescent="0.2">
      <c r="A6" s="11" t="s">
        <v>44</v>
      </c>
      <c r="B6" s="11" t="s">
        <v>45</v>
      </c>
      <c r="C6" s="11" t="s">
        <v>69</v>
      </c>
      <c r="D6" s="11" t="s">
        <v>70</v>
      </c>
      <c r="E6" s="11" t="s">
        <v>71</v>
      </c>
      <c r="F6" s="11" t="s">
        <v>72</v>
      </c>
      <c r="G6" s="11" t="s">
        <v>80</v>
      </c>
      <c r="H6" s="11" t="s">
        <v>81</v>
      </c>
      <c r="I6" s="11" t="s">
        <v>82</v>
      </c>
      <c r="J6" s="11"/>
      <c r="K6" s="11"/>
      <c r="L6" s="11" t="s">
        <v>83</v>
      </c>
      <c r="M6" s="11" t="s">
        <v>84</v>
      </c>
      <c r="N6" s="11" t="s">
        <v>55</v>
      </c>
      <c r="O6" s="11" t="str">
        <f>VLOOKUP(G6,'Sheet 1 (2)'!$H$4:$M$536,6,FALSE)</f>
        <v>100% de agentes comunitarios ligados a los establecimientos de salud de primer nivel más los de segundo nivel con población.</v>
      </c>
      <c r="P6" s="11" t="str">
        <f t="shared" si="0"/>
        <v>100% de agentes comunitarios ligados a los establecimientos de salud de primer nivel más los de segundo nivel con población.</v>
      </c>
      <c r="Q6" s="11"/>
      <c r="R6" s="11" t="s">
        <v>85</v>
      </c>
      <c r="S6" s="11" t="s">
        <v>55</v>
      </c>
      <c r="T6" s="11" t="str">
        <f>VLOOKUP(G6,'Sheet 1 (2)'!$H$4:$O$536,8,FALSE)</f>
        <v/>
      </c>
      <c r="U6" s="11" t="str">
        <f t="shared" si="1"/>
        <v/>
      </c>
      <c r="V6" s="11"/>
      <c r="W6" s="11" t="s">
        <v>55</v>
      </c>
      <c r="X6" s="11" t="str">
        <f>VLOOKUP(G6,'Sheet 1 (2)'!$H$4:$Q$536,10,FALSE)</f>
        <v/>
      </c>
      <c r="Y6" s="11" t="str">
        <f t="shared" si="2"/>
        <v/>
      </c>
      <c r="Z6" s="11" t="s">
        <v>86</v>
      </c>
      <c r="AA6" s="11" t="s">
        <v>55</v>
      </c>
      <c r="AB6" s="11" t="str">
        <f>VLOOKUP(G6,'Sheet 1 (2)'!$H$4:$S$536,12,FALSE)</f>
        <v/>
      </c>
      <c r="AC6" s="11" t="str">
        <f t="shared" si="3"/>
        <v/>
      </c>
      <c r="AD6" s="11" t="s">
        <v>55</v>
      </c>
      <c r="AE6" s="11" t="str">
        <f>VLOOKUP(G6,'Sheet 1 (2)'!$H$4:$AF$536,25,FALSE)</f>
        <v>I1,I2,I3,I4,II1,II2,IIE</v>
      </c>
      <c r="AF6" s="11" t="s">
        <v>87</v>
      </c>
      <c r="AG6" s="11" t="str">
        <f t="shared" si="4"/>
        <v>I1,I2,I3,I4,II1,II2,IIE</v>
      </c>
      <c r="AH6" s="11" t="s">
        <v>55</v>
      </c>
      <c r="AI6" s="11" t="str">
        <f>VLOOKUP(G6,'Sheet 1 (2)'!$H$4:$AG$536,26,FALSE)</f>
        <v>NO</v>
      </c>
      <c r="AJ6" s="11" t="s">
        <v>52</v>
      </c>
      <c r="AK6" s="13" t="s">
        <v>55</v>
      </c>
      <c r="AL6" s="13" t="str">
        <f>VLOOKUP(G6,'Sheet 1 (2)'!$H$4:$AH$536,27,FALSE)</f>
        <v xml:space="preserve">Base de agentes comunitarios linkeados a establecimientos de primer nivel más segundo nivel con población </v>
      </c>
      <c r="AM6" s="11" t="str">
        <f t="shared" si="6"/>
        <v xml:space="preserve">Base de agentes comunitarios linkeados a establecimientos de primer nivel más segundo nivel con población </v>
      </c>
      <c r="AN6" s="11">
        <v>1</v>
      </c>
      <c r="AO6" s="11">
        <f t="shared" si="5"/>
        <v>0</v>
      </c>
      <c r="AP6" s="12"/>
      <c r="AQ6" s="12"/>
      <c r="AR6" s="12"/>
    </row>
    <row r="7" spans="1:44" ht="123.75" x14ac:dyDescent="0.2">
      <c r="A7" s="11" t="s">
        <v>44</v>
      </c>
      <c r="B7" s="11" t="s">
        <v>45</v>
      </c>
      <c r="C7" s="11" t="s">
        <v>69</v>
      </c>
      <c r="D7" s="11" t="s">
        <v>70</v>
      </c>
      <c r="E7" s="11" t="s">
        <v>88</v>
      </c>
      <c r="F7" s="11" t="s">
        <v>89</v>
      </c>
      <c r="G7" s="11" t="s">
        <v>90</v>
      </c>
      <c r="H7" s="11" t="s">
        <v>91</v>
      </c>
      <c r="I7" s="11" t="s">
        <v>82</v>
      </c>
      <c r="J7" s="11"/>
      <c r="K7" s="11"/>
      <c r="L7" s="11" t="s">
        <v>92</v>
      </c>
      <c r="M7" s="11" t="s">
        <v>93</v>
      </c>
      <c r="N7" s="11" t="s">
        <v>55</v>
      </c>
      <c r="O7" s="11" t="str">
        <f>VLOOKUP(G7,'Sheet 1 (2)'!$H$4:$M$536,6,FALSE)</f>
        <v>Suma de las metas CRED y atención prenatal reenfocada</v>
      </c>
      <c r="P7" s="11" t="str">
        <f t="shared" si="0"/>
        <v>Suma de las metas CRED y atención prenatal reenfocada</v>
      </c>
      <c r="Q7" s="11"/>
      <c r="R7" s="11" t="s">
        <v>94</v>
      </c>
      <c r="S7" s="11" t="s">
        <v>55</v>
      </c>
      <c r="T7" s="11" t="str">
        <f>VLOOKUP(G7,'Sheet 1 (2)'!$H$4:$O$536,8,FALSE)</f>
        <v/>
      </c>
      <c r="U7" s="11" t="str">
        <f t="shared" si="1"/>
        <v/>
      </c>
      <c r="V7" s="11" t="s">
        <v>95</v>
      </c>
      <c r="W7" s="11" t="s">
        <v>55</v>
      </c>
      <c r="X7" s="11" t="str">
        <f>VLOOKUP(G7,'Sheet 1 (2)'!$H$4:$Q$536,10,FALSE)</f>
        <v/>
      </c>
      <c r="Y7" s="11" t="str">
        <f t="shared" si="2"/>
        <v/>
      </c>
      <c r="Z7" s="11" t="s">
        <v>96</v>
      </c>
      <c r="AA7" s="11" t="s">
        <v>55</v>
      </c>
      <c r="AB7" s="11" t="str">
        <f>VLOOKUP(G7,'Sheet 1 (2)'!$H$4:$S$536,12,FALSE)</f>
        <v/>
      </c>
      <c r="AC7" s="11" t="str">
        <f t="shared" si="3"/>
        <v/>
      </c>
      <c r="AD7" s="11" t="s">
        <v>55</v>
      </c>
      <c r="AE7" s="11" t="str">
        <f>VLOOKUP(G7,'Sheet 1 (2)'!$H$4:$AF$536,25,FALSE)</f>
        <v/>
      </c>
      <c r="AF7" s="11" t="s">
        <v>87</v>
      </c>
      <c r="AG7" s="11" t="str">
        <f t="shared" si="4"/>
        <v/>
      </c>
      <c r="AH7" s="11" t="s">
        <v>55</v>
      </c>
      <c r="AI7" s="11" t="str">
        <f>VLOOKUP(G7,'Sheet 1 (2)'!$H$4:$AG$536,26,FALSE)</f>
        <v>SI</v>
      </c>
      <c r="AJ7" s="11" t="s">
        <v>52</v>
      </c>
      <c r="AK7" s="13" t="s">
        <v>55</v>
      </c>
      <c r="AL7" s="13" t="str">
        <f>VLOOKUP(G7,'Sheet 1 (2)'!$H$4:$AH$536,27,FALSE)</f>
        <v/>
      </c>
      <c r="AM7" s="14" t="s">
        <v>97</v>
      </c>
      <c r="AN7" s="11">
        <v>1</v>
      </c>
      <c r="AO7" s="11">
        <f t="shared" si="5"/>
        <v>0</v>
      </c>
      <c r="AP7" s="15" t="s">
        <v>52</v>
      </c>
      <c r="AQ7" s="12"/>
      <c r="AR7" s="12"/>
    </row>
    <row r="8" spans="1:44" ht="112.5" x14ac:dyDescent="0.2">
      <c r="A8" s="11" t="s">
        <v>44</v>
      </c>
      <c r="B8" s="11" t="s">
        <v>45</v>
      </c>
      <c r="C8" s="11" t="s">
        <v>69</v>
      </c>
      <c r="D8" s="11" t="s">
        <v>70</v>
      </c>
      <c r="E8" s="11" t="s">
        <v>88</v>
      </c>
      <c r="F8" s="11" t="s">
        <v>89</v>
      </c>
      <c r="G8" s="11" t="s">
        <v>98</v>
      </c>
      <c r="H8" s="11" t="s">
        <v>99</v>
      </c>
      <c r="I8" s="11" t="s">
        <v>52</v>
      </c>
      <c r="J8" s="11"/>
      <c r="K8" s="11"/>
      <c r="L8" s="11" t="s">
        <v>92</v>
      </c>
      <c r="M8" s="11" t="s">
        <v>100</v>
      </c>
      <c r="N8" s="11" t="s">
        <v>55</v>
      </c>
      <c r="O8" s="11" t="str">
        <f>VLOOKUP(G8,'Sheet 1 (2)'!$H$4:$M$536,6,FALSE)</f>
        <v>Suma de las metas CRED y atención prenatal reenfocada</v>
      </c>
      <c r="P8" s="11" t="str">
        <f t="shared" si="0"/>
        <v>Suma de las metas CRED y atención prenatal reenfocada</v>
      </c>
      <c r="Q8" s="11"/>
      <c r="R8" s="11" t="s">
        <v>94</v>
      </c>
      <c r="S8" s="11" t="s">
        <v>55</v>
      </c>
      <c r="T8" s="11" t="str">
        <f>VLOOKUP(G8,'Sheet 1 (2)'!$H$4:$O$536,8,FALSE)</f>
        <v/>
      </c>
      <c r="U8" s="11" t="str">
        <f t="shared" si="1"/>
        <v/>
      </c>
      <c r="V8" s="11" t="s">
        <v>101</v>
      </c>
      <c r="W8" s="11" t="s">
        <v>55</v>
      </c>
      <c r="X8" s="11" t="str">
        <f>VLOOKUP(G8,'Sheet 1 (2)'!$H$4:$Q$536,10,FALSE)</f>
        <v/>
      </c>
      <c r="Y8" s="11" t="str">
        <f t="shared" si="2"/>
        <v/>
      </c>
      <c r="Z8" s="11" t="s">
        <v>102</v>
      </c>
      <c r="AA8" s="11" t="s">
        <v>55</v>
      </c>
      <c r="AB8" s="11" t="str">
        <f>VLOOKUP(G8,'Sheet 1 (2)'!$H$4:$S$536,12,FALSE)</f>
        <v/>
      </c>
      <c r="AC8" s="11" t="str">
        <f t="shared" si="3"/>
        <v/>
      </c>
      <c r="AD8" s="11" t="s">
        <v>55</v>
      </c>
      <c r="AE8" s="11" t="str">
        <f>VLOOKUP(G8,'Sheet 1 (2)'!$H$4:$AF$536,25,FALSE)</f>
        <v/>
      </c>
      <c r="AF8" s="11" t="s">
        <v>87</v>
      </c>
      <c r="AG8" s="11" t="str">
        <f t="shared" si="4"/>
        <v/>
      </c>
      <c r="AH8" s="11" t="s">
        <v>55</v>
      </c>
      <c r="AI8" s="11" t="str">
        <f>VLOOKUP(G8,'Sheet 1 (2)'!$H$4:$AG$536,26,FALSE)</f>
        <v>SI</v>
      </c>
      <c r="AJ8" s="11" t="s">
        <v>52</v>
      </c>
      <c r="AK8" s="11" t="s">
        <v>55</v>
      </c>
      <c r="AL8" s="11" t="str">
        <f>VLOOKUP(G8,'Sheet 1 (2)'!$H$4:$AH$536,27,FALSE)</f>
        <v/>
      </c>
      <c r="AM8" s="11" t="str">
        <f t="shared" ref="AM8:AM16" si="7">IF(AK8&lt;&gt;"",AK8,AL8)</f>
        <v/>
      </c>
      <c r="AN8" s="11">
        <v>1</v>
      </c>
      <c r="AO8" s="11">
        <f t="shared" si="5"/>
        <v>0</v>
      </c>
      <c r="AP8" s="12"/>
      <c r="AQ8" s="12"/>
      <c r="AR8" s="12"/>
    </row>
    <row r="9" spans="1:44" ht="202.5" x14ac:dyDescent="0.2">
      <c r="A9" s="11" t="s">
        <v>44</v>
      </c>
      <c r="B9" s="11" t="s">
        <v>45</v>
      </c>
      <c r="C9" s="11" t="s">
        <v>69</v>
      </c>
      <c r="D9" s="11" t="s">
        <v>70</v>
      </c>
      <c r="E9" s="11" t="s">
        <v>71</v>
      </c>
      <c r="F9" s="11" t="s">
        <v>72</v>
      </c>
      <c r="G9" s="11" t="s">
        <v>103</v>
      </c>
      <c r="H9" s="11" t="s">
        <v>104</v>
      </c>
      <c r="I9" s="11" t="s">
        <v>82</v>
      </c>
      <c r="J9" s="11"/>
      <c r="K9" s="11"/>
      <c r="L9" s="11" t="s">
        <v>83</v>
      </c>
      <c r="M9" s="11" t="s">
        <v>105</v>
      </c>
      <c r="N9" s="11" t="s">
        <v>55</v>
      </c>
      <c r="O9" s="11" t="str">
        <f>VLOOKUP(G9,'Sheet 1 (2)'!$H$4:$M$536,6,FALSE)</f>
        <v xml:space="preserve">Número fijo por punto de atención </v>
      </c>
      <c r="P9" s="11" t="str">
        <f t="shared" si="0"/>
        <v xml:space="preserve">Número fijo por punto de atención </v>
      </c>
      <c r="Q9" s="11"/>
      <c r="R9" s="11" t="s">
        <v>106</v>
      </c>
      <c r="S9" s="11" t="s">
        <v>55</v>
      </c>
      <c r="T9" s="11" t="str">
        <f>VLOOKUP(G9,'Sheet 1 (2)'!$H$4:$O$536,8,FALSE)</f>
        <v/>
      </c>
      <c r="U9" s="11" t="str">
        <f t="shared" si="1"/>
        <v/>
      </c>
      <c r="V9" s="11"/>
      <c r="W9" s="11" t="s">
        <v>55</v>
      </c>
      <c r="X9" s="11" t="str">
        <f>VLOOKUP(G9,'Sheet 1 (2)'!$H$4:$Q$536,10,FALSE)</f>
        <v/>
      </c>
      <c r="Y9" s="11" t="str">
        <f t="shared" si="2"/>
        <v/>
      </c>
      <c r="Z9" s="11" t="s">
        <v>107</v>
      </c>
      <c r="AA9" s="11" t="s">
        <v>55</v>
      </c>
      <c r="AB9" s="11" t="str">
        <f>VLOOKUP(G9,'Sheet 1 (2)'!$H$4:$S$536,12,FALSE)</f>
        <v/>
      </c>
      <c r="AC9" s="11" t="str">
        <f t="shared" si="3"/>
        <v/>
      </c>
      <c r="AD9" s="11" t="s">
        <v>55</v>
      </c>
      <c r="AE9" s="11" t="str">
        <f>VLOOKUP(G9,'Sheet 1 (2)'!$H$4:$AF$536,25,FALSE)</f>
        <v/>
      </c>
      <c r="AF9" s="11" t="s">
        <v>87</v>
      </c>
      <c r="AG9" s="11" t="str">
        <f t="shared" si="4"/>
        <v/>
      </c>
      <c r="AH9" s="11" t="s">
        <v>55</v>
      </c>
      <c r="AI9" s="11" t="str">
        <f>VLOOKUP(G9,'Sheet 1 (2)'!$H$4:$AG$536,26,FALSE)</f>
        <v>NO</v>
      </c>
      <c r="AJ9" s="11" t="s">
        <v>52</v>
      </c>
      <c r="AK9" s="13" t="s">
        <v>55</v>
      </c>
      <c r="AL9" s="13" t="str">
        <f>VLOOKUP(G9,'Sheet 1 (2)'!$H$4:$AH$536,27,FALSE)</f>
        <v>Establecer número fijo</v>
      </c>
      <c r="AM9" s="11" t="str">
        <f t="shared" si="7"/>
        <v>Establecer número fijo</v>
      </c>
      <c r="AN9" s="11">
        <v>1</v>
      </c>
      <c r="AO9" s="11">
        <f t="shared" si="5"/>
        <v>0</v>
      </c>
      <c r="AP9" s="12"/>
      <c r="AQ9" s="12"/>
      <c r="AR9" s="12"/>
    </row>
    <row r="10" spans="1:44" ht="123.75" x14ac:dyDescent="0.2">
      <c r="A10" s="11" t="s">
        <v>44</v>
      </c>
      <c r="B10" s="11" t="s">
        <v>45</v>
      </c>
      <c r="C10" s="11" t="s">
        <v>69</v>
      </c>
      <c r="D10" s="11" t="s">
        <v>70</v>
      </c>
      <c r="E10" s="11" t="s">
        <v>88</v>
      </c>
      <c r="F10" s="11" t="s">
        <v>89</v>
      </c>
      <c r="G10" s="11">
        <v>3325109</v>
      </c>
      <c r="H10" s="11" t="s">
        <v>108</v>
      </c>
      <c r="I10" s="11" t="s">
        <v>52</v>
      </c>
      <c r="J10" s="11"/>
      <c r="K10" s="11"/>
      <c r="L10" s="11" t="s">
        <v>92</v>
      </c>
      <c r="M10" s="11" t="s">
        <v>93</v>
      </c>
      <c r="N10" s="11" t="s">
        <v>55</v>
      </c>
      <c r="O10" s="11" t="str">
        <f>VLOOKUP(G10,'Sheet 1 (2)'!$H$4:$M$536,6,FALSE)</f>
        <v>Suma de Meta CRED &lt; 1 año, 1 año y 2 años, según Padrón Nominal y atención prenatal reenfocada del PP002</v>
      </c>
      <c r="P10" s="11" t="str">
        <f t="shared" si="0"/>
        <v>Suma de Meta CRED &lt; 1 año, 1 año y 2 años, según Padrón Nominal y atención prenatal reenfocada del PP002</v>
      </c>
      <c r="Q10" s="11"/>
      <c r="R10" s="11" t="s">
        <v>94</v>
      </c>
      <c r="S10" s="11" t="s">
        <v>55</v>
      </c>
      <c r="T10" s="11" t="str">
        <f>VLOOKUP(G10,'Sheet 1 (2)'!$H$4:$O$536,8,FALSE)</f>
        <v/>
      </c>
      <c r="U10" s="11" t="str">
        <f t="shared" si="1"/>
        <v/>
      </c>
      <c r="V10" s="11" t="s">
        <v>95</v>
      </c>
      <c r="W10" s="11" t="s">
        <v>55</v>
      </c>
      <c r="X10" s="11" t="str">
        <f>VLOOKUP(G10,'Sheet 1 (2)'!$H$4:$Q$536,10,FALSE)</f>
        <v/>
      </c>
      <c r="Y10" s="11" t="str">
        <f t="shared" si="2"/>
        <v/>
      </c>
      <c r="Z10" s="11" t="s">
        <v>109</v>
      </c>
      <c r="AA10" s="11" t="s">
        <v>55</v>
      </c>
      <c r="AB10" s="11" t="str">
        <f>VLOOKUP(G10,'Sheet 1 (2)'!$H$4:$S$536,12,FALSE)</f>
        <v/>
      </c>
      <c r="AC10" s="11" t="str">
        <f t="shared" si="3"/>
        <v/>
      </c>
      <c r="AD10" s="11" t="s">
        <v>55</v>
      </c>
      <c r="AE10" s="11" t="str">
        <f>VLOOKUP(G10,'Sheet 1 (2)'!$H$4:$AF$536,25,FALSE)</f>
        <v/>
      </c>
      <c r="AF10" s="11" t="s">
        <v>87</v>
      </c>
      <c r="AG10" s="11" t="str">
        <f t="shared" si="4"/>
        <v/>
      </c>
      <c r="AH10" s="11" t="s">
        <v>55</v>
      </c>
      <c r="AI10" s="11" t="str">
        <f>VLOOKUP(G10,'Sheet 1 (2)'!$H$4:$AG$536,26,FALSE)</f>
        <v>SI</v>
      </c>
      <c r="AJ10" s="11" t="s">
        <v>52</v>
      </c>
      <c r="AK10" s="11" t="s">
        <v>55</v>
      </c>
      <c r="AL10" s="11" t="str">
        <f>VLOOKUP(G10,'Sheet 1 (2)'!$H$4:$AH$536,27,FALSE)</f>
        <v/>
      </c>
      <c r="AM10" s="11" t="str">
        <f t="shared" si="7"/>
        <v/>
      </c>
      <c r="AN10" s="11">
        <v>1</v>
      </c>
      <c r="AO10" s="11">
        <f t="shared" si="5"/>
        <v>0</v>
      </c>
      <c r="AP10" s="12"/>
      <c r="AQ10" s="12"/>
      <c r="AR10" s="12"/>
    </row>
    <row r="11" spans="1:44" ht="191.25" x14ac:dyDescent="0.2">
      <c r="A11" s="11" t="s">
        <v>44</v>
      </c>
      <c r="B11" s="11" t="s">
        <v>45</v>
      </c>
      <c r="C11" s="11" t="s">
        <v>110</v>
      </c>
      <c r="D11" s="11" t="s">
        <v>111</v>
      </c>
      <c r="E11" s="11" t="s">
        <v>112</v>
      </c>
      <c r="F11" s="11" t="s">
        <v>113</v>
      </c>
      <c r="G11" s="11" t="s">
        <v>114</v>
      </c>
      <c r="H11" s="11" t="s">
        <v>115</v>
      </c>
      <c r="I11" s="11" t="s">
        <v>82</v>
      </c>
      <c r="J11" s="11"/>
      <c r="K11" s="11"/>
      <c r="L11" s="11" t="s">
        <v>116</v>
      </c>
      <c r="M11" s="11" t="s">
        <v>117</v>
      </c>
      <c r="N11" s="11" t="s">
        <v>55</v>
      </c>
      <c r="O11" s="14" t="s">
        <v>118</v>
      </c>
      <c r="P11" s="11" t="str">
        <f t="shared" si="0"/>
        <v xml:space="preserve">100% de la población menor de 1 año (11meses y 29 días) que se estén ligados a un establecimiento de salud.
</v>
      </c>
      <c r="Q11" s="11"/>
      <c r="R11" s="11" t="s">
        <v>94</v>
      </c>
      <c r="S11" s="11" t="s">
        <v>55</v>
      </c>
      <c r="T11" s="11" t="str">
        <f>VLOOKUP(G11,'Sheet 1 (2)'!$H$4:$O$536,8,FALSE)</f>
        <v/>
      </c>
      <c r="U11" s="11" t="str">
        <f t="shared" si="1"/>
        <v/>
      </c>
      <c r="V11" s="11"/>
      <c r="W11" s="11" t="s">
        <v>55</v>
      </c>
      <c r="X11" s="11" t="str">
        <f>VLOOKUP(G11,'Sheet 1 (2)'!$H$4:$Q$536,10,FALSE)</f>
        <v/>
      </c>
      <c r="Y11" s="11" t="str">
        <f t="shared" si="2"/>
        <v/>
      </c>
      <c r="Z11" s="11" t="s">
        <v>119</v>
      </c>
      <c r="AA11" s="11" t="s">
        <v>55</v>
      </c>
      <c r="AB11" s="11" t="str">
        <f>VLOOKUP(G11,'Sheet 1 (2)'!$H$4:$S$536,12,FALSE)</f>
        <v/>
      </c>
      <c r="AC11" s="11" t="str">
        <f t="shared" si="3"/>
        <v/>
      </c>
      <c r="AD11" s="11" t="s">
        <v>55</v>
      </c>
      <c r="AE11" s="11" t="str">
        <f>VLOOKUP(G11,'Sheet 1 (2)'!$H$4:$AF$536,25,FALSE)</f>
        <v/>
      </c>
      <c r="AF11" s="11" t="s">
        <v>120</v>
      </c>
      <c r="AG11" s="11" t="str">
        <f t="shared" si="4"/>
        <v/>
      </c>
      <c r="AH11" s="11" t="s">
        <v>55</v>
      </c>
      <c r="AI11" s="11" t="str">
        <f>VLOOKUP(G11,'Sheet 1 (2)'!$H$4:$AG$536,26,FALSE)</f>
        <v>NO</v>
      </c>
      <c r="AJ11" s="16" t="s">
        <v>82</v>
      </c>
      <c r="AK11" s="13" t="s">
        <v>55</v>
      </c>
      <c r="AL11" s="13" t="str">
        <f>VLOOKUP(G11,'Sheet 1 (2)'!$H$4:$AH$536,27,FALSE)</f>
        <v>código CIE10 de la tercera dosis</v>
      </c>
      <c r="AM11" s="11" t="str">
        <f t="shared" si="7"/>
        <v>código CIE10 de la tercera dosis</v>
      </c>
      <c r="AN11" s="11">
        <v>1</v>
      </c>
      <c r="AO11" s="11">
        <f t="shared" si="5"/>
        <v>1</v>
      </c>
      <c r="AP11" s="15" t="s">
        <v>121</v>
      </c>
      <c r="AQ11" s="12"/>
      <c r="AR11" s="12"/>
    </row>
    <row r="12" spans="1:44" ht="213.75" x14ac:dyDescent="0.2">
      <c r="A12" s="11" t="s">
        <v>44</v>
      </c>
      <c r="B12" s="11" t="s">
        <v>45</v>
      </c>
      <c r="C12" s="11" t="s">
        <v>110</v>
      </c>
      <c r="D12" s="11" t="s">
        <v>111</v>
      </c>
      <c r="E12" s="11" t="s">
        <v>112</v>
      </c>
      <c r="F12" s="11" t="s">
        <v>113</v>
      </c>
      <c r="G12" s="11" t="s">
        <v>122</v>
      </c>
      <c r="H12" s="11" t="s">
        <v>123</v>
      </c>
      <c r="I12" s="11" t="s">
        <v>82</v>
      </c>
      <c r="J12" s="11"/>
      <c r="K12" s="11"/>
      <c r="L12" s="11" t="s">
        <v>116</v>
      </c>
      <c r="M12" s="11" t="s">
        <v>124</v>
      </c>
      <c r="N12" s="11" t="s">
        <v>55</v>
      </c>
      <c r="O12" s="14" t="s">
        <v>125</v>
      </c>
      <c r="P12" s="11" t="str">
        <f t="shared" si="0"/>
        <v>100% de la población 1 año (1 año, 11meses y 29 días) que se estén ligados a un establecimiento de salud.</v>
      </c>
      <c r="Q12" s="11"/>
      <c r="R12" s="11" t="s">
        <v>94</v>
      </c>
      <c r="S12" s="11" t="s">
        <v>55</v>
      </c>
      <c r="T12" s="11" t="str">
        <f>VLOOKUP(G12,'Sheet 1 (2)'!$H$4:$O$536,8,FALSE)</f>
        <v/>
      </c>
      <c r="U12" s="11" t="str">
        <f t="shared" si="1"/>
        <v/>
      </c>
      <c r="V12" s="11"/>
      <c r="W12" s="11" t="s">
        <v>55</v>
      </c>
      <c r="X12" s="11" t="str">
        <f>VLOOKUP(G12,'Sheet 1 (2)'!$H$4:$Q$536,10,FALSE)</f>
        <v/>
      </c>
      <c r="Y12" s="11" t="str">
        <f t="shared" si="2"/>
        <v/>
      </c>
      <c r="Z12" s="11" t="s">
        <v>126</v>
      </c>
      <c r="AA12" s="11" t="s">
        <v>55</v>
      </c>
      <c r="AB12" s="11" t="str">
        <f>VLOOKUP(G12,'Sheet 1 (2)'!$H$4:$S$536,12,FALSE)</f>
        <v/>
      </c>
      <c r="AC12" s="11" t="str">
        <f t="shared" si="3"/>
        <v/>
      </c>
      <c r="AD12" s="11" t="s">
        <v>55</v>
      </c>
      <c r="AE12" s="11" t="str">
        <f>VLOOKUP(G12,'Sheet 1 (2)'!$H$4:$AF$536,25,FALSE)</f>
        <v/>
      </c>
      <c r="AF12" s="11" t="s">
        <v>120</v>
      </c>
      <c r="AG12" s="11" t="str">
        <f t="shared" si="4"/>
        <v/>
      </c>
      <c r="AH12" s="11" t="s">
        <v>55</v>
      </c>
      <c r="AI12" s="11" t="str">
        <f>VLOOKUP(G12,'Sheet 1 (2)'!$H$4:$AG$536,26,FALSE)</f>
        <v>NO</v>
      </c>
      <c r="AJ12" s="16" t="s">
        <v>82</v>
      </c>
      <c r="AK12" s="13" t="s">
        <v>55</v>
      </c>
      <c r="AL12" s="13" t="str">
        <f>VLOOKUP(G12,'Sheet 1 (2)'!$H$4:$AH$536,27,FALSE)</f>
        <v>código CIE10 de la tercera dosis</v>
      </c>
      <c r="AM12" s="11" t="str">
        <f t="shared" si="7"/>
        <v>código CIE10 de la tercera dosis</v>
      </c>
      <c r="AN12" s="11">
        <v>1</v>
      </c>
      <c r="AO12" s="11">
        <f t="shared" si="5"/>
        <v>1</v>
      </c>
      <c r="AP12" s="15" t="s">
        <v>121</v>
      </c>
      <c r="AQ12" s="12"/>
      <c r="AR12" s="12"/>
    </row>
    <row r="13" spans="1:44" ht="213.75" x14ac:dyDescent="0.2">
      <c r="A13" s="11" t="s">
        <v>44</v>
      </c>
      <c r="B13" s="11" t="s">
        <v>45</v>
      </c>
      <c r="C13" s="11" t="s">
        <v>110</v>
      </c>
      <c r="D13" s="11" t="s">
        <v>111</v>
      </c>
      <c r="E13" s="11" t="s">
        <v>112</v>
      </c>
      <c r="F13" s="11" t="s">
        <v>113</v>
      </c>
      <c r="G13" s="11" t="s">
        <v>127</v>
      </c>
      <c r="H13" s="11" t="s">
        <v>128</v>
      </c>
      <c r="I13" s="11" t="s">
        <v>82</v>
      </c>
      <c r="J13" s="11"/>
      <c r="K13" s="11"/>
      <c r="L13" s="11" t="s">
        <v>116</v>
      </c>
      <c r="M13" s="11" t="s">
        <v>129</v>
      </c>
      <c r="N13" s="11" t="s">
        <v>55</v>
      </c>
      <c r="O13" s="14" t="s">
        <v>130</v>
      </c>
      <c r="P13" s="11" t="str">
        <f t="shared" si="0"/>
        <v>100% de la población de 4 años (4 años, 11meses y 29 días) que se estén ligados a un establecimiento de salud.</v>
      </c>
      <c r="Q13" s="11"/>
      <c r="R13" s="11" t="s">
        <v>94</v>
      </c>
      <c r="S13" s="11" t="s">
        <v>55</v>
      </c>
      <c r="T13" s="11" t="str">
        <f>VLOOKUP(G13,'Sheet 1 (2)'!$H$4:$O$536,8,FALSE)</f>
        <v/>
      </c>
      <c r="U13" s="11" t="str">
        <f t="shared" si="1"/>
        <v/>
      </c>
      <c r="V13" s="11"/>
      <c r="W13" s="11" t="s">
        <v>55</v>
      </c>
      <c r="X13" s="11" t="str">
        <f>VLOOKUP(G13,'Sheet 1 (2)'!$H$4:$Q$536,10,FALSE)</f>
        <v/>
      </c>
      <c r="Y13" s="11" t="str">
        <f t="shared" si="2"/>
        <v/>
      </c>
      <c r="Z13" s="11" t="s">
        <v>131</v>
      </c>
      <c r="AA13" s="11" t="s">
        <v>55</v>
      </c>
      <c r="AB13" s="11" t="str">
        <f>VLOOKUP(G13,'Sheet 1 (2)'!$H$4:$S$536,12,FALSE)</f>
        <v/>
      </c>
      <c r="AC13" s="11" t="str">
        <f t="shared" si="3"/>
        <v/>
      </c>
      <c r="AD13" s="11" t="s">
        <v>55</v>
      </c>
      <c r="AE13" s="11" t="str">
        <f>VLOOKUP(G13,'Sheet 1 (2)'!$H$4:$AF$536,25,FALSE)</f>
        <v/>
      </c>
      <c r="AF13" s="11" t="s">
        <v>120</v>
      </c>
      <c r="AG13" s="11" t="str">
        <f t="shared" si="4"/>
        <v/>
      </c>
      <c r="AH13" s="11" t="s">
        <v>55</v>
      </c>
      <c r="AI13" s="11" t="str">
        <f>VLOOKUP(G13,'Sheet 1 (2)'!$H$4:$AG$536,26,FALSE)</f>
        <v>NO</v>
      </c>
      <c r="AJ13" s="16" t="s">
        <v>82</v>
      </c>
      <c r="AK13" s="13" t="s">
        <v>55</v>
      </c>
      <c r="AL13" s="13" t="str">
        <f>VLOOKUP(G13,'Sheet 1 (2)'!$H$4:$AH$536,27,FALSE)</f>
        <v>código CIE10 de la tercera dosis</v>
      </c>
      <c r="AM13" s="11" t="str">
        <f t="shared" si="7"/>
        <v>código CIE10 de la tercera dosis</v>
      </c>
      <c r="AN13" s="11">
        <v>1</v>
      </c>
      <c r="AO13" s="11">
        <f t="shared" si="5"/>
        <v>1</v>
      </c>
      <c r="AP13" s="15" t="s">
        <v>121</v>
      </c>
      <c r="AQ13" s="12"/>
      <c r="AR13" s="12"/>
    </row>
    <row r="14" spans="1:44" ht="258.75" x14ac:dyDescent="0.2">
      <c r="A14" s="11" t="s">
        <v>44</v>
      </c>
      <c r="B14" s="11" t="s">
        <v>45</v>
      </c>
      <c r="C14" s="11" t="s">
        <v>110</v>
      </c>
      <c r="D14" s="11" t="s">
        <v>111</v>
      </c>
      <c r="E14" s="11" t="s">
        <v>112</v>
      </c>
      <c r="F14" s="11" t="s">
        <v>113</v>
      </c>
      <c r="G14" s="11" t="s">
        <v>132</v>
      </c>
      <c r="H14" s="11" t="s">
        <v>133</v>
      </c>
      <c r="I14" s="11" t="s">
        <v>82</v>
      </c>
      <c r="J14" s="11"/>
      <c r="K14" s="11"/>
      <c r="L14" s="11" t="s">
        <v>116</v>
      </c>
      <c r="M14" s="11" t="s">
        <v>134</v>
      </c>
      <c r="N14" s="11" t="s">
        <v>55</v>
      </c>
      <c r="O14" s="14" t="s">
        <v>135</v>
      </c>
      <c r="P14" s="11" t="str">
        <f t="shared" si="0"/>
        <v>100% de la población de 2 años que se estén ligados a un establecimiento de salud.</v>
      </c>
      <c r="Q14" s="11"/>
      <c r="R14" s="11" t="s">
        <v>94</v>
      </c>
      <c r="S14" s="11" t="s">
        <v>55</v>
      </c>
      <c r="T14" s="11" t="str">
        <f>VLOOKUP(G14,'Sheet 1 (2)'!$H$4:$O$536,8,FALSE)</f>
        <v/>
      </c>
      <c r="U14" s="11" t="str">
        <f t="shared" si="1"/>
        <v/>
      </c>
      <c r="V14" s="11"/>
      <c r="W14" s="11" t="s">
        <v>55</v>
      </c>
      <c r="X14" s="11" t="str">
        <f>VLOOKUP(G14,'Sheet 1 (2)'!$H$4:$Q$536,10,FALSE)</f>
        <v/>
      </c>
      <c r="Y14" s="11" t="str">
        <f t="shared" si="2"/>
        <v/>
      </c>
      <c r="Z14" s="11" t="s">
        <v>136</v>
      </c>
      <c r="AA14" s="11" t="s">
        <v>55</v>
      </c>
      <c r="AB14" s="11" t="str">
        <f>VLOOKUP(G14,'Sheet 1 (2)'!$H$4:$S$536,12,FALSE)</f>
        <v/>
      </c>
      <c r="AC14" s="11" t="str">
        <f t="shared" si="3"/>
        <v/>
      </c>
      <c r="AD14" s="11" t="s">
        <v>55</v>
      </c>
      <c r="AE14" s="11" t="str">
        <f>VLOOKUP(G14,'Sheet 1 (2)'!$H$4:$AF$536,25,FALSE)</f>
        <v/>
      </c>
      <c r="AF14" s="11" t="s">
        <v>120</v>
      </c>
      <c r="AG14" s="11" t="str">
        <f t="shared" si="4"/>
        <v/>
      </c>
      <c r="AH14" s="11" t="s">
        <v>55</v>
      </c>
      <c r="AI14" s="11" t="str">
        <f>VLOOKUP(G14,'Sheet 1 (2)'!$H$4:$AG$536,26,FALSE)</f>
        <v>NO</v>
      </c>
      <c r="AJ14" s="16" t="s">
        <v>82</v>
      </c>
      <c r="AK14" s="13" t="s">
        <v>55</v>
      </c>
      <c r="AL14" s="13" t="str">
        <f>VLOOKUP(G14,'Sheet 1 (2)'!$H$4:$AH$536,27,FALSE)</f>
        <v>código CIE10 de la tercera dosis</v>
      </c>
      <c r="AM14" s="11" t="str">
        <f t="shared" si="7"/>
        <v>código CIE10 de la tercera dosis</v>
      </c>
      <c r="AN14" s="11">
        <v>1</v>
      </c>
      <c r="AO14" s="11">
        <f t="shared" si="5"/>
        <v>1</v>
      </c>
      <c r="AP14" s="15" t="s">
        <v>121</v>
      </c>
      <c r="AQ14" s="12"/>
      <c r="AR14" s="12"/>
    </row>
    <row r="15" spans="1:44" ht="258.75" x14ac:dyDescent="0.2">
      <c r="A15" s="11" t="s">
        <v>44</v>
      </c>
      <c r="B15" s="11" t="s">
        <v>45</v>
      </c>
      <c r="C15" s="11" t="s">
        <v>110</v>
      </c>
      <c r="D15" s="11" t="s">
        <v>111</v>
      </c>
      <c r="E15" s="11" t="s">
        <v>112</v>
      </c>
      <c r="F15" s="11" t="s">
        <v>113</v>
      </c>
      <c r="G15" s="11" t="s">
        <v>137</v>
      </c>
      <c r="H15" s="11" t="s">
        <v>138</v>
      </c>
      <c r="I15" s="11" t="s">
        <v>82</v>
      </c>
      <c r="J15" s="11"/>
      <c r="K15" s="11"/>
      <c r="L15" s="11" t="s">
        <v>116</v>
      </c>
      <c r="M15" s="11" t="s">
        <v>139</v>
      </c>
      <c r="N15" s="11" t="s">
        <v>55</v>
      </c>
      <c r="O15" s="14" t="s">
        <v>140</v>
      </c>
      <c r="P15" s="11" t="str">
        <f t="shared" si="0"/>
        <v>12% de la población de 3 años que se estén ligados a un establecimiento de salud.</v>
      </c>
      <c r="Q15" s="11"/>
      <c r="R15" s="11" t="s">
        <v>94</v>
      </c>
      <c r="S15" s="11" t="s">
        <v>55</v>
      </c>
      <c r="T15" s="11" t="str">
        <f>VLOOKUP(G15,'Sheet 1 (2)'!$H$4:$O$536,8,FALSE)</f>
        <v/>
      </c>
      <c r="U15" s="11" t="str">
        <f t="shared" si="1"/>
        <v/>
      </c>
      <c r="V15" s="11"/>
      <c r="W15" s="11" t="s">
        <v>55</v>
      </c>
      <c r="X15" s="11" t="str">
        <f>VLOOKUP(G15,'Sheet 1 (2)'!$H$4:$Q$536,10,FALSE)</f>
        <v/>
      </c>
      <c r="Y15" s="11" t="str">
        <f t="shared" si="2"/>
        <v/>
      </c>
      <c r="Z15" s="11" t="s">
        <v>141</v>
      </c>
      <c r="AA15" s="11" t="s">
        <v>55</v>
      </c>
      <c r="AB15" s="11" t="str">
        <f>VLOOKUP(G15,'Sheet 1 (2)'!$H$4:$S$536,12,FALSE)</f>
        <v/>
      </c>
      <c r="AC15" s="11" t="str">
        <f t="shared" si="3"/>
        <v/>
      </c>
      <c r="AD15" s="11" t="s">
        <v>55</v>
      </c>
      <c r="AE15" s="11" t="str">
        <f>VLOOKUP(G15,'Sheet 1 (2)'!$H$4:$AF$536,25,FALSE)</f>
        <v/>
      </c>
      <c r="AF15" s="11" t="s">
        <v>120</v>
      </c>
      <c r="AG15" s="11" t="str">
        <f t="shared" si="4"/>
        <v/>
      </c>
      <c r="AH15" s="11" t="s">
        <v>55</v>
      </c>
      <c r="AI15" s="11" t="str">
        <f>VLOOKUP(G15,'Sheet 1 (2)'!$H$4:$AG$536,26,FALSE)</f>
        <v>NO</v>
      </c>
      <c r="AJ15" s="16" t="s">
        <v>82</v>
      </c>
      <c r="AK15" s="13" t="s">
        <v>55</v>
      </c>
      <c r="AL15" s="13" t="str">
        <f>VLOOKUP(G15,'Sheet 1 (2)'!$H$4:$AH$536,27,FALSE)</f>
        <v>código CIE10 de la tercera dosis</v>
      </c>
      <c r="AM15" s="11" t="str">
        <f t="shared" si="7"/>
        <v>código CIE10 de la tercera dosis</v>
      </c>
      <c r="AN15" s="11">
        <v>1</v>
      </c>
      <c r="AO15" s="11">
        <f t="shared" si="5"/>
        <v>1</v>
      </c>
      <c r="AP15" s="15" t="s">
        <v>121</v>
      </c>
      <c r="AQ15" s="12"/>
      <c r="AR15" s="12"/>
    </row>
    <row r="16" spans="1:44" ht="22.5" x14ac:dyDescent="0.2">
      <c r="A16" s="11" t="s">
        <v>44</v>
      </c>
      <c r="B16" s="11" t="s">
        <v>45</v>
      </c>
      <c r="C16" s="11" t="s">
        <v>110</v>
      </c>
      <c r="D16" s="11" t="s">
        <v>111</v>
      </c>
      <c r="E16" s="11" t="s">
        <v>112</v>
      </c>
      <c r="F16" s="11" t="s">
        <v>113</v>
      </c>
      <c r="G16" s="11" t="s">
        <v>142</v>
      </c>
      <c r="H16" s="11" t="s">
        <v>143</v>
      </c>
      <c r="I16" s="11" t="s">
        <v>82</v>
      </c>
      <c r="J16" s="11"/>
      <c r="K16" s="11"/>
      <c r="L16" s="11" t="s">
        <v>144</v>
      </c>
      <c r="M16" s="11" t="s">
        <v>145</v>
      </c>
      <c r="N16" s="11" t="s">
        <v>55</v>
      </c>
      <c r="O16" s="11" t="str">
        <f>VLOOKUP(G16,'Sheet 1 (2)'!$H$4:$M$536,6,FALSE)</f>
        <v/>
      </c>
      <c r="P16" s="11" t="str">
        <f t="shared" si="0"/>
        <v/>
      </c>
      <c r="Q16" s="11"/>
      <c r="R16" s="11" t="s">
        <v>146</v>
      </c>
      <c r="S16" s="11" t="s">
        <v>55</v>
      </c>
      <c r="T16" s="11" t="str">
        <f>VLOOKUP(G16,'Sheet 1 (2)'!$H$4:$O$536,8,FALSE)</f>
        <v/>
      </c>
      <c r="U16" s="11" t="str">
        <f t="shared" si="1"/>
        <v/>
      </c>
      <c r="V16" s="11"/>
      <c r="W16" s="11" t="s">
        <v>55</v>
      </c>
      <c r="X16" s="11" t="str">
        <f>VLOOKUP(G16,'Sheet 1 (2)'!$H$4:$Q$536,10,FALSE)</f>
        <v/>
      </c>
      <c r="Y16" s="11" t="str">
        <f t="shared" si="2"/>
        <v/>
      </c>
      <c r="Z16" s="11"/>
      <c r="AA16" s="11" t="s">
        <v>55</v>
      </c>
      <c r="AB16" s="11" t="str">
        <f>VLOOKUP(G16,'Sheet 1 (2)'!$H$4:$S$536,12,FALSE)</f>
        <v/>
      </c>
      <c r="AC16" s="11" t="str">
        <f t="shared" si="3"/>
        <v/>
      </c>
      <c r="AD16" s="11" t="s">
        <v>55</v>
      </c>
      <c r="AE16" s="11" t="str">
        <f>VLOOKUP(G16,'Sheet 1 (2)'!$H$4:$AF$536,25,FALSE)</f>
        <v/>
      </c>
      <c r="AF16" s="11" t="s">
        <v>147</v>
      </c>
      <c r="AG16" s="11" t="str">
        <f t="shared" si="4"/>
        <v/>
      </c>
      <c r="AH16" s="11" t="s">
        <v>55</v>
      </c>
      <c r="AI16" s="11" t="str">
        <f>VLOOKUP(G16,'Sheet 1 (2)'!$H$4:$AG$536,26,FALSE)</f>
        <v>NO</v>
      </c>
      <c r="AJ16" s="11" t="s">
        <v>52</v>
      </c>
      <c r="AK16" s="13" t="s">
        <v>55</v>
      </c>
      <c r="AL16" s="13" t="str">
        <f>VLOOKUP(G16,'Sheet 1 (2)'!$H$4:$AH$536,27,FALSE)</f>
        <v>Reporte del Sistema de Vigilancia Epidemiológica</v>
      </c>
      <c r="AM16" s="11" t="str">
        <f t="shared" si="7"/>
        <v>Reporte del Sistema de Vigilancia Epidemiológica</v>
      </c>
      <c r="AN16" s="11">
        <v>1</v>
      </c>
      <c r="AO16" s="11">
        <f t="shared" si="5"/>
        <v>0</v>
      </c>
      <c r="AP16" s="12"/>
      <c r="AQ16" s="12"/>
      <c r="AR16" s="12"/>
    </row>
    <row r="17" spans="1:44" ht="135" x14ac:dyDescent="0.2">
      <c r="A17" s="11" t="s">
        <v>44</v>
      </c>
      <c r="B17" s="11" t="s">
        <v>45</v>
      </c>
      <c r="C17" s="11" t="s">
        <v>148</v>
      </c>
      <c r="D17" s="11" t="s">
        <v>149</v>
      </c>
      <c r="E17" s="11" t="s">
        <v>150</v>
      </c>
      <c r="F17" s="11" t="s">
        <v>151</v>
      </c>
      <c r="G17" s="11" t="s">
        <v>152</v>
      </c>
      <c r="H17" s="11" t="s">
        <v>153</v>
      </c>
      <c r="I17" s="11" t="s">
        <v>82</v>
      </c>
      <c r="J17" s="11"/>
      <c r="K17" s="11"/>
      <c r="L17" s="11" t="s">
        <v>154</v>
      </c>
      <c r="M17" s="11" t="s">
        <v>155</v>
      </c>
      <c r="N17" s="11" t="s">
        <v>55</v>
      </c>
      <c r="O17" s="11" t="str">
        <f>VLOOKUP(G17,'Sheet 1 (2)'!$H$4:$M$536,6,FALSE)</f>
        <v/>
      </c>
      <c r="P17" s="14" t="s">
        <v>156</v>
      </c>
      <c r="Q17" s="11"/>
      <c r="R17" s="11" t="s">
        <v>94</v>
      </c>
      <c r="S17" s="11" t="s">
        <v>55</v>
      </c>
      <c r="T17" s="11" t="str">
        <f>VLOOKUP(G17,'Sheet 1 (2)'!$H$4:$O$536,8,FALSE)</f>
        <v/>
      </c>
      <c r="U17" s="11" t="str">
        <f t="shared" si="1"/>
        <v/>
      </c>
      <c r="V17" s="11"/>
      <c r="W17" s="11" t="s">
        <v>55</v>
      </c>
      <c r="X17" s="11" t="str">
        <f>VLOOKUP(G17,'Sheet 1 (2)'!$H$4:$Q$536,10,FALSE)</f>
        <v/>
      </c>
      <c r="Y17" s="11" t="str">
        <f t="shared" si="2"/>
        <v/>
      </c>
      <c r="Z17" s="11" t="s">
        <v>157</v>
      </c>
      <c r="AA17" s="11" t="s">
        <v>55</v>
      </c>
      <c r="AB17" s="11" t="str">
        <f>VLOOKUP(G17,'Sheet 1 (2)'!$H$4:$S$536,12,FALSE)</f>
        <v/>
      </c>
      <c r="AC17" s="11" t="str">
        <f t="shared" si="3"/>
        <v/>
      </c>
      <c r="AD17" s="11" t="s">
        <v>55</v>
      </c>
      <c r="AE17" s="11" t="str">
        <f>VLOOKUP(G17,'Sheet 1 (2)'!$H$4:$AF$536,25,FALSE)</f>
        <v/>
      </c>
      <c r="AF17" s="11" t="s">
        <v>120</v>
      </c>
      <c r="AG17" s="11" t="str">
        <f t="shared" si="4"/>
        <v/>
      </c>
      <c r="AH17" s="11" t="s">
        <v>55</v>
      </c>
      <c r="AI17" s="11" t="str">
        <f>VLOOKUP(G17,'Sheet 1 (2)'!$H$4:$AG$536,26,FALSE)</f>
        <v>NO</v>
      </c>
      <c r="AJ17" s="14" t="s">
        <v>82</v>
      </c>
      <c r="AK17" s="13" t="s">
        <v>55</v>
      </c>
      <c r="AL17" s="13" t="str">
        <f>VLOOKUP(G17,'Sheet 1 (2)'!$H$4:$AH$536,27,FALSE)</f>
        <v>Enviarán base de establecimiento con población asignada</v>
      </c>
      <c r="AM17" s="11"/>
      <c r="AN17" s="11">
        <v>1</v>
      </c>
      <c r="AO17" s="11">
        <f t="shared" si="5"/>
        <v>1</v>
      </c>
      <c r="AP17" s="14" t="s">
        <v>82</v>
      </c>
      <c r="AQ17" s="15" t="s">
        <v>158</v>
      </c>
      <c r="AR17" s="15" t="s">
        <v>82</v>
      </c>
    </row>
    <row r="18" spans="1:44" ht="213.75" x14ac:dyDescent="0.2">
      <c r="A18" s="11" t="s">
        <v>44</v>
      </c>
      <c r="B18" s="11" t="s">
        <v>45</v>
      </c>
      <c r="C18" s="11" t="s">
        <v>148</v>
      </c>
      <c r="D18" s="11" t="s">
        <v>149</v>
      </c>
      <c r="E18" s="11" t="s">
        <v>150</v>
      </c>
      <c r="F18" s="11" t="s">
        <v>151</v>
      </c>
      <c r="G18" s="11" t="s">
        <v>159</v>
      </c>
      <c r="H18" s="11" t="s">
        <v>160</v>
      </c>
      <c r="I18" s="11" t="s">
        <v>82</v>
      </c>
      <c r="J18" s="11"/>
      <c r="K18" s="11"/>
      <c r="L18" s="11" t="s">
        <v>154</v>
      </c>
      <c r="M18" s="11" t="s">
        <v>161</v>
      </c>
      <c r="N18" s="11" t="s">
        <v>55</v>
      </c>
      <c r="O18" s="11" t="str">
        <f>VLOOKUP(G18,'Sheet 1 (2)'!$H$4:$M$536,6,FALSE)</f>
        <v/>
      </c>
      <c r="P18" s="14" t="s">
        <v>162</v>
      </c>
      <c r="Q18" s="11"/>
      <c r="R18" s="11" t="s">
        <v>94</v>
      </c>
      <c r="S18" s="11" t="s">
        <v>55</v>
      </c>
      <c r="T18" s="11" t="str">
        <f>VLOOKUP(G18,'Sheet 1 (2)'!$H$4:$O$536,8,FALSE)</f>
        <v/>
      </c>
      <c r="U18" s="11" t="str">
        <f t="shared" si="1"/>
        <v/>
      </c>
      <c r="V18" s="11"/>
      <c r="W18" s="11" t="s">
        <v>55</v>
      </c>
      <c r="X18" s="11" t="str">
        <f>VLOOKUP(G18,'Sheet 1 (2)'!$H$4:$Q$536,10,FALSE)</f>
        <v/>
      </c>
      <c r="Y18" s="11" t="str">
        <f t="shared" si="2"/>
        <v/>
      </c>
      <c r="Z18" s="11" t="s">
        <v>163</v>
      </c>
      <c r="AA18" s="11" t="s">
        <v>55</v>
      </c>
      <c r="AB18" s="11" t="str">
        <f>VLOOKUP(G18,'Sheet 1 (2)'!$H$4:$S$536,12,FALSE)</f>
        <v/>
      </c>
      <c r="AC18" s="11" t="str">
        <f t="shared" si="3"/>
        <v/>
      </c>
      <c r="AD18" s="11" t="s">
        <v>55</v>
      </c>
      <c r="AE18" s="11" t="str">
        <f>VLOOKUP(G18,'Sheet 1 (2)'!$H$4:$AF$536,25,FALSE)</f>
        <v/>
      </c>
      <c r="AF18" s="11" t="s">
        <v>120</v>
      </c>
      <c r="AG18" s="11" t="str">
        <f t="shared" si="4"/>
        <v/>
      </c>
      <c r="AH18" s="11" t="s">
        <v>55</v>
      </c>
      <c r="AI18" s="11" t="str">
        <f>VLOOKUP(G18,'Sheet 1 (2)'!$H$4:$AG$536,26,FALSE)</f>
        <v>NO</v>
      </c>
      <c r="AJ18" s="14" t="s">
        <v>82</v>
      </c>
      <c r="AK18" s="13" t="s">
        <v>55</v>
      </c>
      <c r="AL18" s="13" t="str">
        <f>VLOOKUP(G18,'Sheet 1 (2)'!$H$4:$AH$536,27,FALSE)</f>
        <v>Enviarán base de establecimiento con población asignada</v>
      </c>
      <c r="AM18" s="11"/>
      <c r="AN18" s="11">
        <v>1</v>
      </c>
      <c r="AO18" s="11">
        <f t="shared" si="5"/>
        <v>1</v>
      </c>
      <c r="AP18" s="14" t="s">
        <v>82</v>
      </c>
      <c r="AQ18" s="15" t="s">
        <v>158</v>
      </c>
      <c r="AR18" s="15" t="s">
        <v>82</v>
      </c>
    </row>
    <row r="19" spans="1:44" ht="135" x14ac:dyDescent="0.2">
      <c r="A19" s="11" t="s">
        <v>44</v>
      </c>
      <c r="B19" s="11" t="s">
        <v>45</v>
      </c>
      <c r="C19" s="11" t="s">
        <v>148</v>
      </c>
      <c r="D19" s="11" t="s">
        <v>149</v>
      </c>
      <c r="E19" s="11" t="s">
        <v>150</v>
      </c>
      <c r="F19" s="11" t="s">
        <v>151</v>
      </c>
      <c r="G19" s="11" t="s">
        <v>164</v>
      </c>
      <c r="H19" s="11" t="s">
        <v>165</v>
      </c>
      <c r="I19" s="11" t="s">
        <v>82</v>
      </c>
      <c r="J19" s="11"/>
      <c r="K19" s="11"/>
      <c r="L19" s="11" t="s">
        <v>154</v>
      </c>
      <c r="M19" s="11" t="s">
        <v>166</v>
      </c>
      <c r="N19" s="11" t="s">
        <v>55</v>
      </c>
      <c r="O19" s="11" t="str">
        <f>VLOOKUP(G19,'Sheet 1 (2)'!$H$4:$M$536,6,FALSE)</f>
        <v/>
      </c>
      <c r="P19" s="14" t="s">
        <v>167</v>
      </c>
      <c r="Q19" s="11"/>
      <c r="R19" s="11" t="s">
        <v>94</v>
      </c>
      <c r="S19" s="11" t="s">
        <v>55</v>
      </c>
      <c r="T19" s="11" t="str">
        <f>VLOOKUP(G19,'Sheet 1 (2)'!$H$4:$O$536,8,FALSE)</f>
        <v/>
      </c>
      <c r="U19" s="11" t="str">
        <f t="shared" si="1"/>
        <v/>
      </c>
      <c r="V19" s="11"/>
      <c r="W19" s="11" t="s">
        <v>55</v>
      </c>
      <c r="X19" s="11" t="str">
        <f>VLOOKUP(G19,'Sheet 1 (2)'!$H$4:$Q$536,10,FALSE)</f>
        <v/>
      </c>
      <c r="Y19" s="11" t="str">
        <f t="shared" si="2"/>
        <v/>
      </c>
      <c r="Z19" s="11" t="s">
        <v>168</v>
      </c>
      <c r="AA19" s="11" t="s">
        <v>55</v>
      </c>
      <c r="AB19" s="11" t="str">
        <f>VLOOKUP(G19,'Sheet 1 (2)'!$H$4:$S$536,12,FALSE)</f>
        <v/>
      </c>
      <c r="AC19" s="11" t="str">
        <f t="shared" si="3"/>
        <v/>
      </c>
      <c r="AD19" s="11" t="s">
        <v>55</v>
      </c>
      <c r="AE19" s="11" t="str">
        <f>VLOOKUP(G19,'Sheet 1 (2)'!$H$4:$AF$536,25,FALSE)</f>
        <v/>
      </c>
      <c r="AF19" s="11" t="s">
        <v>120</v>
      </c>
      <c r="AG19" s="11" t="str">
        <f t="shared" si="4"/>
        <v/>
      </c>
      <c r="AH19" s="11" t="s">
        <v>55</v>
      </c>
      <c r="AI19" s="11" t="str">
        <f>VLOOKUP(G19,'Sheet 1 (2)'!$H$4:$AG$536,26,FALSE)</f>
        <v>NO</v>
      </c>
      <c r="AJ19" s="14" t="s">
        <v>82</v>
      </c>
      <c r="AK19" s="13" t="s">
        <v>55</v>
      </c>
      <c r="AL19" s="13" t="str">
        <f>VLOOKUP(G19,'Sheet 1 (2)'!$H$4:$AH$536,27,FALSE)</f>
        <v>Enviarán base de establecimiento con población asignada</v>
      </c>
      <c r="AM19" s="11"/>
      <c r="AN19" s="11">
        <v>1</v>
      </c>
      <c r="AO19" s="11">
        <f t="shared" si="5"/>
        <v>1</v>
      </c>
      <c r="AP19" s="14" t="s">
        <v>82</v>
      </c>
      <c r="AQ19" s="15" t="s">
        <v>158</v>
      </c>
      <c r="AR19" s="15" t="s">
        <v>82</v>
      </c>
    </row>
    <row r="20" spans="1:44" ht="225" x14ac:dyDescent="0.2">
      <c r="A20" s="11" t="s">
        <v>44</v>
      </c>
      <c r="B20" s="11" t="s">
        <v>45</v>
      </c>
      <c r="C20" s="11" t="s">
        <v>148</v>
      </c>
      <c r="D20" s="11" t="s">
        <v>149</v>
      </c>
      <c r="E20" s="11" t="s">
        <v>150</v>
      </c>
      <c r="F20" s="11" t="s">
        <v>151</v>
      </c>
      <c r="G20" s="11" t="s">
        <v>169</v>
      </c>
      <c r="H20" s="11" t="s">
        <v>170</v>
      </c>
      <c r="I20" s="11" t="s">
        <v>82</v>
      </c>
      <c r="J20" s="11"/>
      <c r="K20" s="11"/>
      <c r="L20" s="11" t="s">
        <v>171</v>
      </c>
      <c r="M20" s="11" t="s">
        <v>172</v>
      </c>
      <c r="N20" s="11" t="s">
        <v>55</v>
      </c>
      <c r="O20" s="11" t="str">
        <f>VLOOKUP(G20,'Sheet 1 (2)'!$H$4:$M$536,6,FALSE)</f>
        <v/>
      </c>
      <c r="P20" s="14" t="s">
        <v>173</v>
      </c>
      <c r="Q20" s="11"/>
      <c r="R20" s="11" t="s">
        <v>94</v>
      </c>
      <c r="S20" s="11" t="s">
        <v>55</v>
      </c>
      <c r="T20" s="11" t="str">
        <f>VLOOKUP(G20,'Sheet 1 (2)'!$H$4:$O$536,8,FALSE)</f>
        <v/>
      </c>
      <c r="U20" s="11" t="str">
        <f t="shared" si="1"/>
        <v/>
      </c>
      <c r="V20" s="11" t="s">
        <v>174</v>
      </c>
      <c r="W20" s="11" t="s">
        <v>55</v>
      </c>
      <c r="X20" s="11" t="str">
        <f>VLOOKUP(G20,'Sheet 1 (2)'!$H$4:$Q$536,10,FALSE)</f>
        <v/>
      </c>
      <c r="Y20" s="11" t="str">
        <f t="shared" si="2"/>
        <v/>
      </c>
      <c r="Z20" s="11" t="s">
        <v>175</v>
      </c>
      <c r="AA20" s="11" t="s">
        <v>55</v>
      </c>
      <c r="AB20" s="11" t="str">
        <f>VLOOKUP(G20,'Sheet 1 (2)'!$H$4:$S$536,12,FALSE)</f>
        <v/>
      </c>
      <c r="AC20" s="11" t="str">
        <f t="shared" si="3"/>
        <v/>
      </c>
      <c r="AD20" s="11" t="s">
        <v>55</v>
      </c>
      <c r="AE20" s="11" t="str">
        <f>VLOOKUP(G20,'Sheet 1 (2)'!$H$4:$AF$536,25,FALSE)</f>
        <v/>
      </c>
      <c r="AF20" s="11" t="s">
        <v>176</v>
      </c>
      <c r="AG20" s="11" t="str">
        <f t="shared" si="4"/>
        <v/>
      </c>
      <c r="AH20" s="11" t="s">
        <v>55</v>
      </c>
      <c r="AI20" s="11" t="str">
        <f>VLOOKUP(G20,'Sheet 1 (2)'!$H$4:$AG$536,26,FALSE)</f>
        <v>NO</v>
      </c>
      <c r="AJ20" s="14" t="s">
        <v>82</v>
      </c>
      <c r="AK20" s="13" t="s">
        <v>55</v>
      </c>
      <c r="AL20" s="13" t="str">
        <f>VLOOKUP(G20,'Sheet 1 (2)'!$H$4:$AH$536,27,FALSE)</f>
        <v>Enviarán base de establecimiento con población asignada</v>
      </c>
      <c r="AM20" s="11"/>
      <c r="AN20" s="11">
        <v>1</v>
      </c>
      <c r="AO20" s="11">
        <f t="shared" si="5"/>
        <v>1</v>
      </c>
      <c r="AP20" s="14" t="s">
        <v>82</v>
      </c>
      <c r="AQ20" s="15" t="s">
        <v>158</v>
      </c>
      <c r="AR20" s="15" t="s">
        <v>82</v>
      </c>
    </row>
    <row r="21" spans="1:44" ht="15.75" customHeight="1" x14ac:dyDescent="0.2">
      <c r="A21" s="11" t="s">
        <v>44</v>
      </c>
      <c r="B21" s="11" t="s">
        <v>45</v>
      </c>
      <c r="C21" s="11" t="s">
        <v>148</v>
      </c>
      <c r="D21" s="11" t="s">
        <v>149</v>
      </c>
      <c r="E21" s="11" t="s">
        <v>150</v>
      </c>
      <c r="F21" s="11" t="s">
        <v>151</v>
      </c>
      <c r="G21" s="11" t="s">
        <v>177</v>
      </c>
      <c r="H21" s="11" t="s">
        <v>178</v>
      </c>
      <c r="I21" s="11" t="s">
        <v>82</v>
      </c>
      <c r="J21" s="11"/>
      <c r="K21" s="11"/>
      <c r="L21" s="11" t="s">
        <v>171</v>
      </c>
      <c r="M21" s="11" t="s">
        <v>179</v>
      </c>
      <c r="N21" s="11" t="s">
        <v>55</v>
      </c>
      <c r="O21" s="11"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4" t="s">
        <v>173</v>
      </c>
      <c r="Q21" s="11"/>
      <c r="R21" s="11" t="s">
        <v>94</v>
      </c>
      <c r="S21" s="11" t="s">
        <v>55</v>
      </c>
      <c r="T21" s="11" t="str">
        <f>VLOOKUP(G21,'Sheet 1 (2)'!$H$4:$O$536,8,FALSE)</f>
        <v/>
      </c>
      <c r="U21" s="11" t="str">
        <f t="shared" si="1"/>
        <v/>
      </c>
      <c r="V21" s="11" t="s">
        <v>174</v>
      </c>
      <c r="W21" s="11" t="s">
        <v>55</v>
      </c>
      <c r="X21" s="11" t="str">
        <f>VLOOKUP(G21,'Sheet 1 (2)'!$H$4:$Q$536,10,FALSE)</f>
        <v/>
      </c>
      <c r="Y21" s="11" t="str">
        <f t="shared" si="2"/>
        <v/>
      </c>
      <c r="Z21" s="11" t="s">
        <v>180</v>
      </c>
      <c r="AA21" s="11" t="s">
        <v>55</v>
      </c>
      <c r="AB21" s="11" t="str">
        <f>VLOOKUP(G21,'Sheet 1 (2)'!$H$4:$S$536,12,FALSE)</f>
        <v/>
      </c>
      <c r="AC21" s="11" t="str">
        <f t="shared" si="3"/>
        <v/>
      </c>
      <c r="AD21" s="11" t="s">
        <v>55</v>
      </c>
      <c r="AE21" s="11" t="str">
        <f>VLOOKUP(G21,'Sheet 1 (2)'!$H$4:$AF$536,25,FALSE)</f>
        <v>I2,I3,I4,II1,II2,III1,III2,IIE,IIIE</v>
      </c>
      <c r="AF21" s="11" t="s">
        <v>176</v>
      </c>
      <c r="AG21" s="11" t="str">
        <f t="shared" si="4"/>
        <v>I2,I3,I4,II1,II2,III1,III2,IIE,IIIE</v>
      </c>
      <c r="AH21" s="11" t="s">
        <v>55</v>
      </c>
      <c r="AI21" s="11" t="str">
        <f>VLOOKUP(G21,'Sheet 1 (2)'!$H$4:$AG$536,26,FALSE)</f>
        <v>NO</v>
      </c>
      <c r="AJ21" s="14" t="s">
        <v>82</v>
      </c>
      <c r="AK21" s="13" t="s">
        <v>55</v>
      </c>
      <c r="AL21" s="13" t="str">
        <f>VLOOKUP(G21,'Sheet 1 (2)'!$H$4:$AH$536,27,FALSE)</f>
        <v>Proporción a estimar de la categoría I2</v>
      </c>
      <c r="AM21" s="11"/>
      <c r="AN21" s="11">
        <v>1</v>
      </c>
      <c r="AO21" s="11">
        <f t="shared" si="5"/>
        <v>1</v>
      </c>
      <c r="AP21" s="14" t="s">
        <v>82</v>
      </c>
      <c r="AQ21" s="15" t="s">
        <v>158</v>
      </c>
      <c r="AR21" s="15" t="s">
        <v>82</v>
      </c>
    </row>
    <row r="22" spans="1:44" ht="15.75" customHeight="1" x14ac:dyDescent="0.2">
      <c r="A22" s="11" t="s">
        <v>44</v>
      </c>
      <c r="B22" s="11" t="s">
        <v>45</v>
      </c>
      <c r="C22" s="11" t="s">
        <v>148</v>
      </c>
      <c r="D22" s="11" t="s">
        <v>149</v>
      </c>
      <c r="E22" s="11" t="s">
        <v>150</v>
      </c>
      <c r="F22" s="11" t="s">
        <v>151</v>
      </c>
      <c r="G22" s="11" t="s">
        <v>181</v>
      </c>
      <c r="H22" s="11" t="s">
        <v>182</v>
      </c>
      <c r="I22" s="11" t="s">
        <v>82</v>
      </c>
      <c r="J22" s="11"/>
      <c r="K22" s="11"/>
      <c r="L22" s="11" t="s">
        <v>154</v>
      </c>
      <c r="M22" s="11" t="s">
        <v>183</v>
      </c>
      <c r="N22" s="11" t="s">
        <v>55</v>
      </c>
      <c r="O22" s="11" t="str">
        <f>VLOOKUP(G22,'Sheet 1 (2)'!$H$4:$M$536,6,FALSE)</f>
        <v/>
      </c>
      <c r="P22" s="11" t="str">
        <f>IF(N22&lt;&gt;"",N22,O22)</f>
        <v/>
      </c>
      <c r="Q22" s="11"/>
      <c r="R22" s="11" t="s">
        <v>184</v>
      </c>
      <c r="S22" s="11" t="s">
        <v>55</v>
      </c>
      <c r="T22" s="11" t="str">
        <f>VLOOKUP(G22,'Sheet 1 (2)'!$H$4:$O$536,8,FALSE)</f>
        <v/>
      </c>
      <c r="U22" s="11" t="str">
        <f t="shared" si="1"/>
        <v/>
      </c>
      <c r="V22" s="11" t="s">
        <v>185</v>
      </c>
      <c r="W22" s="11" t="s">
        <v>55</v>
      </c>
      <c r="X22" s="11" t="str">
        <f>VLOOKUP(G22,'Sheet 1 (2)'!$H$4:$Q$536,10,FALSE)</f>
        <v/>
      </c>
      <c r="Y22" s="11" t="str">
        <f t="shared" si="2"/>
        <v/>
      </c>
      <c r="Z22" s="11" t="s">
        <v>186</v>
      </c>
      <c r="AA22" s="11" t="s">
        <v>55</v>
      </c>
      <c r="AB22" s="11" t="str">
        <f>VLOOKUP(G22,'Sheet 1 (2)'!$H$4:$S$536,12,FALSE)</f>
        <v/>
      </c>
      <c r="AC22" s="11" t="str">
        <f t="shared" si="3"/>
        <v/>
      </c>
      <c r="AD22" s="11" t="s">
        <v>55</v>
      </c>
      <c r="AE22" s="11" t="str">
        <f>VLOOKUP(G22,'Sheet 1 (2)'!$H$4:$AF$536,25,FALSE)</f>
        <v/>
      </c>
      <c r="AF22" s="11" t="s">
        <v>187</v>
      </c>
      <c r="AG22" s="11" t="str">
        <f t="shared" si="4"/>
        <v/>
      </c>
      <c r="AH22" s="11" t="s">
        <v>55</v>
      </c>
      <c r="AI22" s="11" t="str">
        <f>VLOOKUP(G22,'Sheet 1 (2)'!$H$4:$AG$536,26,FALSE)</f>
        <v>SI</v>
      </c>
      <c r="AJ22" s="14" t="s">
        <v>82</v>
      </c>
      <c r="AK22" s="13" t="s">
        <v>55</v>
      </c>
      <c r="AL22" s="13" t="str">
        <f>VLOOKUP(G22,'Sheet 1 (2)'!$H$4:$AH$536,27,FALSE)</f>
        <v/>
      </c>
      <c r="AM22" s="11" t="str">
        <f t="shared" ref="AM22:AM27" si="8">IF(AK22&lt;&gt;"",AK22,AL22)</f>
        <v/>
      </c>
      <c r="AN22" s="11">
        <v>1</v>
      </c>
      <c r="AO22" s="11">
        <f t="shared" si="5"/>
        <v>1</v>
      </c>
      <c r="AP22" s="14" t="s">
        <v>82</v>
      </c>
      <c r="AQ22" s="14" t="s">
        <v>82</v>
      </c>
      <c r="AR22" s="15" t="s">
        <v>82</v>
      </c>
    </row>
    <row r="23" spans="1:44" ht="15.75" customHeight="1" x14ac:dyDescent="0.2">
      <c r="A23" s="11" t="s">
        <v>44</v>
      </c>
      <c r="B23" s="11" t="s">
        <v>45</v>
      </c>
      <c r="C23" s="11" t="s">
        <v>188</v>
      </c>
      <c r="D23" s="11" t="s">
        <v>189</v>
      </c>
      <c r="E23" s="11" t="s">
        <v>190</v>
      </c>
      <c r="F23" s="11" t="s">
        <v>191</v>
      </c>
      <c r="G23" s="11" t="s">
        <v>192</v>
      </c>
      <c r="H23" s="11" t="s">
        <v>193</v>
      </c>
      <c r="I23" s="11" t="s">
        <v>82</v>
      </c>
      <c r="J23" s="11"/>
      <c r="K23" s="11"/>
      <c r="L23" s="11" t="s">
        <v>194</v>
      </c>
      <c r="M23" s="11" t="s">
        <v>195</v>
      </c>
      <c r="N23" s="11" t="s">
        <v>55</v>
      </c>
      <c r="O23" s="11" t="str">
        <f>VLOOKUP(G23,'Sheet 1 (2)'!$H$4:$M$536,6,FALSE)</f>
        <v>Igual meta del subproducto 3325501 NIÑO CRED &lt;1 AÑO</v>
      </c>
      <c r="P23" s="14" t="s">
        <v>196</v>
      </c>
      <c r="Q23" s="11"/>
      <c r="R23" s="11" t="s">
        <v>94</v>
      </c>
      <c r="S23" s="11" t="s">
        <v>55</v>
      </c>
      <c r="T23" s="11" t="str">
        <f>VLOOKUP(G23,'Sheet 1 (2)'!$H$4:$O$536,8,FALSE)</f>
        <v/>
      </c>
      <c r="U23" s="11" t="str">
        <f t="shared" si="1"/>
        <v/>
      </c>
      <c r="V23" s="11" t="s">
        <v>197</v>
      </c>
      <c r="W23" s="11" t="s">
        <v>55</v>
      </c>
      <c r="X23" s="11" t="str">
        <f>VLOOKUP(G23,'Sheet 1 (2)'!$H$4:$Q$536,10,FALSE)</f>
        <v/>
      </c>
      <c r="Y23" s="11" t="str">
        <f t="shared" si="2"/>
        <v/>
      </c>
      <c r="Z23" s="11" t="s">
        <v>198</v>
      </c>
      <c r="AA23" s="11" t="s">
        <v>55</v>
      </c>
      <c r="AB23" s="11" t="str">
        <f>VLOOKUP(G23,'Sheet 1 (2)'!$H$4:$S$536,12,FALSE)</f>
        <v/>
      </c>
      <c r="AC23" s="11" t="str">
        <f t="shared" si="3"/>
        <v/>
      </c>
      <c r="AD23" s="11" t="s">
        <v>55</v>
      </c>
      <c r="AE23" s="11" t="str">
        <f>VLOOKUP(G23,'Sheet 1 (2)'!$H$4:$AF$536,25,FALSE)</f>
        <v/>
      </c>
      <c r="AF23" s="11" t="s">
        <v>120</v>
      </c>
      <c r="AG23" s="11" t="str">
        <f t="shared" si="4"/>
        <v/>
      </c>
      <c r="AH23" s="11" t="s">
        <v>55</v>
      </c>
      <c r="AI23" s="11" t="str">
        <f>VLOOKUP(G23,'Sheet 1 (2)'!$H$4:$AG$536,26,FALSE)</f>
        <v>SI</v>
      </c>
      <c r="AJ23" s="11" t="s">
        <v>82</v>
      </c>
      <c r="AK23" s="13" t="s">
        <v>55</v>
      </c>
      <c r="AL23" s="13" t="str">
        <f>VLOOKUP(G23,'Sheet 1 (2)'!$H$4:$AH$536,27,FALSE)</f>
        <v/>
      </c>
      <c r="AM23" s="11" t="str">
        <f t="shared" si="8"/>
        <v/>
      </c>
      <c r="AN23" s="11">
        <v>1</v>
      </c>
      <c r="AO23" s="11">
        <f t="shared" si="5"/>
        <v>1</v>
      </c>
      <c r="AP23" s="14" t="s">
        <v>82</v>
      </c>
      <c r="AQ23" s="15" t="s">
        <v>199</v>
      </c>
      <c r="AR23" s="12"/>
    </row>
    <row r="24" spans="1:44" ht="15.75" customHeight="1" x14ac:dyDescent="0.2">
      <c r="A24" s="11" t="s">
        <v>44</v>
      </c>
      <c r="B24" s="11" t="s">
        <v>45</v>
      </c>
      <c r="C24" s="11" t="s">
        <v>188</v>
      </c>
      <c r="D24" s="11" t="s">
        <v>189</v>
      </c>
      <c r="E24" s="11" t="s">
        <v>190</v>
      </c>
      <c r="F24" s="11" t="s">
        <v>191</v>
      </c>
      <c r="G24" s="11" t="s">
        <v>200</v>
      </c>
      <c r="H24" s="11" t="s">
        <v>201</v>
      </c>
      <c r="I24" s="11" t="s">
        <v>82</v>
      </c>
      <c r="J24" s="11"/>
      <c r="K24" s="11"/>
      <c r="L24" s="11" t="s">
        <v>194</v>
      </c>
      <c r="M24" s="11" t="s">
        <v>202</v>
      </c>
      <c r="N24" s="11" t="s">
        <v>55</v>
      </c>
      <c r="O24" s="11" t="str">
        <f>VLOOKUP(G24,'Sheet 1 (2)'!$H$4:$M$536,6,FALSE)</f>
        <v>Igual meta del subproducto 3325602 NIÑO&lt;1 AÑO CON SUPLEMENTO DE VITAMINA "A" de los establecimientos del primer nivel pertenecientes a los distritos de extrema pobreza Q1 y Q2</v>
      </c>
      <c r="P24" s="14" t="s">
        <v>203</v>
      </c>
      <c r="Q24" s="11"/>
      <c r="R24" s="11" t="s">
        <v>94</v>
      </c>
      <c r="S24" s="11" t="s">
        <v>55</v>
      </c>
      <c r="T24" s="11" t="str">
        <f>VLOOKUP(G24,'Sheet 1 (2)'!$H$4:$O$536,8,FALSE)</f>
        <v/>
      </c>
      <c r="U24" s="11" t="str">
        <f t="shared" si="1"/>
        <v/>
      </c>
      <c r="V24" s="11" t="s">
        <v>204</v>
      </c>
      <c r="W24" s="11" t="s">
        <v>55</v>
      </c>
      <c r="X24" s="11" t="str">
        <f>VLOOKUP(G24,'Sheet 1 (2)'!$H$4:$Q$536,10,FALSE)</f>
        <v/>
      </c>
      <c r="Y24" s="11" t="str">
        <f t="shared" si="2"/>
        <v/>
      </c>
      <c r="Z24" s="11" t="s">
        <v>205</v>
      </c>
      <c r="AA24" s="11" t="s">
        <v>55</v>
      </c>
      <c r="AB24" s="11" t="str">
        <f>VLOOKUP(G24,'Sheet 1 (2)'!$H$4:$S$536,12,FALSE)</f>
        <v/>
      </c>
      <c r="AC24" s="11" t="str">
        <f t="shared" si="3"/>
        <v/>
      </c>
      <c r="AD24" s="11" t="s">
        <v>55</v>
      </c>
      <c r="AE24" s="11" t="str">
        <f>VLOOKUP(G24,'Sheet 1 (2)'!$H$4:$AF$536,25,FALSE)</f>
        <v/>
      </c>
      <c r="AF24" s="11" t="s">
        <v>87</v>
      </c>
      <c r="AG24" s="11" t="str">
        <f t="shared" si="4"/>
        <v/>
      </c>
      <c r="AH24" s="11" t="s">
        <v>55</v>
      </c>
      <c r="AI24" s="11" t="str">
        <f>VLOOKUP(G24,'Sheet 1 (2)'!$H$4:$AG$536,26,FALSE)</f>
        <v>SI</v>
      </c>
      <c r="AJ24" s="11" t="s">
        <v>82</v>
      </c>
      <c r="AK24" s="13" t="s">
        <v>55</v>
      </c>
      <c r="AL24" s="13" t="str">
        <f>VLOOKUP(G24,'Sheet 1 (2)'!$H$4:$AH$536,27,FALSE)</f>
        <v/>
      </c>
      <c r="AM24" s="11" t="str">
        <f t="shared" si="8"/>
        <v/>
      </c>
      <c r="AN24" s="11">
        <v>1</v>
      </c>
      <c r="AO24" s="11">
        <f t="shared" si="5"/>
        <v>1</v>
      </c>
      <c r="AP24" s="14" t="s">
        <v>82</v>
      </c>
      <c r="AQ24" s="15" t="s">
        <v>199</v>
      </c>
      <c r="AR24" s="12"/>
    </row>
    <row r="25" spans="1:44" ht="15.75" customHeight="1" x14ac:dyDescent="0.2">
      <c r="A25" s="11" t="s">
        <v>44</v>
      </c>
      <c r="B25" s="11" t="s">
        <v>45</v>
      </c>
      <c r="C25" s="11" t="s">
        <v>188</v>
      </c>
      <c r="D25" s="11" t="s">
        <v>189</v>
      </c>
      <c r="E25" s="11" t="s">
        <v>190</v>
      </c>
      <c r="F25" s="11" t="s">
        <v>191</v>
      </c>
      <c r="G25" s="11" t="s">
        <v>206</v>
      </c>
      <c r="H25" s="11" t="s">
        <v>207</v>
      </c>
      <c r="I25" s="11" t="s">
        <v>82</v>
      </c>
      <c r="J25" s="11"/>
      <c r="K25" s="11"/>
      <c r="L25" s="11" t="s">
        <v>194</v>
      </c>
      <c r="M25" s="11" t="s">
        <v>208</v>
      </c>
      <c r="N25" s="11" t="s">
        <v>55</v>
      </c>
      <c r="O25" s="11" t="str">
        <f>VLOOKUP(G25,'Sheet 1 (2)'!$H$4:$M$536,6,FALSE)</f>
        <v/>
      </c>
      <c r="P25" s="11" t="s">
        <v>209</v>
      </c>
      <c r="Q25" s="11"/>
      <c r="R25" s="11" t="s">
        <v>94</v>
      </c>
      <c r="S25" s="11" t="s">
        <v>55</v>
      </c>
      <c r="T25" s="11" t="str">
        <f>VLOOKUP(G25,'Sheet 1 (2)'!$H$4:$O$536,8,FALSE)</f>
        <v/>
      </c>
      <c r="U25" s="11" t="str">
        <f t="shared" si="1"/>
        <v/>
      </c>
      <c r="V25" s="11" t="s">
        <v>204</v>
      </c>
      <c r="W25" s="11" t="s">
        <v>55</v>
      </c>
      <c r="X25" s="11" t="str">
        <f>VLOOKUP(G25,'Sheet 1 (2)'!$H$4:$Q$536,10,FALSE)</f>
        <v/>
      </c>
      <c r="Y25" s="11" t="str">
        <f t="shared" si="2"/>
        <v/>
      </c>
      <c r="Z25" s="11" t="s">
        <v>210</v>
      </c>
      <c r="AA25" s="11" t="s">
        <v>55</v>
      </c>
      <c r="AB25" s="11" t="str">
        <f>VLOOKUP(G25,'Sheet 1 (2)'!$H$4:$S$536,12,FALSE)</f>
        <v/>
      </c>
      <c r="AC25" s="11" t="str">
        <f t="shared" si="3"/>
        <v/>
      </c>
      <c r="AD25" s="11" t="s">
        <v>55</v>
      </c>
      <c r="AE25" s="11" t="str">
        <f>VLOOKUP(G25,'Sheet 1 (2)'!$H$4:$AF$536,25,FALSE)</f>
        <v/>
      </c>
      <c r="AF25" s="11" t="s">
        <v>87</v>
      </c>
      <c r="AG25" s="11" t="str">
        <f t="shared" si="4"/>
        <v/>
      </c>
      <c r="AH25" s="11" t="s">
        <v>55</v>
      </c>
      <c r="AI25" s="11" t="str">
        <f>VLOOKUP(G25,'Sheet 1 (2)'!$H$4:$AG$536,26,FALSE)</f>
        <v>/</v>
      </c>
      <c r="AJ25" s="11" t="s">
        <v>82</v>
      </c>
      <c r="AK25" s="13" t="s">
        <v>55</v>
      </c>
      <c r="AL25" s="13" t="str">
        <f>VLOOKUP(G25,'Sheet 1 (2)'!$H$4:$AH$536,27,FALSE)</f>
        <v/>
      </c>
      <c r="AM25" s="11" t="str">
        <f t="shared" si="8"/>
        <v/>
      </c>
      <c r="AN25" s="11">
        <v>1</v>
      </c>
      <c r="AO25" s="11">
        <f t="shared" si="5"/>
        <v>1</v>
      </c>
      <c r="AP25" s="14" t="s">
        <v>82</v>
      </c>
      <c r="AQ25" s="15" t="s">
        <v>199</v>
      </c>
      <c r="AR25" s="12"/>
    </row>
    <row r="26" spans="1:44" ht="15.75" customHeight="1" x14ac:dyDescent="0.2">
      <c r="A26" s="11" t="s">
        <v>44</v>
      </c>
      <c r="B26" s="11" t="s">
        <v>45</v>
      </c>
      <c r="C26" s="11" t="s">
        <v>188</v>
      </c>
      <c r="D26" s="11" t="s">
        <v>189</v>
      </c>
      <c r="E26" s="11" t="s">
        <v>190</v>
      </c>
      <c r="F26" s="11" t="s">
        <v>191</v>
      </c>
      <c r="G26" s="11" t="s">
        <v>211</v>
      </c>
      <c r="H26" s="11" t="s">
        <v>212</v>
      </c>
      <c r="I26" s="11" t="s">
        <v>52</v>
      </c>
      <c r="J26" s="11"/>
      <c r="K26" s="11"/>
      <c r="L26" s="11" t="s">
        <v>213</v>
      </c>
      <c r="M26" s="11" t="s">
        <v>214</v>
      </c>
      <c r="N26" s="11" t="s">
        <v>55</v>
      </c>
      <c r="O26" s="11" t="str">
        <f>VLOOKUP(G26,'Sheet 1 (2)'!$H$4:$M$536,6,FALSE)</f>
        <v>40% de la meta CRED de menores de 3 años</v>
      </c>
      <c r="P26" s="11" t="str">
        <f>IF(N26&lt;&gt;"",N26,O26)</f>
        <v>40% de la meta CRED de menores de 3 años</v>
      </c>
      <c r="Q26" s="11"/>
      <c r="R26" s="11"/>
      <c r="S26" s="11" t="s">
        <v>55</v>
      </c>
      <c r="T26" s="11" t="str">
        <f>VLOOKUP(G26,'Sheet 1 (2)'!$H$4:$O$536,8,FALSE)</f>
        <v/>
      </c>
      <c r="U26" s="11" t="str">
        <f t="shared" si="1"/>
        <v/>
      </c>
      <c r="V26" s="11"/>
      <c r="W26" s="11" t="s">
        <v>55</v>
      </c>
      <c r="X26" s="11" t="str">
        <f>VLOOKUP(G26,'Sheet 1 (2)'!$H$4:$Q$536,10,FALSE)</f>
        <v/>
      </c>
      <c r="Y26" s="11" t="str">
        <f t="shared" si="2"/>
        <v/>
      </c>
      <c r="Z26" s="11" t="s">
        <v>215</v>
      </c>
      <c r="AA26" s="11" t="s">
        <v>55</v>
      </c>
      <c r="AB26" s="11" t="str">
        <f>VLOOKUP(G26,'Sheet 1 (2)'!$H$4:$S$536,12,FALSE)</f>
        <v/>
      </c>
      <c r="AC26" s="11" t="str">
        <f t="shared" si="3"/>
        <v/>
      </c>
      <c r="AD26" s="11" t="s">
        <v>55</v>
      </c>
      <c r="AE26" s="11" t="str">
        <f>VLOOKUP(G26,'Sheet 1 (2)'!$H$4:$AF$536,25,FALSE)</f>
        <v/>
      </c>
      <c r="AF26" s="11" t="s">
        <v>87</v>
      </c>
      <c r="AG26" s="11" t="str">
        <f t="shared" si="4"/>
        <v/>
      </c>
      <c r="AH26" s="11" t="s">
        <v>55</v>
      </c>
      <c r="AI26" s="11" t="str">
        <f>VLOOKUP(G26,'Sheet 1 (2)'!$H$4:$AG$536,26,FALSE)</f>
        <v>SI</v>
      </c>
      <c r="AJ26" s="11" t="s">
        <v>82</v>
      </c>
      <c r="AK26" s="11" t="s">
        <v>55</v>
      </c>
      <c r="AL26" s="11" t="str">
        <f>VLOOKUP(G26,'Sheet 1 (2)'!$H$4:$AH$536,27,FALSE)</f>
        <v/>
      </c>
      <c r="AM26" s="11" t="str">
        <f t="shared" si="8"/>
        <v/>
      </c>
      <c r="AN26" s="11">
        <v>1</v>
      </c>
      <c r="AO26" s="11">
        <f t="shared" si="5"/>
        <v>1</v>
      </c>
      <c r="AP26" s="12"/>
      <c r="AQ26" s="12"/>
      <c r="AR26" s="12"/>
    </row>
    <row r="27" spans="1:44" ht="15.75" customHeight="1" x14ac:dyDescent="0.2">
      <c r="A27" s="11" t="s">
        <v>44</v>
      </c>
      <c r="B27" s="11" t="s">
        <v>45</v>
      </c>
      <c r="C27" s="11" t="s">
        <v>188</v>
      </c>
      <c r="D27" s="11" t="s">
        <v>189</v>
      </c>
      <c r="E27" s="11" t="s">
        <v>190</v>
      </c>
      <c r="F27" s="11" t="s">
        <v>191</v>
      </c>
      <c r="G27" s="11" t="s">
        <v>216</v>
      </c>
      <c r="H27" s="11" t="s">
        <v>217</v>
      </c>
      <c r="I27" s="11" t="s">
        <v>82</v>
      </c>
      <c r="J27" s="11"/>
      <c r="K27" s="11"/>
      <c r="L27" s="11" t="s">
        <v>194</v>
      </c>
      <c r="M27" s="11" t="s">
        <v>218</v>
      </c>
      <c r="N27" s="11" t="s">
        <v>55</v>
      </c>
      <c r="O27" s="11" t="str">
        <f>VLOOKUP(G27,'Sheet 1 (2)'!$H$4:$M$536,6,FALSE)</f>
        <v/>
      </c>
      <c r="P27" s="11" t="s">
        <v>219</v>
      </c>
      <c r="Q27" s="11"/>
      <c r="R27" s="11" t="s">
        <v>94</v>
      </c>
      <c r="S27" s="11" t="s">
        <v>55</v>
      </c>
      <c r="T27" s="11" t="str">
        <f>VLOOKUP(G27,'Sheet 1 (2)'!$H$4:$O$536,8,FALSE)</f>
        <v/>
      </c>
      <c r="U27" s="11" t="str">
        <f t="shared" si="1"/>
        <v/>
      </c>
      <c r="V27" s="11" t="s">
        <v>220</v>
      </c>
      <c r="W27" s="11" t="s">
        <v>55</v>
      </c>
      <c r="X27" s="11" t="str">
        <f>VLOOKUP(G27,'Sheet 1 (2)'!$H$4:$Q$536,10,FALSE)</f>
        <v/>
      </c>
      <c r="Y27" s="11" t="str">
        <f t="shared" si="2"/>
        <v/>
      </c>
      <c r="Z27" s="11" t="s">
        <v>221</v>
      </c>
      <c r="AA27" s="11" t="s">
        <v>55</v>
      </c>
      <c r="AB27" s="11" t="str">
        <f>VLOOKUP(G27,'Sheet 1 (2)'!$H$4:$S$536,12,FALSE)</f>
        <v/>
      </c>
      <c r="AC27" s="11" t="str">
        <f t="shared" si="3"/>
        <v/>
      </c>
      <c r="AD27" s="11" t="s">
        <v>55</v>
      </c>
      <c r="AE27" s="11" t="str">
        <f>VLOOKUP(G27,'Sheet 1 (2)'!$H$4:$AF$536,25,FALSE)</f>
        <v/>
      </c>
      <c r="AF27" s="11" t="s">
        <v>120</v>
      </c>
      <c r="AG27" s="11" t="str">
        <f t="shared" si="4"/>
        <v/>
      </c>
      <c r="AH27" s="11" t="s">
        <v>55</v>
      </c>
      <c r="AI27" s="11" t="str">
        <f>VLOOKUP(G27,'Sheet 1 (2)'!$H$4:$AG$536,26,FALSE)</f>
        <v>NO</v>
      </c>
      <c r="AJ27" s="11" t="s">
        <v>82</v>
      </c>
      <c r="AK27" s="13" t="s">
        <v>55</v>
      </c>
      <c r="AL27" s="13" t="str">
        <f>VLOOKUP(G27,'Sheet 1 (2)'!$H$4:$AH$536,27,FALSE)</f>
        <v>Establecimientos de Salud con Población asignada</v>
      </c>
      <c r="AM27" s="11" t="str">
        <f t="shared" si="8"/>
        <v>Establecimientos de Salud con Población asignada</v>
      </c>
      <c r="AN27" s="11">
        <v>1</v>
      </c>
      <c r="AO27" s="11">
        <f t="shared" si="5"/>
        <v>1</v>
      </c>
      <c r="AP27" s="14" t="s">
        <v>82</v>
      </c>
      <c r="AQ27" s="15" t="s">
        <v>199</v>
      </c>
      <c r="AR27" s="12"/>
    </row>
    <row r="28" spans="1:44" ht="15.75" customHeight="1" x14ac:dyDescent="0.2">
      <c r="A28" s="11" t="s">
        <v>44</v>
      </c>
      <c r="B28" s="11" t="s">
        <v>45</v>
      </c>
      <c r="C28" s="11" t="s">
        <v>188</v>
      </c>
      <c r="D28" s="11" t="s">
        <v>189</v>
      </c>
      <c r="E28" s="11" t="s">
        <v>190</v>
      </c>
      <c r="F28" s="11" t="s">
        <v>191</v>
      </c>
      <c r="G28" s="11" t="s">
        <v>222</v>
      </c>
      <c r="H28" s="11" t="s">
        <v>223</v>
      </c>
      <c r="I28" s="11" t="s">
        <v>82</v>
      </c>
      <c r="J28" s="11"/>
      <c r="K28" s="11"/>
      <c r="L28" s="11" t="s">
        <v>224</v>
      </c>
      <c r="M28" s="11" t="s">
        <v>225</v>
      </c>
      <c r="N28" s="11" t="s">
        <v>55</v>
      </c>
      <c r="O28" s="11" t="str">
        <f>VLOOKUP(G28,'Sheet 1 (2)'!$H$4:$M$536,6,FALSE)</f>
        <v/>
      </c>
      <c r="P28" s="11" t="s">
        <v>226</v>
      </c>
      <c r="Q28" s="11"/>
      <c r="R28" s="11" t="s">
        <v>94</v>
      </c>
      <c r="S28" s="11" t="s">
        <v>55</v>
      </c>
      <c r="T28" s="11" t="str">
        <f>VLOOKUP(G28,'Sheet 1 (2)'!$H$4:$O$536,8,FALSE)</f>
        <v/>
      </c>
      <c r="U28" s="11" t="str">
        <f t="shared" si="1"/>
        <v/>
      </c>
      <c r="V28" s="11"/>
      <c r="W28" s="11" t="s">
        <v>55</v>
      </c>
      <c r="X28" s="11" t="str">
        <f>VLOOKUP(G28,'Sheet 1 (2)'!$H$4:$Q$536,10,FALSE)</f>
        <v/>
      </c>
      <c r="Y28" s="11" t="str">
        <f t="shared" si="2"/>
        <v/>
      </c>
      <c r="Z28" s="11" t="s">
        <v>227</v>
      </c>
      <c r="AA28" s="11" t="s">
        <v>55</v>
      </c>
      <c r="AB28" s="11" t="str">
        <f>VLOOKUP(G28,'Sheet 1 (2)'!$H$4:$S$536,12,FALSE)</f>
        <v/>
      </c>
      <c r="AC28" s="11" t="str">
        <f t="shared" si="3"/>
        <v/>
      </c>
      <c r="AD28" s="11" t="s">
        <v>55</v>
      </c>
      <c r="AE28" s="11" t="str">
        <f>VLOOKUP(G28,'Sheet 1 (2)'!$H$4:$AF$536,25,FALSE)</f>
        <v/>
      </c>
      <c r="AF28" s="11" t="s">
        <v>120</v>
      </c>
      <c r="AG28" s="11" t="str">
        <f t="shared" si="4"/>
        <v/>
      </c>
      <c r="AH28" s="11" t="s">
        <v>55</v>
      </c>
      <c r="AI28" s="11" t="str">
        <f>VLOOKUP(G28,'Sheet 1 (2)'!$H$4:$AG$536,26,FALSE)</f>
        <v>/</v>
      </c>
      <c r="AJ28" s="16" t="s">
        <v>82</v>
      </c>
      <c r="AK28" s="13" t="s">
        <v>55</v>
      </c>
      <c r="AL28" s="13" t="str">
        <f>VLOOKUP(G28,'Sheet 1 (2)'!$H$4:$AH$536,27,FALSE)</f>
        <v/>
      </c>
      <c r="AM28" s="11" t="s">
        <v>228</v>
      </c>
      <c r="AN28" s="11">
        <v>1</v>
      </c>
      <c r="AO28" s="11">
        <f t="shared" si="5"/>
        <v>1</v>
      </c>
      <c r="AP28" s="14" t="s">
        <v>82</v>
      </c>
      <c r="AQ28" s="15" t="s">
        <v>199</v>
      </c>
      <c r="AR28" s="12"/>
    </row>
    <row r="29" spans="1:44" ht="15.75" customHeight="1" x14ac:dyDescent="0.2">
      <c r="A29" s="11" t="s">
        <v>44</v>
      </c>
      <c r="B29" s="11" t="s">
        <v>45</v>
      </c>
      <c r="C29" s="11" t="s">
        <v>229</v>
      </c>
      <c r="D29" s="11" t="s">
        <v>230</v>
      </c>
      <c r="E29" s="11" t="s">
        <v>231</v>
      </c>
      <c r="F29" s="11" t="s">
        <v>232</v>
      </c>
      <c r="G29" s="11" t="s">
        <v>233</v>
      </c>
      <c r="H29" s="11" t="s">
        <v>234</v>
      </c>
      <c r="I29" s="11" t="s">
        <v>82</v>
      </c>
      <c r="J29" s="11"/>
      <c r="K29" s="11"/>
      <c r="L29" s="11" t="s">
        <v>235</v>
      </c>
      <c r="M29" s="17" t="s">
        <v>236</v>
      </c>
      <c r="N29" s="11" t="s">
        <v>55</v>
      </c>
      <c r="O29" s="11" t="str">
        <f>VLOOKUP(G29,'Sheet 1 (2)'!$H$4:$M$536,6,FALSE)</f>
        <v/>
      </c>
      <c r="P29" s="11" t="str">
        <f t="shared" ref="P29:P30" si="9">IF(N29&lt;&gt;"",N29,O29)</f>
        <v/>
      </c>
      <c r="Q29" s="11"/>
      <c r="R29" s="11" t="s">
        <v>237</v>
      </c>
      <c r="S29" s="11" t="s">
        <v>55</v>
      </c>
      <c r="T29" s="11" t="str">
        <f>VLOOKUP(G29,'Sheet 1 (2)'!$H$4:$O$536,8,FALSE)</f>
        <v/>
      </c>
      <c r="U29" s="11" t="str">
        <f t="shared" si="1"/>
        <v/>
      </c>
      <c r="V29" s="11" t="s">
        <v>238</v>
      </c>
      <c r="W29" s="11" t="s">
        <v>55</v>
      </c>
      <c r="X29" s="11" t="str">
        <f>VLOOKUP(G29,'Sheet 1 (2)'!$H$4:$Q$536,10,FALSE)</f>
        <v/>
      </c>
      <c r="Y29" s="11" t="str">
        <f t="shared" si="2"/>
        <v/>
      </c>
      <c r="Z29" s="11"/>
      <c r="AA29" s="11" t="s">
        <v>55</v>
      </c>
      <c r="AB29" s="11" t="str">
        <f>VLOOKUP(G29,'Sheet 1 (2)'!$H$4:$S$536,12,FALSE)</f>
        <v/>
      </c>
      <c r="AC29" s="11" t="str">
        <f t="shared" si="3"/>
        <v/>
      </c>
      <c r="AD29" s="11" t="s">
        <v>55</v>
      </c>
      <c r="AE29" s="11" t="str">
        <f>VLOOKUP(G29,'Sheet 1 (2)'!$H$4:$AF$536,25,FALSE)</f>
        <v/>
      </c>
      <c r="AF29" s="11" t="s">
        <v>58</v>
      </c>
      <c r="AG29" s="11" t="str">
        <f t="shared" si="4"/>
        <v/>
      </c>
      <c r="AH29" s="11" t="s">
        <v>55</v>
      </c>
      <c r="AI29" s="11" t="str">
        <f>VLOOKUP(G29,'Sheet 1 (2)'!$H$4:$AG$536,26,FALSE)</f>
        <v>NO</v>
      </c>
      <c r="AJ29" s="11" t="s">
        <v>52</v>
      </c>
      <c r="AK29" s="13" t="s">
        <v>55</v>
      </c>
      <c r="AL29" s="13" t="str">
        <f>VLOOKUP(G29,'Sheet 1 (2)'!$H$4:$AH$536,27,FALSE)</f>
        <v/>
      </c>
      <c r="AM29" s="11" t="str">
        <f t="shared" ref="AM29:AM30" si="10">IF(AK29&lt;&gt;"",AK29,AL29)</f>
        <v/>
      </c>
      <c r="AN29" s="11">
        <v>1</v>
      </c>
      <c r="AO29" s="11">
        <f t="shared" si="5"/>
        <v>0</v>
      </c>
      <c r="AP29" s="12"/>
      <c r="AQ29" s="12"/>
      <c r="AR29" s="12"/>
    </row>
    <row r="30" spans="1:44" ht="15.75" customHeight="1" x14ac:dyDescent="0.2">
      <c r="A30" s="11" t="s">
        <v>44</v>
      </c>
      <c r="B30" s="11" t="s">
        <v>45</v>
      </c>
      <c r="C30" s="11" t="s">
        <v>229</v>
      </c>
      <c r="D30" s="11" t="s">
        <v>230</v>
      </c>
      <c r="E30" s="11" t="s">
        <v>231</v>
      </c>
      <c r="F30" s="11" t="s">
        <v>232</v>
      </c>
      <c r="G30" s="11" t="s">
        <v>239</v>
      </c>
      <c r="H30" s="11" t="s">
        <v>240</v>
      </c>
      <c r="I30" s="11" t="s">
        <v>82</v>
      </c>
      <c r="J30" s="11"/>
      <c r="K30" s="11"/>
      <c r="L30" s="11" t="s">
        <v>235</v>
      </c>
      <c r="M30" s="17" t="s">
        <v>241</v>
      </c>
      <c r="N30" s="11" t="s">
        <v>55</v>
      </c>
      <c r="O30" s="11" t="str">
        <f>VLOOKUP(G30,'Sheet 1 (2)'!$H$4:$M$536,6,FALSE)</f>
        <v/>
      </c>
      <c r="P30" s="11" t="str">
        <f t="shared" si="9"/>
        <v/>
      </c>
      <c r="Q30" s="11"/>
      <c r="R30" s="11" t="s">
        <v>237</v>
      </c>
      <c r="S30" s="11" t="s">
        <v>55</v>
      </c>
      <c r="T30" s="11" t="str">
        <f>VLOOKUP(G30,'Sheet 1 (2)'!$H$4:$O$536,8,FALSE)</f>
        <v/>
      </c>
      <c r="U30" s="11" t="str">
        <f t="shared" si="1"/>
        <v/>
      </c>
      <c r="V30" s="11" t="s">
        <v>238</v>
      </c>
      <c r="W30" s="11" t="s">
        <v>55</v>
      </c>
      <c r="X30" s="11" t="str">
        <f>VLOOKUP(G30,'Sheet 1 (2)'!$H$4:$Q$536,10,FALSE)</f>
        <v/>
      </c>
      <c r="Y30" s="11" t="str">
        <f t="shared" si="2"/>
        <v/>
      </c>
      <c r="Z30" s="11"/>
      <c r="AA30" s="11" t="s">
        <v>55</v>
      </c>
      <c r="AB30" s="11" t="str">
        <f>VLOOKUP(G30,'Sheet 1 (2)'!$H$4:$S$536,12,FALSE)</f>
        <v/>
      </c>
      <c r="AC30" s="11" t="str">
        <f t="shared" si="3"/>
        <v/>
      </c>
      <c r="AD30" s="11" t="s">
        <v>55</v>
      </c>
      <c r="AE30" s="11" t="str">
        <f>VLOOKUP(G30,'Sheet 1 (2)'!$H$4:$AF$536,25,FALSE)</f>
        <v/>
      </c>
      <c r="AF30" s="11" t="s">
        <v>58</v>
      </c>
      <c r="AG30" s="11" t="str">
        <f t="shared" si="4"/>
        <v/>
      </c>
      <c r="AH30" s="11" t="s">
        <v>55</v>
      </c>
      <c r="AI30" s="11" t="str">
        <f>VLOOKUP(G30,'Sheet 1 (2)'!$H$4:$AG$536,26,FALSE)</f>
        <v>NO</v>
      </c>
      <c r="AJ30" s="11" t="s">
        <v>52</v>
      </c>
      <c r="AK30" s="13" t="s">
        <v>55</v>
      </c>
      <c r="AL30" s="13" t="str">
        <f>VLOOKUP(G30,'Sheet 1 (2)'!$H$4:$AH$536,27,FALSE)</f>
        <v/>
      </c>
      <c r="AM30" s="11" t="str">
        <f t="shared" si="10"/>
        <v/>
      </c>
      <c r="AN30" s="11">
        <v>1</v>
      </c>
      <c r="AO30" s="11">
        <f t="shared" si="5"/>
        <v>0</v>
      </c>
      <c r="AP30" s="12"/>
      <c r="AQ30" s="12"/>
      <c r="AR30" s="12"/>
    </row>
    <row r="31" spans="1:44" ht="15.75" customHeight="1" x14ac:dyDescent="0.2">
      <c r="A31" s="11" t="s">
        <v>44</v>
      </c>
      <c r="B31" s="11" t="s">
        <v>45</v>
      </c>
      <c r="C31" s="11" t="s">
        <v>229</v>
      </c>
      <c r="D31" s="11" t="s">
        <v>230</v>
      </c>
      <c r="E31" s="11" t="s">
        <v>231</v>
      </c>
      <c r="F31" s="11" t="s">
        <v>232</v>
      </c>
      <c r="G31" s="11" t="s">
        <v>242</v>
      </c>
      <c r="H31" s="11" t="s">
        <v>243</v>
      </c>
      <c r="I31" s="11" t="s">
        <v>82</v>
      </c>
      <c r="J31" s="11"/>
      <c r="K31" s="11"/>
      <c r="L31" s="11" t="s">
        <v>235</v>
      </c>
      <c r="M31" s="11" t="s">
        <v>244</v>
      </c>
      <c r="N31" s="11" t="s">
        <v>55</v>
      </c>
      <c r="O31" s="11" t="str">
        <f>VLOOKUP(G31,'Sheet 1 (2)'!$H$4:$M$536,6,FALSE)</f>
        <v/>
      </c>
      <c r="P31" s="11" t="s">
        <v>245</v>
      </c>
      <c r="Q31" s="11"/>
      <c r="R31" s="11" t="s">
        <v>237</v>
      </c>
      <c r="S31" s="11" t="s">
        <v>55</v>
      </c>
      <c r="T31" s="11" t="str">
        <f>VLOOKUP(G31,'Sheet 1 (2)'!$H$4:$O$536,8,FALSE)</f>
        <v/>
      </c>
      <c r="U31" s="11" t="str">
        <f t="shared" si="1"/>
        <v/>
      </c>
      <c r="V31" s="11" t="s">
        <v>246</v>
      </c>
      <c r="W31" s="11" t="s">
        <v>55</v>
      </c>
      <c r="X31" s="11" t="str">
        <f>VLOOKUP(G31,'Sheet 1 (2)'!$H$4:$Q$536,10,FALSE)</f>
        <v/>
      </c>
      <c r="Y31" s="11" t="str">
        <f t="shared" si="2"/>
        <v/>
      </c>
      <c r="Z31" s="11"/>
      <c r="AA31" s="11" t="s">
        <v>55</v>
      </c>
      <c r="AB31" s="11" t="str">
        <f>VLOOKUP(G31,'Sheet 1 (2)'!$H$4:$S$536,12,FALSE)</f>
        <v/>
      </c>
      <c r="AC31" s="11" t="str">
        <f t="shared" si="3"/>
        <v/>
      </c>
      <c r="AD31" s="11" t="s">
        <v>55</v>
      </c>
      <c r="AE31" s="11" t="str">
        <f>VLOOKUP(G31,'Sheet 1 (2)'!$H$4:$AF$536,25,FALSE)</f>
        <v/>
      </c>
      <c r="AF31" s="11" t="s">
        <v>58</v>
      </c>
      <c r="AG31" s="11" t="str">
        <f t="shared" si="4"/>
        <v/>
      </c>
      <c r="AH31" s="11" t="s">
        <v>55</v>
      </c>
      <c r="AI31" s="11" t="str">
        <f>VLOOKUP(G31,'Sheet 1 (2)'!$H$4:$AG$536,26,FALSE)</f>
        <v>NO</v>
      </c>
      <c r="AJ31" s="14" t="s">
        <v>52</v>
      </c>
      <c r="AK31" s="13" t="s">
        <v>55</v>
      </c>
      <c r="AL31" s="13" t="str">
        <f>VLOOKUP(G31,'Sheet 1 (2)'!$H$4:$AH$536,27,FALSE)</f>
        <v/>
      </c>
      <c r="AM31" s="14" t="s">
        <v>247</v>
      </c>
      <c r="AN31" s="11">
        <v>1</v>
      </c>
      <c r="AO31" s="11">
        <f t="shared" si="5"/>
        <v>0</v>
      </c>
      <c r="AP31" s="14" t="s">
        <v>52</v>
      </c>
      <c r="AQ31" s="12"/>
      <c r="AR31" s="12"/>
    </row>
    <row r="32" spans="1:44" ht="15.75" customHeight="1" x14ac:dyDescent="0.2">
      <c r="A32" s="11" t="s">
        <v>44</v>
      </c>
      <c r="B32" s="11" t="s">
        <v>45</v>
      </c>
      <c r="C32" s="11" t="s">
        <v>248</v>
      </c>
      <c r="D32" s="11" t="s">
        <v>249</v>
      </c>
      <c r="E32" s="11" t="s">
        <v>250</v>
      </c>
      <c r="F32" s="11" t="s">
        <v>251</v>
      </c>
      <c r="G32" s="11" t="s">
        <v>252</v>
      </c>
      <c r="H32" s="11" t="s">
        <v>253</v>
      </c>
      <c r="I32" s="11" t="s">
        <v>52</v>
      </c>
      <c r="J32" s="11"/>
      <c r="K32" s="11"/>
      <c r="L32" s="11" t="s">
        <v>254</v>
      </c>
      <c r="M32" s="17" t="s">
        <v>255</v>
      </c>
      <c r="N32" s="11" t="s">
        <v>55</v>
      </c>
      <c r="O32" s="11" t="str">
        <f>VLOOKUP(G32,'Sheet 1 (2)'!$H$4:$M$536,6,FALSE)</f>
        <v/>
      </c>
      <c r="P32" s="11" t="str">
        <f t="shared" ref="P32:P64" si="11">IF(N32&lt;&gt;"",N32,O32)</f>
        <v/>
      </c>
      <c r="Q32" s="11"/>
      <c r="R32" s="11" t="s">
        <v>256</v>
      </c>
      <c r="S32" s="11" t="s">
        <v>55</v>
      </c>
      <c r="T32" s="11" t="str">
        <f>VLOOKUP(G32,'Sheet 1 (2)'!$H$4:$O$536,8,FALSE)</f>
        <v/>
      </c>
      <c r="U32" s="11" t="str">
        <f t="shared" si="1"/>
        <v/>
      </c>
      <c r="V32" s="11"/>
      <c r="W32" s="11" t="s">
        <v>55</v>
      </c>
      <c r="X32" s="11" t="str">
        <f>VLOOKUP(G32,'Sheet 1 (2)'!$H$4:$Q$536,10,FALSE)</f>
        <v/>
      </c>
      <c r="Y32" s="11" t="str">
        <f t="shared" si="2"/>
        <v/>
      </c>
      <c r="Z32" s="11"/>
      <c r="AA32" s="11" t="s">
        <v>55</v>
      </c>
      <c r="AB32" s="11" t="str">
        <f>VLOOKUP(G32,'Sheet 1 (2)'!$H$4:$S$536,12,FALSE)</f>
        <v/>
      </c>
      <c r="AC32" s="11" t="str">
        <f t="shared" si="3"/>
        <v/>
      </c>
      <c r="AD32" s="11" t="s">
        <v>55</v>
      </c>
      <c r="AE32" s="11" t="str">
        <f>VLOOKUP(G32,'Sheet 1 (2)'!$H$4:$AF$536,25,FALSE)</f>
        <v/>
      </c>
      <c r="AF32" s="11" t="s">
        <v>58</v>
      </c>
      <c r="AG32" s="11" t="str">
        <f t="shared" si="4"/>
        <v/>
      </c>
      <c r="AH32" s="11" t="s">
        <v>55</v>
      </c>
      <c r="AI32" s="11" t="str">
        <f>VLOOKUP(G32,'Sheet 1 (2)'!$H$4:$AG$536,26,FALSE)</f>
        <v>NO</v>
      </c>
      <c r="AJ32" s="11" t="s">
        <v>52</v>
      </c>
      <c r="AK32" s="11" t="s">
        <v>55</v>
      </c>
      <c r="AL32" s="11" t="str">
        <f>VLOOKUP(G32,'Sheet 1 (2)'!$H$4:$AH$536,27,FALSE)</f>
        <v/>
      </c>
      <c r="AM32" s="11" t="str">
        <f t="shared" ref="AM32:AM63" si="12">IF(AK32&lt;&gt;"",AK32,AL32)</f>
        <v/>
      </c>
      <c r="AN32" s="11">
        <v>1</v>
      </c>
      <c r="AO32" s="11">
        <f t="shared" si="5"/>
        <v>0</v>
      </c>
      <c r="AP32" s="12"/>
      <c r="AQ32" s="12"/>
      <c r="AR32" s="12"/>
    </row>
    <row r="33" spans="1:44" ht="15.75" customHeight="1" x14ac:dyDescent="0.2">
      <c r="A33" s="11" t="s">
        <v>44</v>
      </c>
      <c r="B33" s="11" t="s">
        <v>45</v>
      </c>
      <c r="C33" s="11" t="s">
        <v>257</v>
      </c>
      <c r="D33" s="11" t="s">
        <v>258</v>
      </c>
      <c r="E33" s="11" t="s">
        <v>259</v>
      </c>
      <c r="F33" s="11" t="s">
        <v>260</v>
      </c>
      <c r="G33" s="11" t="s">
        <v>261</v>
      </c>
      <c r="H33" s="11" t="s">
        <v>262</v>
      </c>
      <c r="I33" s="11" t="s">
        <v>82</v>
      </c>
      <c r="J33" s="11"/>
      <c r="K33" s="11"/>
      <c r="L33" s="11" t="s">
        <v>144</v>
      </c>
      <c r="M33" s="11" t="s">
        <v>263</v>
      </c>
      <c r="N33" s="11" t="s">
        <v>55</v>
      </c>
      <c r="O33" s="11" t="str">
        <f>VLOOKUP(G33,'Sheet 1 (2)'!$H$4:$M$536,6,FALSE)</f>
        <v/>
      </c>
      <c r="P33" s="11" t="str">
        <f t="shared" si="11"/>
        <v/>
      </c>
      <c r="Q33" s="11"/>
      <c r="R33" s="11" t="s">
        <v>264</v>
      </c>
      <c r="S33" s="11" t="s">
        <v>55</v>
      </c>
      <c r="T33" s="11" t="str">
        <f>VLOOKUP(G33,'Sheet 1 (2)'!$H$4:$O$536,8,FALSE)</f>
        <v/>
      </c>
      <c r="U33" s="11" t="str">
        <f t="shared" si="1"/>
        <v/>
      </c>
      <c r="V33" s="11"/>
      <c r="W33" s="11" t="s">
        <v>55</v>
      </c>
      <c r="X33" s="11" t="str">
        <f>VLOOKUP(G33,'Sheet 1 (2)'!$H$4:$Q$536,10,FALSE)</f>
        <v/>
      </c>
      <c r="Y33" s="11" t="str">
        <f t="shared" si="2"/>
        <v/>
      </c>
      <c r="Z33" s="11" t="s">
        <v>265</v>
      </c>
      <c r="AA33" s="11" t="s">
        <v>55</v>
      </c>
      <c r="AB33" s="11" t="str">
        <f>VLOOKUP(G33,'Sheet 1 (2)'!$H$4:$S$536,12,FALSE)</f>
        <v/>
      </c>
      <c r="AC33" s="11" t="str">
        <f t="shared" si="3"/>
        <v/>
      </c>
      <c r="AD33" s="11" t="s">
        <v>55</v>
      </c>
      <c r="AE33" s="11" t="str">
        <f>VLOOKUP(G33,'Sheet 1 (2)'!$H$4:$AF$536,25,FALSE)</f>
        <v/>
      </c>
      <c r="AF33" s="11" t="s">
        <v>120</v>
      </c>
      <c r="AG33" s="11" t="str">
        <f t="shared" si="4"/>
        <v/>
      </c>
      <c r="AH33" s="11" t="s">
        <v>55</v>
      </c>
      <c r="AI33" s="11" t="str">
        <f>VLOOKUP(G33,'Sheet 1 (2)'!$H$4:$AG$536,26,FALSE)</f>
        <v>SI</v>
      </c>
      <c r="AJ33" s="11" t="s">
        <v>82</v>
      </c>
      <c r="AK33" s="13" t="s">
        <v>55</v>
      </c>
      <c r="AL33" s="13" t="str">
        <f>VLOOKUP(G33,'Sheet 1 (2)'!$H$4:$AH$536,27,FALSE)</f>
        <v/>
      </c>
      <c r="AM33" s="11" t="str">
        <f t="shared" si="12"/>
        <v/>
      </c>
      <c r="AN33" s="11">
        <v>1</v>
      </c>
      <c r="AO33" s="11">
        <f t="shared" si="5"/>
        <v>1</v>
      </c>
      <c r="AP33" s="11" t="s">
        <v>82</v>
      </c>
      <c r="AQ33" s="11" t="s">
        <v>82</v>
      </c>
      <c r="AR33" s="11" t="s">
        <v>82</v>
      </c>
    </row>
    <row r="34" spans="1:44" ht="15.75" customHeight="1" x14ac:dyDescent="0.2">
      <c r="A34" s="11" t="s">
        <v>44</v>
      </c>
      <c r="B34" s="11" t="s">
        <v>45</v>
      </c>
      <c r="C34" s="11" t="s">
        <v>257</v>
      </c>
      <c r="D34" s="11" t="s">
        <v>258</v>
      </c>
      <c r="E34" s="11" t="s">
        <v>259</v>
      </c>
      <c r="F34" s="11" t="s">
        <v>260</v>
      </c>
      <c r="G34" s="11" t="s">
        <v>266</v>
      </c>
      <c r="H34" s="11" t="s">
        <v>267</v>
      </c>
      <c r="I34" s="11" t="s">
        <v>82</v>
      </c>
      <c r="J34" s="11"/>
      <c r="K34" s="11"/>
      <c r="L34" s="11" t="s">
        <v>144</v>
      </c>
      <c r="M34" s="11" t="s">
        <v>268</v>
      </c>
      <c r="N34" s="11" t="s">
        <v>55</v>
      </c>
      <c r="O34" s="11"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1" t="str">
        <f t="shared" si="11"/>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1"/>
      <c r="R34" s="11" t="s">
        <v>264</v>
      </c>
      <c r="S34" s="11" t="s">
        <v>55</v>
      </c>
      <c r="T34" s="11" t="str">
        <f>VLOOKUP(G34,'Sheet 1 (2)'!$H$4:$O$536,8,FALSE)</f>
        <v/>
      </c>
      <c r="U34" s="11" t="str">
        <f t="shared" si="1"/>
        <v/>
      </c>
      <c r="V34" s="11"/>
      <c r="W34" s="11" t="s">
        <v>55</v>
      </c>
      <c r="X34" s="11" t="str">
        <f>VLOOKUP(G34,'Sheet 1 (2)'!$H$4:$Q$536,10,FALSE)</f>
        <v/>
      </c>
      <c r="Y34" s="11" t="str">
        <f t="shared" si="2"/>
        <v/>
      </c>
      <c r="Z34" s="11" t="s">
        <v>269</v>
      </c>
      <c r="AA34" s="11" t="s">
        <v>55</v>
      </c>
      <c r="AB34" s="11" t="str">
        <f>VLOOKUP(G34,'Sheet 1 (2)'!$H$4:$S$536,12,FALSE)</f>
        <v/>
      </c>
      <c r="AC34" s="11" t="str">
        <f t="shared" si="3"/>
        <v/>
      </c>
      <c r="AD34" s="11" t="s">
        <v>55</v>
      </c>
      <c r="AE34" s="11" t="str">
        <f>VLOOKUP(G34,'Sheet 1 (2)'!$H$4:$AF$536,25,FALSE)</f>
        <v/>
      </c>
      <c r="AF34" s="11" t="s">
        <v>270</v>
      </c>
      <c r="AG34" s="11" t="str">
        <f t="shared" si="4"/>
        <v/>
      </c>
      <c r="AH34" s="11" t="s">
        <v>55</v>
      </c>
      <c r="AI34" s="11" t="str">
        <f>VLOOKUP(G34,'Sheet 1 (2)'!$H$4:$AG$536,26,FALSE)</f>
        <v>SI</v>
      </c>
      <c r="AJ34" s="11" t="s">
        <v>82</v>
      </c>
      <c r="AK34" s="13" t="s">
        <v>55</v>
      </c>
      <c r="AL34" s="13" t="str">
        <f>VLOOKUP(G34,'Sheet 1 (2)'!$H$4:$AH$536,27,FALSE)</f>
        <v/>
      </c>
      <c r="AM34" s="11" t="str">
        <f t="shared" si="12"/>
        <v/>
      </c>
      <c r="AN34" s="11">
        <v>1</v>
      </c>
      <c r="AO34" s="11">
        <f t="shared" si="5"/>
        <v>1</v>
      </c>
      <c r="AP34" s="11" t="s">
        <v>82</v>
      </c>
      <c r="AQ34" s="15" t="s">
        <v>271</v>
      </c>
      <c r="AR34" s="11" t="s">
        <v>82</v>
      </c>
    </row>
    <row r="35" spans="1:44" ht="15.75" customHeight="1" x14ac:dyDescent="0.2">
      <c r="A35" s="11" t="s">
        <v>44</v>
      </c>
      <c r="B35" s="11" t="s">
        <v>45</v>
      </c>
      <c r="C35" s="11" t="s">
        <v>257</v>
      </c>
      <c r="D35" s="11" t="s">
        <v>258</v>
      </c>
      <c r="E35" s="11" t="s">
        <v>259</v>
      </c>
      <c r="F35" s="11" t="s">
        <v>260</v>
      </c>
      <c r="G35" s="11" t="s">
        <v>272</v>
      </c>
      <c r="H35" s="11" t="s">
        <v>273</v>
      </c>
      <c r="I35" s="11" t="s">
        <v>82</v>
      </c>
      <c r="J35" s="11"/>
      <c r="K35" s="11"/>
      <c r="L35" s="11" t="s">
        <v>144</v>
      </c>
      <c r="M35" s="11" t="s">
        <v>274</v>
      </c>
      <c r="N35" s="11" t="s">
        <v>55</v>
      </c>
      <c r="O35" s="11"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1" t="str">
        <f t="shared" si="11"/>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1"/>
      <c r="R35" s="11" t="s">
        <v>264</v>
      </c>
      <c r="S35" s="11" t="s">
        <v>55</v>
      </c>
      <c r="T35" s="11" t="str">
        <f>VLOOKUP(G35,'Sheet 1 (2)'!$H$4:$O$536,8,FALSE)</f>
        <v/>
      </c>
      <c r="U35" s="11" t="str">
        <f t="shared" si="1"/>
        <v/>
      </c>
      <c r="V35" s="11"/>
      <c r="W35" s="11" t="s">
        <v>55</v>
      </c>
      <c r="X35" s="11" t="str">
        <f>VLOOKUP(G35,'Sheet 1 (2)'!$H$4:$Q$536,10,FALSE)</f>
        <v/>
      </c>
      <c r="Y35" s="11" t="str">
        <f t="shared" si="2"/>
        <v/>
      </c>
      <c r="Z35" s="11" t="s">
        <v>275</v>
      </c>
      <c r="AA35" s="11" t="s">
        <v>55</v>
      </c>
      <c r="AB35" s="11" t="str">
        <f>VLOOKUP(G35,'Sheet 1 (2)'!$H$4:$S$536,12,FALSE)</f>
        <v/>
      </c>
      <c r="AC35" s="11" t="str">
        <f t="shared" si="3"/>
        <v/>
      </c>
      <c r="AD35" s="11" t="s">
        <v>55</v>
      </c>
      <c r="AE35" s="11" t="str">
        <f>VLOOKUP(G35,'Sheet 1 (2)'!$H$4:$AF$536,25,FALSE)</f>
        <v/>
      </c>
      <c r="AF35" s="11" t="s">
        <v>270</v>
      </c>
      <c r="AG35" s="11" t="str">
        <f t="shared" si="4"/>
        <v/>
      </c>
      <c r="AH35" s="11" t="s">
        <v>55</v>
      </c>
      <c r="AI35" s="11" t="str">
        <f>VLOOKUP(G35,'Sheet 1 (2)'!$H$4:$AG$536,26,FALSE)</f>
        <v>SI</v>
      </c>
      <c r="AJ35" s="11" t="s">
        <v>82</v>
      </c>
      <c r="AK35" s="13" t="s">
        <v>55</v>
      </c>
      <c r="AL35" s="13" t="str">
        <f>VLOOKUP(G35,'Sheet 1 (2)'!$H$4:$AH$536,27,FALSE)</f>
        <v/>
      </c>
      <c r="AM35" s="11" t="str">
        <f t="shared" si="12"/>
        <v/>
      </c>
      <c r="AN35" s="11">
        <v>1</v>
      </c>
      <c r="AO35" s="11">
        <f t="shared" si="5"/>
        <v>1</v>
      </c>
      <c r="AP35" s="11" t="s">
        <v>82</v>
      </c>
      <c r="AQ35" s="11" t="s">
        <v>82</v>
      </c>
      <c r="AR35" s="11" t="s">
        <v>82</v>
      </c>
    </row>
    <row r="36" spans="1:44" ht="15.75" customHeight="1" x14ac:dyDescent="0.2">
      <c r="A36" s="11" t="s">
        <v>44</v>
      </c>
      <c r="B36" s="11" t="s">
        <v>45</v>
      </c>
      <c r="C36" s="11" t="s">
        <v>257</v>
      </c>
      <c r="D36" s="11" t="s">
        <v>258</v>
      </c>
      <c r="E36" s="11" t="s">
        <v>259</v>
      </c>
      <c r="F36" s="11" t="s">
        <v>260</v>
      </c>
      <c r="G36" s="11" t="s">
        <v>276</v>
      </c>
      <c r="H36" s="11" t="s">
        <v>277</v>
      </c>
      <c r="I36" s="11" t="s">
        <v>82</v>
      </c>
      <c r="J36" s="11"/>
      <c r="K36" s="11"/>
      <c r="L36" s="11" t="s">
        <v>144</v>
      </c>
      <c r="M36" s="11" t="s">
        <v>278</v>
      </c>
      <c r="N36" s="11" t="s">
        <v>55</v>
      </c>
      <c r="O36" s="11"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1" t="str">
        <f t="shared" si="11"/>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1"/>
      <c r="R36" s="11" t="s">
        <v>264</v>
      </c>
      <c r="S36" s="11" t="s">
        <v>55</v>
      </c>
      <c r="T36" s="11" t="str">
        <f>VLOOKUP(G36,'Sheet 1 (2)'!$H$4:$O$536,8,FALSE)</f>
        <v/>
      </c>
      <c r="U36" s="11" t="str">
        <f t="shared" si="1"/>
        <v/>
      </c>
      <c r="V36" s="11"/>
      <c r="W36" s="11" t="s">
        <v>55</v>
      </c>
      <c r="X36" s="11" t="str">
        <f>VLOOKUP(G36,'Sheet 1 (2)'!$H$4:$Q$536,10,FALSE)</f>
        <v/>
      </c>
      <c r="Y36" s="11" t="str">
        <f t="shared" si="2"/>
        <v/>
      </c>
      <c r="Z36" s="11" t="s">
        <v>279</v>
      </c>
      <c r="AA36" s="11" t="s">
        <v>55</v>
      </c>
      <c r="AB36" s="11" t="str">
        <f>VLOOKUP(G36,'Sheet 1 (2)'!$H$4:$S$536,12,FALSE)</f>
        <v/>
      </c>
      <c r="AC36" s="11" t="str">
        <f t="shared" si="3"/>
        <v/>
      </c>
      <c r="AD36" s="11" t="s">
        <v>55</v>
      </c>
      <c r="AE36" s="11" t="str">
        <f>VLOOKUP(G36,'Sheet 1 (2)'!$H$4:$AF$536,25,FALSE)</f>
        <v/>
      </c>
      <c r="AF36" s="11" t="s">
        <v>120</v>
      </c>
      <c r="AG36" s="11" t="str">
        <f t="shared" si="4"/>
        <v/>
      </c>
      <c r="AH36" s="11" t="s">
        <v>55</v>
      </c>
      <c r="AI36" s="11" t="str">
        <f>VLOOKUP(G36,'Sheet 1 (2)'!$H$4:$AG$536,26,FALSE)</f>
        <v>SI</v>
      </c>
      <c r="AJ36" s="11" t="s">
        <v>82</v>
      </c>
      <c r="AK36" s="13" t="s">
        <v>55</v>
      </c>
      <c r="AL36" s="13" t="str">
        <f>VLOOKUP(G36,'Sheet 1 (2)'!$H$4:$AH$536,27,FALSE)</f>
        <v/>
      </c>
      <c r="AM36" s="11" t="str">
        <f t="shared" si="12"/>
        <v/>
      </c>
      <c r="AN36" s="11">
        <v>1</v>
      </c>
      <c r="AO36" s="11">
        <f t="shared" si="5"/>
        <v>1</v>
      </c>
      <c r="AP36" s="11" t="s">
        <v>82</v>
      </c>
      <c r="AQ36" s="11" t="s">
        <v>82</v>
      </c>
      <c r="AR36" s="11" t="s">
        <v>82</v>
      </c>
    </row>
    <row r="37" spans="1:44" ht="15.75" customHeight="1" x14ac:dyDescent="0.2">
      <c r="A37" s="11" t="s">
        <v>44</v>
      </c>
      <c r="B37" s="11" t="s">
        <v>45</v>
      </c>
      <c r="C37" s="11" t="s">
        <v>257</v>
      </c>
      <c r="D37" s="11" t="s">
        <v>258</v>
      </c>
      <c r="E37" s="11" t="s">
        <v>259</v>
      </c>
      <c r="F37" s="11" t="s">
        <v>260</v>
      </c>
      <c r="G37" s="11" t="s">
        <v>280</v>
      </c>
      <c r="H37" s="11" t="s">
        <v>281</v>
      </c>
      <c r="I37" s="11" t="s">
        <v>82</v>
      </c>
      <c r="J37" s="11"/>
      <c r="K37" s="11"/>
      <c r="L37" s="11" t="s">
        <v>144</v>
      </c>
      <c r="M37" s="11" t="s">
        <v>282</v>
      </c>
      <c r="N37" s="11" t="s">
        <v>55</v>
      </c>
      <c r="O37" s="11"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1" t="str">
        <f t="shared" si="11"/>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1"/>
      <c r="R37" s="11" t="s">
        <v>264</v>
      </c>
      <c r="S37" s="11" t="s">
        <v>55</v>
      </c>
      <c r="T37" s="11" t="str">
        <f>VLOOKUP(G37,'Sheet 1 (2)'!$H$4:$O$536,8,FALSE)</f>
        <v/>
      </c>
      <c r="U37" s="11" t="str">
        <f t="shared" si="1"/>
        <v/>
      </c>
      <c r="V37" s="11"/>
      <c r="W37" s="11" t="s">
        <v>55</v>
      </c>
      <c r="X37" s="11" t="str">
        <f>VLOOKUP(G37,'Sheet 1 (2)'!$H$4:$Q$536,10,FALSE)</f>
        <v/>
      </c>
      <c r="Y37" s="11" t="str">
        <f t="shared" si="2"/>
        <v/>
      </c>
      <c r="Z37" s="11" t="s">
        <v>283</v>
      </c>
      <c r="AA37" s="11" t="s">
        <v>55</v>
      </c>
      <c r="AB37" s="11" t="str">
        <f>VLOOKUP(G37,'Sheet 1 (2)'!$H$4:$S$536,12,FALSE)</f>
        <v/>
      </c>
      <c r="AC37" s="11" t="str">
        <f t="shared" si="3"/>
        <v/>
      </c>
      <c r="AD37" s="11" t="s">
        <v>55</v>
      </c>
      <c r="AE37" s="11" t="str">
        <f>VLOOKUP(G37,'Sheet 1 (2)'!$H$4:$AF$536,25,FALSE)</f>
        <v/>
      </c>
      <c r="AF37" s="11" t="s">
        <v>120</v>
      </c>
      <c r="AG37" s="11" t="str">
        <f t="shared" si="4"/>
        <v/>
      </c>
      <c r="AH37" s="11" t="s">
        <v>55</v>
      </c>
      <c r="AI37" s="11" t="str">
        <f>VLOOKUP(G37,'Sheet 1 (2)'!$H$4:$AG$536,26,FALSE)</f>
        <v>SI</v>
      </c>
      <c r="AJ37" s="11" t="s">
        <v>82</v>
      </c>
      <c r="AK37" s="13" t="s">
        <v>55</v>
      </c>
      <c r="AL37" s="13" t="str">
        <f>VLOOKUP(G37,'Sheet 1 (2)'!$H$4:$AH$536,27,FALSE)</f>
        <v/>
      </c>
      <c r="AM37" s="11" t="str">
        <f t="shared" si="12"/>
        <v/>
      </c>
      <c r="AN37" s="11">
        <v>1</v>
      </c>
      <c r="AO37" s="11">
        <f t="shared" si="5"/>
        <v>1</v>
      </c>
      <c r="AP37" s="11" t="s">
        <v>82</v>
      </c>
      <c r="AQ37" s="11" t="s">
        <v>82</v>
      </c>
      <c r="AR37" s="11" t="s">
        <v>82</v>
      </c>
    </row>
    <row r="38" spans="1:44" ht="15.75" customHeight="1" x14ac:dyDescent="0.2">
      <c r="A38" s="11" t="s">
        <v>44</v>
      </c>
      <c r="B38" s="11" t="s">
        <v>45</v>
      </c>
      <c r="C38" s="11" t="s">
        <v>284</v>
      </c>
      <c r="D38" s="11" t="s">
        <v>285</v>
      </c>
      <c r="E38" s="11" t="s">
        <v>286</v>
      </c>
      <c r="F38" s="11" t="s">
        <v>287</v>
      </c>
      <c r="G38" s="11" t="s">
        <v>288</v>
      </c>
      <c r="H38" s="11" t="s">
        <v>289</v>
      </c>
      <c r="I38" s="11" t="s">
        <v>82</v>
      </c>
      <c r="J38" s="11"/>
      <c r="K38" s="11"/>
      <c r="L38" s="11" t="s">
        <v>144</v>
      </c>
      <c r="M38" s="11" t="s">
        <v>290</v>
      </c>
      <c r="N38" s="11" t="s">
        <v>55</v>
      </c>
      <c r="O38" s="11" t="str">
        <f>VLOOKUP(G38,'Sheet 1 (2)'!$H$4:$M$536,6,FALSE)</f>
        <v/>
      </c>
      <c r="P38" s="11" t="str">
        <f t="shared" si="11"/>
        <v/>
      </c>
      <c r="Q38" s="11"/>
      <c r="R38" s="11" t="s">
        <v>264</v>
      </c>
      <c r="S38" s="11" t="s">
        <v>55</v>
      </c>
      <c r="T38" s="11" t="str">
        <f>VLOOKUP(G38,'Sheet 1 (2)'!$H$4:$O$536,8,FALSE)</f>
        <v/>
      </c>
      <c r="U38" s="11" t="str">
        <f t="shared" si="1"/>
        <v/>
      </c>
      <c r="V38" s="11"/>
      <c r="W38" s="11" t="s">
        <v>55</v>
      </c>
      <c r="X38" s="11" t="str">
        <f>VLOOKUP(G38,'Sheet 1 (2)'!$H$4:$Q$536,10,FALSE)</f>
        <v/>
      </c>
      <c r="Y38" s="11" t="str">
        <f t="shared" si="2"/>
        <v/>
      </c>
      <c r="Z38" s="11" t="s">
        <v>291</v>
      </c>
      <c r="AA38" s="11" t="s">
        <v>55</v>
      </c>
      <c r="AB38" s="11" t="str">
        <f>VLOOKUP(G38,'Sheet 1 (2)'!$H$4:$S$536,12,FALSE)</f>
        <v/>
      </c>
      <c r="AC38" s="11" t="str">
        <f t="shared" si="3"/>
        <v/>
      </c>
      <c r="AD38" s="11" t="s">
        <v>55</v>
      </c>
      <c r="AE38" s="11" t="str">
        <f>VLOOKUP(G38,'Sheet 1 (2)'!$H$4:$AF$536,25,FALSE)</f>
        <v/>
      </c>
      <c r="AF38" s="11" t="s">
        <v>120</v>
      </c>
      <c r="AG38" s="11" t="str">
        <f t="shared" si="4"/>
        <v/>
      </c>
      <c r="AH38" s="11" t="s">
        <v>55</v>
      </c>
      <c r="AI38" s="11" t="str">
        <f>VLOOKUP(G38,'Sheet 1 (2)'!$H$4:$AG$536,26,FALSE)</f>
        <v>SI</v>
      </c>
      <c r="AJ38" s="11" t="s">
        <v>82</v>
      </c>
      <c r="AK38" s="13" t="s">
        <v>55</v>
      </c>
      <c r="AL38" s="13" t="str">
        <f>VLOOKUP(G38,'Sheet 1 (2)'!$H$4:$AH$536,27,FALSE)</f>
        <v/>
      </c>
      <c r="AM38" s="11" t="str">
        <f t="shared" si="12"/>
        <v/>
      </c>
      <c r="AN38" s="11">
        <v>1</v>
      </c>
      <c r="AO38" s="11">
        <f t="shared" si="5"/>
        <v>1</v>
      </c>
      <c r="AP38" s="11" t="s">
        <v>82</v>
      </c>
      <c r="AQ38" s="12"/>
      <c r="AR38" s="12"/>
    </row>
    <row r="39" spans="1:44" ht="15.75" customHeight="1" x14ac:dyDescent="0.2">
      <c r="A39" s="11" t="s">
        <v>44</v>
      </c>
      <c r="B39" s="11" t="s">
        <v>45</v>
      </c>
      <c r="C39" s="11" t="s">
        <v>284</v>
      </c>
      <c r="D39" s="11" t="s">
        <v>285</v>
      </c>
      <c r="E39" s="11" t="s">
        <v>286</v>
      </c>
      <c r="F39" s="11" t="s">
        <v>287</v>
      </c>
      <c r="G39" s="11" t="s">
        <v>292</v>
      </c>
      <c r="H39" s="11" t="s">
        <v>293</v>
      </c>
      <c r="I39" s="11" t="s">
        <v>82</v>
      </c>
      <c r="J39" s="11"/>
      <c r="K39" s="11"/>
      <c r="L39" s="11" t="s">
        <v>144</v>
      </c>
      <c r="M39" s="11" t="s">
        <v>294</v>
      </c>
      <c r="N39" s="11" t="s">
        <v>55</v>
      </c>
      <c r="O39" s="11"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1" t="str">
        <f t="shared" si="11"/>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1"/>
      <c r="R39" s="11" t="s">
        <v>264</v>
      </c>
      <c r="S39" s="11" t="s">
        <v>55</v>
      </c>
      <c r="T39" s="11" t="str">
        <f>VLOOKUP(G39,'Sheet 1 (2)'!$H$4:$O$536,8,FALSE)</f>
        <v/>
      </c>
      <c r="U39" s="11" t="str">
        <f t="shared" si="1"/>
        <v/>
      </c>
      <c r="V39" s="11"/>
      <c r="W39" s="11" t="s">
        <v>55</v>
      </c>
      <c r="X39" s="11" t="str">
        <f>VLOOKUP(G39,'Sheet 1 (2)'!$H$4:$Q$536,10,FALSE)</f>
        <v/>
      </c>
      <c r="Y39" s="11" t="str">
        <f t="shared" si="2"/>
        <v/>
      </c>
      <c r="Z39" s="11" t="s">
        <v>295</v>
      </c>
      <c r="AA39" s="11" t="s">
        <v>55</v>
      </c>
      <c r="AB39" s="11" t="str">
        <f>VLOOKUP(G39,'Sheet 1 (2)'!$H$4:$S$536,12,FALSE)</f>
        <v/>
      </c>
      <c r="AC39" s="11" t="str">
        <f t="shared" si="3"/>
        <v/>
      </c>
      <c r="AD39" s="11" t="s">
        <v>55</v>
      </c>
      <c r="AE39" s="11" t="str">
        <f>VLOOKUP(G39,'Sheet 1 (2)'!$H$4:$AF$536,25,FALSE)</f>
        <v/>
      </c>
      <c r="AF39" s="11" t="s">
        <v>270</v>
      </c>
      <c r="AG39" s="11" t="str">
        <f t="shared" si="4"/>
        <v/>
      </c>
      <c r="AH39" s="11" t="s">
        <v>55</v>
      </c>
      <c r="AI39" s="11" t="str">
        <f>VLOOKUP(G39,'Sheet 1 (2)'!$H$4:$AG$536,26,FALSE)</f>
        <v>SI</v>
      </c>
      <c r="AJ39" s="11" t="s">
        <v>82</v>
      </c>
      <c r="AK39" s="13" t="s">
        <v>55</v>
      </c>
      <c r="AL39" s="13" t="str">
        <f>VLOOKUP(G39,'Sheet 1 (2)'!$H$4:$AH$536,27,FALSE)</f>
        <v/>
      </c>
      <c r="AM39" s="11" t="str">
        <f t="shared" si="12"/>
        <v/>
      </c>
      <c r="AN39" s="11">
        <v>1</v>
      </c>
      <c r="AO39" s="11">
        <f t="shared" si="5"/>
        <v>1</v>
      </c>
      <c r="AP39" s="11" t="s">
        <v>82</v>
      </c>
      <c r="AQ39" s="12"/>
      <c r="AR39" s="12"/>
    </row>
    <row r="40" spans="1:44" ht="15.75" customHeight="1" x14ac:dyDescent="0.2">
      <c r="A40" s="11" t="s">
        <v>44</v>
      </c>
      <c r="B40" s="11" t="s">
        <v>45</v>
      </c>
      <c r="C40" s="11" t="s">
        <v>284</v>
      </c>
      <c r="D40" s="11" t="s">
        <v>285</v>
      </c>
      <c r="E40" s="11" t="s">
        <v>286</v>
      </c>
      <c r="F40" s="11" t="s">
        <v>287</v>
      </c>
      <c r="G40" s="11" t="s">
        <v>296</v>
      </c>
      <c r="H40" s="11" t="s">
        <v>297</v>
      </c>
      <c r="I40" s="11" t="s">
        <v>82</v>
      </c>
      <c r="J40" s="11"/>
      <c r="K40" s="11"/>
      <c r="L40" s="11" t="s">
        <v>144</v>
      </c>
      <c r="M40" s="11" t="s">
        <v>298</v>
      </c>
      <c r="N40" s="11" t="s">
        <v>55</v>
      </c>
      <c r="O40" s="11"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1" t="str">
        <f t="shared" si="11"/>
        <v>Programar como mínimo los casos de EDA persistente en menores de 5 años, registrado con el siguiente diagnóstico: A09.X,  correspondientes a las atenciones ambulatorias,  en los últimos 3 años (considerando el año con mayor número de atenciones).</v>
      </c>
      <c r="Q40" s="11"/>
      <c r="R40" s="11" t="s">
        <v>264</v>
      </c>
      <c r="S40" s="11" t="s">
        <v>55</v>
      </c>
      <c r="T40" s="11" t="str">
        <f>VLOOKUP(G40,'Sheet 1 (2)'!$H$4:$O$536,8,FALSE)</f>
        <v/>
      </c>
      <c r="U40" s="11" t="str">
        <f t="shared" si="1"/>
        <v/>
      </c>
      <c r="V40" s="11"/>
      <c r="W40" s="11" t="s">
        <v>55</v>
      </c>
      <c r="X40" s="11" t="str">
        <f>VLOOKUP(G40,'Sheet 1 (2)'!$H$4:$Q$536,10,FALSE)</f>
        <v/>
      </c>
      <c r="Y40" s="11" t="str">
        <f t="shared" si="2"/>
        <v/>
      </c>
      <c r="Z40" s="11" t="s">
        <v>299</v>
      </c>
      <c r="AA40" s="11" t="s">
        <v>55</v>
      </c>
      <c r="AB40" s="11" t="str">
        <f>VLOOKUP(G40,'Sheet 1 (2)'!$H$4:$S$536,12,FALSE)</f>
        <v/>
      </c>
      <c r="AC40" s="11" t="str">
        <f t="shared" si="3"/>
        <v/>
      </c>
      <c r="AD40" s="11" t="s">
        <v>55</v>
      </c>
      <c r="AE40" s="11" t="str">
        <f>VLOOKUP(G40,'Sheet 1 (2)'!$H$4:$AF$536,25,FALSE)</f>
        <v/>
      </c>
      <c r="AF40" s="11" t="s">
        <v>270</v>
      </c>
      <c r="AG40" s="11" t="str">
        <f t="shared" si="4"/>
        <v/>
      </c>
      <c r="AH40" s="11" t="s">
        <v>55</v>
      </c>
      <c r="AI40" s="11" t="str">
        <f>VLOOKUP(G40,'Sheet 1 (2)'!$H$4:$AG$536,26,FALSE)</f>
        <v>SI</v>
      </c>
      <c r="AJ40" s="11" t="s">
        <v>82</v>
      </c>
      <c r="AK40" s="13" t="s">
        <v>55</v>
      </c>
      <c r="AL40" s="13" t="str">
        <f>VLOOKUP(G40,'Sheet 1 (2)'!$H$4:$AH$536,27,FALSE)</f>
        <v/>
      </c>
      <c r="AM40" s="11" t="str">
        <f t="shared" si="12"/>
        <v/>
      </c>
      <c r="AN40" s="11">
        <v>1</v>
      </c>
      <c r="AO40" s="11">
        <f t="shared" si="5"/>
        <v>1</v>
      </c>
      <c r="AP40" s="11" t="s">
        <v>82</v>
      </c>
      <c r="AQ40" s="12"/>
      <c r="AR40" s="12"/>
    </row>
    <row r="41" spans="1:44" ht="15.75" customHeight="1" x14ac:dyDescent="0.2">
      <c r="A41" s="11" t="s">
        <v>44</v>
      </c>
      <c r="B41" s="11" t="s">
        <v>45</v>
      </c>
      <c r="C41" s="11" t="s">
        <v>300</v>
      </c>
      <c r="D41" s="11" t="s">
        <v>301</v>
      </c>
      <c r="E41" s="11" t="s">
        <v>302</v>
      </c>
      <c r="F41" s="11" t="s">
        <v>303</v>
      </c>
      <c r="G41" s="11" t="s">
        <v>304</v>
      </c>
      <c r="H41" s="11" t="s">
        <v>305</v>
      </c>
      <c r="I41" s="11" t="s">
        <v>82</v>
      </c>
      <c r="J41" s="11"/>
      <c r="K41" s="11"/>
      <c r="L41" s="11" t="s">
        <v>144</v>
      </c>
      <c r="M41" s="11" t="s">
        <v>306</v>
      </c>
      <c r="N41" s="11" t="s">
        <v>55</v>
      </c>
      <c r="O41" s="11" t="str">
        <f>VLOOKUP(G41,'Sheet 1 (2)'!$H$4:$M$536,6,FALSE)</f>
        <v/>
      </c>
      <c r="P41" s="11" t="str">
        <f t="shared" si="11"/>
        <v/>
      </c>
      <c r="Q41" s="11"/>
      <c r="R41" s="11" t="s">
        <v>264</v>
      </c>
      <c r="S41" s="11" t="s">
        <v>55</v>
      </c>
      <c r="T41" s="11" t="str">
        <f>VLOOKUP(G41,'Sheet 1 (2)'!$H$4:$O$536,8,FALSE)</f>
        <v/>
      </c>
      <c r="U41" s="11" t="str">
        <f t="shared" si="1"/>
        <v/>
      </c>
      <c r="V41" s="11" t="s">
        <v>185</v>
      </c>
      <c r="W41" s="11" t="s">
        <v>55</v>
      </c>
      <c r="X41" s="11" t="str">
        <f>VLOOKUP(G41,'Sheet 1 (2)'!$H$4:$Q$536,10,FALSE)</f>
        <v/>
      </c>
      <c r="Y41" s="11" t="str">
        <f t="shared" si="2"/>
        <v/>
      </c>
      <c r="Z41" s="11" t="s">
        <v>307</v>
      </c>
      <c r="AA41" s="11" t="s">
        <v>55</v>
      </c>
      <c r="AB41" s="11" t="str">
        <f>VLOOKUP(G41,'Sheet 1 (2)'!$H$4:$S$536,12,FALSE)</f>
        <v/>
      </c>
      <c r="AC41" s="11" t="str">
        <f t="shared" si="3"/>
        <v/>
      </c>
      <c r="AD41" s="11" t="s">
        <v>55</v>
      </c>
      <c r="AE41" s="11" t="str">
        <f>VLOOKUP(G41,'Sheet 1 (2)'!$H$4:$AF$536,25,FALSE)</f>
        <v/>
      </c>
      <c r="AF41" s="11" t="s">
        <v>187</v>
      </c>
      <c r="AG41" s="11" t="str">
        <f t="shared" si="4"/>
        <v/>
      </c>
      <c r="AH41" s="11" t="s">
        <v>55</v>
      </c>
      <c r="AI41" s="11" t="str">
        <f>VLOOKUP(G41,'Sheet 1 (2)'!$H$4:$AG$536,26,FALSE)</f>
        <v>SI</v>
      </c>
      <c r="AJ41" s="11" t="s">
        <v>82</v>
      </c>
      <c r="AK41" s="13" t="s">
        <v>55</v>
      </c>
      <c r="AL41" s="13" t="str">
        <f>VLOOKUP(G41,'Sheet 1 (2)'!$H$4:$AH$536,27,FALSE)</f>
        <v/>
      </c>
      <c r="AM41" s="11" t="str">
        <f t="shared" si="12"/>
        <v/>
      </c>
      <c r="AN41" s="11">
        <v>1</v>
      </c>
      <c r="AO41" s="11">
        <f t="shared" si="5"/>
        <v>1</v>
      </c>
      <c r="AP41" s="11" t="s">
        <v>82</v>
      </c>
      <c r="AQ41" s="12"/>
      <c r="AR41" s="12"/>
    </row>
    <row r="42" spans="1:44" ht="15.75" customHeight="1" x14ac:dyDescent="0.2">
      <c r="A42" s="11" t="s">
        <v>44</v>
      </c>
      <c r="B42" s="11" t="s">
        <v>45</v>
      </c>
      <c r="C42" s="11" t="s">
        <v>300</v>
      </c>
      <c r="D42" s="11" t="s">
        <v>301</v>
      </c>
      <c r="E42" s="11" t="s">
        <v>302</v>
      </c>
      <c r="F42" s="11" t="s">
        <v>303</v>
      </c>
      <c r="G42" s="11" t="s">
        <v>308</v>
      </c>
      <c r="H42" s="11" t="s">
        <v>309</v>
      </c>
      <c r="I42" s="11" t="s">
        <v>82</v>
      </c>
      <c r="J42" s="11"/>
      <c r="K42" s="11"/>
      <c r="L42" s="11" t="s">
        <v>144</v>
      </c>
      <c r="M42" s="11" t="s">
        <v>310</v>
      </c>
      <c r="N42" s="11" t="s">
        <v>55</v>
      </c>
      <c r="O42" s="11"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1" t="str">
        <f t="shared" si="11"/>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1"/>
      <c r="R42" s="11" t="s">
        <v>264</v>
      </c>
      <c r="S42" s="11" t="s">
        <v>55</v>
      </c>
      <c r="T42" s="11" t="str">
        <f>VLOOKUP(G42,'Sheet 1 (2)'!$H$4:$O$536,8,FALSE)</f>
        <v/>
      </c>
      <c r="U42" s="11" t="str">
        <f t="shared" si="1"/>
        <v/>
      </c>
      <c r="V42" s="11" t="s">
        <v>185</v>
      </c>
      <c r="W42" s="11" t="s">
        <v>55</v>
      </c>
      <c r="X42" s="11" t="str">
        <f>VLOOKUP(G42,'Sheet 1 (2)'!$H$4:$Q$536,10,FALSE)</f>
        <v/>
      </c>
      <c r="Y42" s="11" t="str">
        <f t="shared" si="2"/>
        <v/>
      </c>
      <c r="Z42" s="11" t="s">
        <v>311</v>
      </c>
      <c r="AA42" s="11" t="s">
        <v>55</v>
      </c>
      <c r="AB42" s="11" t="str">
        <f>VLOOKUP(G42,'Sheet 1 (2)'!$H$4:$S$536,12,FALSE)</f>
        <v/>
      </c>
      <c r="AC42" s="11" t="str">
        <f t="shared" si="3"/>
        <v/>
      </c>
      <c r="AD42" s="11" t="s">
        <v>55</v>
      </c>
      <c r="AE42" s="11" t="str">
        <f>VLOOKUP(G42,'Sheet 1 (2)'!$H$4:$AF$536,25,FALSE)</f>
        <v/>
      </c>
      <c r="AF42" s="11" t="s">
        <v>187</v>
      </c>
      <c r="AG42" s="11" t="str">
        <f t="shared" si="4"/>
        <v/>
      </c>
      <c r="AH42" s="11" t="s">
        <v>55</v>
      </c>
      <c r="AI42" s="11" t="str">
        <f>VLOOKUP(G42,'Sheet 1 (2)'!$H$4:$AG$536,26,FALSE)</f>
        <v>SI</v>
      </c>
      <c r="AJ42" s="11" t="s">
        <v>82</v>
      </c>
      <c r="AK42" s="13" t="s">
        <v>55</v>
      </c>
      <c r="AL42" s="13" t="str">
        <f>VLOOKUP(G42,'Sheet 1 (2)'!$H$4:$AH$536,27,FALSE)</f>
        <v/>
      </c>
      <c r="AM42" s="11" t="str">
        <f t="shared" si="12"/>
        <v/>
      </c>
      <c r="AN42" s="11">
        <v>1</v>
      </c>
      <c r="AO42" s="11">
        <f t="shared" si="5"/>
        <v>1</v>
      </c>
      <c r="AP42" s="11" t="s">
        <v>82</v>
      </c>
      <c r="AQ42" s="12"/>
      <c r="AR42" s="12"/>
    </row>
    <row r="43" spans="1:44" ht="15.75" customHeight="1" x14ac:dyDescent="0.2">
      <c r="A43" s="11" t="s">
        <v>44</v>
      </c>
      <c r="B43" s="11" t="s">
        <v>45</v>
      </c>
      <c r="C43" s="11" t="s">
        <v>300</v>
      </c>
      <c r="D43" s="11" t="s">
        <v>301</v>
      </c>
      <c r="E43" s="11" t="s">
        <v>302</v>
      </c>
      <c r="F43" s="11" t="s">
        <v>303</v>
      </c>
      <c r="G43" s="11" t="s">
        <v>312</v>
      </c>
      <c r="H43" s="11" t="s">
        <v>313</v>
      </c>
      <c r="I43" s="11" t="s">
        <v>82</v>
      </c>
      <c r="J43" s="11"/>
      <c r="K43" s="11"/>
      <c r="L43" s="11" t="s">
        <v>144</v>
      </c>
      <c r="M43" s="11" t="s">
        <v>314</v>
      </c>
      <c r="N43" s="11" t="s">
        <v>55</v>
      </c>
      <c r="O43" s="11"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1" t="str">
        <f t="shared" si="11"/>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1"/>
      <c r="R43" s="11" t="s">
        <v>264</v>
      </c>
      <c r="S43" s="11" t="s">
        <v>55</v>
      </c>
      <c r="T43" s="11" t="str">
        <f>VLOOKUP(G43,'Sheet 1 (2)'!$H$4:$O$536,8,FALSE)</f>
        <v/>
      </c>
      <c r="U43" s="11" t="str">
        <f t="shared" si="1"/>
        <v/>
      </c>
      <c r="V43" s="11" t="s">
        <v>185</v>
      </c>
      <c r="W43" s="11" t="s">
        <v>55</v>
      </c>
      <c r="X43" s="11" t="str">
        <f>VLOOKUP(G43,'Sheet 1 (2)'!$H$4:$Q$536,10,FALSE)</f>
        <v/>
      </c>
      <c r="Y43" s="11" t="str">
        <f t="shared" si="2"/>
        <v/>
      </c>
      <c r="Z43" s="11" t="s">
        <v>311</v>
      </c>
      <c r="AA43" s="11" t="s">
        <v>55</v>
      </c>
      <c r="AB43" s="11" t="str">
        <f>VLOOKUP(G43,'Sheet 1 (2)'!$H$4:$S$536,12,FALSE)</f>
        <v/>
      </c>
      <c r="AC43" s="11" t="str">
        <f t="shared" si="3"/>
        <v/>
      </c>
      <c r="AD43" s="11" t="s">
        <v>55</v>
      </c>
      <c r="AE43" s="11" t="str">
        <f>VLOOKUP(G43,'Sheet 1 (2)'!$H$4:$AF$536,25,FALSE)</f>
        <v/>
      </c>
      <c r="AF43" s="11" t="s">
        <v>187</v>
      </c>
      <c r="AG43" s="11" t="str">
        <f t="shared" si="4"/>
        <v/>
      </c>
      <c r="AH43" s="11" t="s">
        <v>55</v>
      </c>
      <c r="AI43" s="11" t="str">
        <f>VLOOKUP(G43,'Sheet 1 (2)'!$H$4:$AG$536,26,FALSE)</f>
        <v>SI</v>
      </c>
      <c r="AJ43" s="11" t="s">
        <v>82</v>
      </c>
      <c r="AK43" s="13" t="s">
        <v>55</v>
      </c>
      <c r="AL43" s="13" t="str">
        <f>VLOOKUP(G43,'Sheet 1 (2)'!$H$4:$AH$536,27,FALSE)</f>
        <v/>
      </c>
      <c r="AM43" s="11" t="str">
        <f t="shared" si="12"/>
        <v/>
      </c>
      <c r="AN43" s="11">
        <v>1</v>
      </c>
      <c r="AO43" s="11">
        <f t="shared" si="5"/>
        <v>1</v>
      </c>
      <c r="AP43" s="11" t="s">
        <v>82</v>
      </c>
      <c r="AQ43" s="12"/>
      <c r="AR43" s="12"/>
    </row>
    <row r="44" spans="1:44" ht="15.75" customHeight="1" x14ac:dyDescent="0.2">
      <c r="A44" s="11" t="s">
        <v>44</v>
      </c>
      <c r="B44" s="11" t="s">
        <v>45</v>
      </c>
      <c r="C44" s="11" t="s">
        <v>315</v>
      </c>
      <c r="D44" s="11" t="s">
        <v>316</v>
      </c>
      <c r="E44" s="11" t="s">
        <v>317</v>
      </c>
      <c r="F44" s="11" t="s">
        <v>318</v>
      </c>
      <c r="G44" s="11" t="s">
        <v>319</v>
      </c>
      <c r="H44" s="11" t="s">
        <v>320</v>
      </c>
      <c r="I44" s="11" t="s">
        <v>82</v>
      </c>
      <c r="J44" s="11"/>
      <c r="K44" s="11"/>
      <c r="L44" s="11" t="s">
        <v>144</v>
      </c>
      <c r="M44" s="11" t="s">
        <v>321</v>
      </c>
      <c r="N44" s="11" t="s">
        <v>55</v>
      </c>
      <c r="O44" s="11" t="str">
        <f>VLOOKUP(G44,'Sheet 1 (2)'!$H$4:$M$536,6,FALSE)</f>
        <v/>
      </c>
      <c r="P44" s="11" t="str">
        <f t="shared" si="11"/>
        <v/>
      </c>
      <c r="Q44" s="11"/>
      <c r="R44" s="11" t="s">
        <v>264</v>
      </c>
      <c r="S44" s="11" t="s">
        <v>55</v>
      </c>
      <c r="T44" s="11" t="str">
        <f>VLOOKUP(G44,'Sheet 1 (2)'!$H$4:$O$536,8,FALSE)</f>
        <v/>
      </c>
      <c r="U44" s="11" t="str">
        <f t="shared" si="1"/>
        <v/>
      </c>
      <c r="V44" s="11" t="s">
        <v>185</v>
      </c>
      <c r="W44" s="11" t="s">
        <v>55</v>
      </c>
      <c r="X44" s="11" t="str">
        <f>VLOOKUP(G44,'Sheet 1 (2)'!$H$4:$Q$536,10,FALSE)</f>
        <v/>
      </c>
      <c r="Y44" s="11" t="str">
        <f t="shared" si="2"/>
        <v/>
      </c>
      <c r="Z44" s="11" t="s">
        <v>322</v>
      </c>
      <c r="AA44" s="11" t="s">
        <v>55</v>
      </c>
      <c r="AB44" s="11" t="str">
        <f>VLOOKUP(G44,'Sheet 1 (2)'!$H$4:$S$536,12,FALSE)</f>
        <v/>
      </c>
      <c r="AC44" s="11" t="str">
        <f t="shared" si="3"/>
        <v/>
      </c>
      <c r="AD44" s="11" t="s">
        <v>55</v>
      </c>
      <c r="AE44" s="11" t="str">
        <f>VLOOKUP(G44,'Sheet 1 (2)'!$H$4:$AF$536,25,FALSE)</f>
        <v/>
      </c>
      <c r="AF44" s="11" t="s">
        <v>147</v>
      </c>
      <c r="AG44" s="11" t="str">
        <f t="shared" si="4"/>
        <v/>
      </c>
      <c r="AH44" s="11" t="s">
        <v>55</v>
      </c>
      <c r="AI44" s="11" t="str">
        <f>VLOOKUP(G44,'Sheet 1 (2)'!$H$4:$AG$536,26,FALSE)</f>
        <v>SI</v>
      </c>
      <c r="AJ44" s="11" t="s">
        <v>82</v>
      </c>
      <c r="AK44" s="13" t="s">
        <v>55</v>
      </c>
      <c r="AL44" s="13" t="str">
        <f>VLOOKUP(G44,'Sheet 1 (2)'!$H$4:$AH$536,27,FALSE)</f>
        <v/>
      </c>
      <c r="AM44" s="11" t="str">
        <f t="shared" si="12"/>
        <v/>
      </c>
      <c r="AN44" s="11">
        <v>1</v>
      </c>
      <c r="AO44" s="11">
        <f t="shared" si="5"/>
        <v>1</v>
      </c>
      <c r="AP44" s="11" t="s">
        <v>82</v>
      </c>
      <c r="AQ44" s="12"/>
      <c r="AR44" s="12"/>
    </row>
    <row r="45" spans="1:44" ht="15.75" customHeight="1" x14ac:dyDescent="0.2">
      <c r="A45" s="11" t="s">
        <v>44</v>
      </c>
      <c r="B45" s="11" t="s">
        <v>45</v>
      </c>
      <c r="C45" s="11" t="s">
        <v>315</v>
      </c>
      <c r="D45" s="11" t="s">
        <v>316</v>
      </c>
      <c r="E45" s="11" t="s">
        <v>317</v>
      </c>
      <c r="F45" s="11" t="s">
        <v>318</v>
      </c>
      <c r="G45" s="11" t="s">
        <v>323</v>
      </c>
      <c r="H45" s="11" t="s">
        <v>324</v>
      </c>
      <c r="I45" s="11" t="s">
        <v>82</v>
      </c>
      <c r="J45" s="11"/>
      <c r="K45" s="11"/>
      <c r="L45" s="11" t="s">
        <v>144</v>
      </c>
      <c r="M45" s="11" t="s">
        <v>325</v>
      </c>
      <c r="N45" s="11" t="s">
        <v>55</v>
      </c>
      <c r="O45" s="11" t="str">
        <f>VLOOKUP(G45,'Sheet 1 (2)'!$H$4:$M$536,6,FALSE)</f>
        <v/>
      </c>
      <c r="P45" s="11" t="str">
        <f t="shared" si="11"/>
        <v/>
      </c>
      <c r="Q45" s="11"/>
      <c r="R45" s="11" t="s">
        <v>264</v>
      </c>
      <c r="S45" s="11" t="s">
        <v>55</v>
      </c>
      <c r="T45" s="11" t="str">
        <f>VLOOKUP(G45,'Sheet 1 (2)'!$H$4:$O$536,8,FALSE)</f>
        <v/>
      </c>
      <c r="U45" s="11" t="str">
        <f t="shared" si="1"/>
        <v/>
      </c>
      <c r="V45" s="11" t="s">
        <v>185</v>
      </c>
      <c r="W45" s="11" t="s">
        <v>55</v>
      </c>
      <c r="X45" s="11" t="str">
        <f>VLOOKUP(G45,'Sheet 1 (2)'!$H$4:$Q$536,10,FALSE)</f>
        <v/>
      </c>
      <c r="Y45" s="11" t="str">
        <f t="shared" si="2"/>
        <v/>
      </c>
      <c r="Z45" s="11" t="s">
        <v>326</v>
      </c>
      <c r="AA45" s="11" t="s">
        <v>55</v>
      </c>
      <c r="AB45" s="11" t="str">
        <f>VLOOKUP(G45,'Sheet 1 (2)'!$H$4:$S$536,12,FALSE)</f>
        <v/>
      </c>
      <c r="AC45" s="11" t="str">
        <f t="shared" si="3"/>
        <v/>
      </c>
      <c r="AD45" s="11" t="s">
        <v>55</v>
      </c>
      <c r="AE45" s="11" t="str">
        <f>VLOOKUP(G45,'Sheet 1 (2)'!$H$4:$AF$536,25,FALSE)</f>
        <v/>
      </c>
      <c r="AF45" s="11" t="s">
        <v>327</v>
      </c>
      <c r="AG45" s="11" t="str">
        <f t="shared" si="4"/>
        <v/>
      </c>
      <c r="AH45" s="11" t="s">
        <v>55</v>
      </c>
      <c r="AI45" s="11" t="str">
        <f>VLOOKUP(G45,'Sheet 1 (2)'!$H$4:$AG$536,26,FALSE)</f>
        <v>SI</v>
      </c>
      <c r="AJ45" s="11" t="s">
        <v>82</v>
      </c>
      <c r="AK45" s="13" t="s">
        <v>55</v>
      </c>
      <c r="AL45" s="13" t="str">
        <f>VLOOKUP(G45,'Sheet 1 (2)'!$H$4:$AH$536,27,FALSE)</f>
        <v/>
      </c>
      <c r="AM45" s="11" t="str">
        <f t="shared" si="12"/>
        <v/>
      </c>
      <c r="AN45" s="11">
        <v>1</v>
      </c>
      <c r="AO45" s="11">
        <f t="shared" si="5"/>
        <v>1</v>
      </c>
      <c r="AP45" s="11" t="s">
        <v>82</v>
      </c>
      <c r="AQ45" s="12"/>
      <c r="AR45" s="12"/>
    </row>
    <row r="46" spans="1:44" ht="15.75" customHeight="1" x14ac:dyDescent="0.2">
      <c r="A46" s="11" t="s">
        <v>44</v>
      </c>
      <c r="B46" s="11" t="s">
        <v>45</v>
      </c>
      <c r="C46" s="11" t="s">
        <v>328</v>
      </c>
      <c r="D46" s="11" t="s">
        <v>329</v>
      </c>
      <c r="E46" s="11" t="s">
        <v>330</v>
      </c>
      <c r="F46" s="11" t="s">
        <v>331</v>
      </c>
      <c r="G46" s="11" t="s">
        <v>332</v>
      </c>
      <c r="H46" s="11" t="s">
        <v>333</v>
      </c>
      <c r="I46" s="11" t="s">
        <v>82</v>
      </c>
      <c r="J46" s="11"/>
      <c r="K46" s="11"/>
      <c r="L46" s="11" t="s">
        <v>144</v>
      </c>
      <c r="M46" s="17" t="s">
        <v>334</v>
      </c>
      <c r="N46" s="11" t="s">
        <v>55</v>
      </c>
      <c r="O46" s="11" t="str">
        <f>VLOOKUP(G46,'Sheet 1 (2)'!$H$4:$M$536,6,FALSE)</f>
        <v/>
      </c>
      <c r="P46" s="11" t="str">
        <f t="shared" si="11"/>
        <v/>
      </c>
      <c r="Q46" s="11"/>
      <c r="R46" s="11" t="s">
        <v>94</v>
      </c>
      <c r="S46" s="11" t="s">
        <v>55</v>
      </c>
      <c r="T46" s="11" t="str">
        <f>VLOOKUP(G46,'Sheet 1 (2)'!$H$4:$O$536,8,FALSE)</f>
        <v/>
      </c>
      <c r="U46" s="11" t="str">
        <f t="shared" si="1"/>
        <v/>
      </c>
      <c r="V46" s="11" t="s">
        <v>264</v>
      </c>
      <c r="W46" s="11" t="s">
        <v>55</v>
      </c>
      <c r="X46" s="11" t="str">
        <f>VLOOKUP(G46,'Sheet 1 (2)'!$H$4:$Q$536,10,FALSE)</f>
        <v/>
      </c>
      <c r="Y46" s="11" t="str">
        <f t="shared" si="2"/>
        <v/>
      </c>
      <c r="Z46" s="11" t="s">
        <v>335</v>
      </c>
      <c r="AA46" s="11" t="s">
        <v>55</v>
      </c>
      <c r="AB46" s="11" t="str">
        <f>VLOOKUP(G46,'Sheet 1 (2)'!$H$4:$S$536,12,FALSE)</f>
        <v/>
      </c>
      <c r="AC46" s="11" t="str">
        <f t="shared" si="3"/>
        <v/>
      </c>
      <c r="AD46" s="11" t="s">
        <v>55</v>
      </c>
      <c r="AE46" s="11" t="str">
        <f>VLOOKUP(G46,'Sheet 1 (2)'!$H$4:$AF$536,25,FALSE)</f>
        <v/>
      </c>
      <c r="AF46" s="11" t="s">
        <v>120</v>
      </c>
      <c r="AG46" s="11" t="str">
        <f t="shared" si="4"/>
        <v/>
      </c>
      <c r="AH46" s="11" t="s">
        <v>55</v>
      </c>
      <c r="AI46" s="11" t="str">
        <f>VLOOKUP(G46,'Sheet 1 (2)'!$H$4:$AG$536,26,FALSE)</f>
        <v>/</v>
      </c>
      <c r="AJ46" s="16" t="s">
        <v>82</v>
      </c>
      <c r="AK46" s="13" t="s">
        <v>55</v>
      </c>
      <c r="AL46" s="13" t="str">
        <f>VLOOKUP(G46,'Sheet 1 (2)'!$H$4:$AH$536,27,FALSE)</f>
        <v/>
      </c>
      <c r="AM46" s="11" t="str">
        <f t="shared" si="12"/>
        <v/>
      </c>
      <c r="AN46" s="11">
        <v>1</v>
      </c>
      <c r="AO46" s="11">
        <f t="shared" si="5"/>
        <v>1</v>
      </c>
      <c r="AP46" s="11" t="s">
        <v>82</v>
      </c>
      <c r="AQ46" s="12"/>
      <c r="AR46" s="12"/>
    </row>
    <row r="47" spans="1:44" ht="15.75" customHeight="1" x14ac:dyDescent="0.2">
      <c r="A47" s="11" t="s">
        <v>44</v>
      </c>
      <c r="B47" s="11" t="s">
        <v>45</v>
      </c>
      <c r="C47" s="11" t="s">
        <v>328</v>
      </c>
      <c r="D47" s="11" t="s">
        <v>329</v>
      </c>
      <c r="E47" s="11" t="s">
        <v>330</v>
      </c>
      <c r="F47" s="11" t="s">
        <v>331</v>
      </c>
      <c r="G47" s="11" t="s">
        <v>336</v>
      </c>
      <c r="H47" s="11" t="s">
        <v>337</v>
      </c>
      <c r="I47" s="11" t="s">
        <v>82</v>
      </c>
      <c r="J47" s="11"/>
      <c r="K47" s="11"/>
      <c r="L47" s="11" t="s">
        <v>144</v>
      </c>
      <c r="M47" s="11" t="s">
        <v>338</v>
      </c>
      <c r="N47" s="11" t="s">
        <v>55</v>
      </c>
      <c r="O47" s="11" t="str">
        <f>VLOOKUP(G47,'Sheet 1 (2)'!$H$4:$M$536,6,FALSE)</f>
        <v/>
      </c>
      <c r="P47" s="11" t="str">
        <f t="shared" si="11"/>
        <v/>
      </c>
      <c r="Q47" s="11"/>
      <c r="R47" s="11" t="s">
        <v>264</v>
      </c>
      <c r="S47" s="11" t="s">
        <v>55</v>
      </c>
      <c r="T47" s="11" t="str">
        <f>VLOOKUP(G47,'Sheet 1 (2)'!$H$4:$O$536,8,FALSE)</f>
        <v/>
      </c>
      <c r="U47" s="11" t="str">
        <f t="shared" si="1"/>
        <v/>
      </c>
      <c r="V47" s="11" t="s">
        <v>185</v>
      </c>
      <c r="W47" s="11" t="s">
        <v>55</v>
      </c>
      <c r="X47" s="11" t="str">
        <f>VLOOKUP(G47,'Sheet 1 (2)'!$H$4:$Q$536,10,FALSE)</f>
        <v/>
      </c>
      <c r="Y47" s="11" t="str">
        <f t="shared" si="2"/>
        <v/>
      </c>
      <c r="Z47" s="11" t="s">
        <v>339</v>
      </c>
      <c r="AA47" s="11" t="s">
        <v>55</v>
      </c>
      <c r="AB47" s="11" t="str">
        <f>VLOOKUP(G47,'Sheet 1 (2)'!$H$4:$S$536,12,FALSE)</f>
        <v/>
      </c>
      <c r="AC47" s="11" t="str">
        <f t="shared" si="3"/>
        <v/>
      </c>
      <c r="AD47" s="11" t="s">
        <v>55</v>
      </c>
      <c r="AE47" s="11" t="str">
        <f>VLOOKUP(G47,'Sheet 1 (2)'!$H$4:$AF$536,25,FALSE)</f>
        <v/>
      </c>
      <c r="AF47" s="11" t="s">
        <v>120</v>
      </c>
      <c r="AG47" s="11" t="str">
        <f t="shared" si="4"/>
        <v/>
      </c>
      <c r="AH47" s="11" t="s">
        <v>55</v>
      </c>
      <c r="AI47" s="11" t="str">
        <f>VLOOKUP(G47,'Sheet 1 (2)'!$H$4:$AG$536,26,FALSE)</f>
        <v>SI</v>
      </c>
      <c r="AJ47" s="11" t="s">
        <v>82</v>
      </c>
      <c r="AK47" s="13" t="s">
        <v>55</v>
      </c>
      <c r="AL47" s="13" t="str">
        <f>VLOOKUP(G47,'Sheet 1 (2)'!$H$4:$AH$536,27,FALSE)</f>
        <v/>
      </c>
      <c r="AM47" s="11" t="str">
        <f t="shared" si="12"/>
        <v/>
      </c>
      <c r="AN47" s="11">
        <v>1</v>
      </c>
      <c r="AO47" s="11">
        <f t="shared" si="5"/>
        <v>1</v>
      </c>
      <c r="AP47" s="11" t="s">
        <v>82</v>
      </c>
      <c r="AQ47" s="12"/>
      <c r="AR47" s="12"/>
    </row>
    <row r="48" spans="1:44" ht="15.75" customHeight="1" x14ac:dyDescent="0.2">
      <c r="A48" s="11" t="s">
        <v>44</v>
      </c>
      <c r="B48" s="11" t="s">
        <v>45</v>
      </c>
      <c r="C48" s="11" t="s">
        <v>328</v>
      </c>
      <c r="D48" s="11" t="s">
        <v>329</v>
      </c>
      <c r="E48" s="11" t="s">
        <v>330</v>
      </c>
      <c r="F48" s="11" t="s">
        <v>331</v>
      </c>
      <c r="G48" s="11" t="s">
        <v>340</v>
      </c>
      <c r="H48" s="11" t="s">
        <v>341</v>
      </c>
      <c r="I48" s="11" t="s">
        <v>82</v>
      </c>
      <c r="J48" s="11"/>
      <c r="K48" s="11"/>
      <c r="L48" s="11" t="s">
        <v>224</v>
      </c>
      <c r="M48" s="11" t="s">
        <v>342</v>
      </c>
      <c r="N48" s="11" t="s">
        <v>55</v>
      </c>
      <c r="O48" s="11" t="str">
        <f>VLOOKUP(G48,'Sheet 1 (2)'!$H$4:$M$536,6,FALSE)</f>
        <v/>
      </c>
      <c r="P48" s="11" t="str">
        <f t="shared" si="11"/>
        <v/>
      </c>
      <c r="Q48" s="11"/>
      <c r="R48" s="11" t="s">
        <v>94</v>
      </c>
      <c r="S48" s="11" t="s">
        <v>55</v>
      </c>
      <c r="T48" s="11" t="str">
        <f>VLOOKUP(G48,'Sheet 1 (2)'!$H$4:$O$536,8,FALSE)</f>
        <v/>
      </c>
      <c r="U48" s="11" t="str">
        <f t="shared" si="1"/>
        <v/>
      </c>
      <c r="V48" s="11" t="s">
        <v>264</v>
      </c>
      <c r="W48" s="11" t="s">
        <v>55</v>
      </c>
      <c r="X48" s="11" t="str">
        <f>VLOOKUP(G48,'Sheet 1 (2)'!$H$4:$Q$536,10,FALSE)</f>
        <v/>
      </c>
      <c r="Y48" s="11" t="str">
        <f t="shared" si="2"/>
        <v/>
      </c>
      <c r="Z48" s="11" t="s">
        <v>335</v>
      </c>
      <c r="AA48" s="11" t="s">
        <v>55</v>
      </c>
      <c r="AB48" s="11" t="str">
        <f>VLOOKUP(G48,'Sheet 1 (2)'!$H$4:$S$536,12,FALSE)</f>
        <v/>
      </c>
      <c r="AC48" s="11" t="str">
        <f t="shared" si="3"/>
        <v/>
      </c>
      <c r="AD48" s="11" t="s">
        <v>55</v>
      </c>
      <c r="AE48" s="11" t="str">
        <f>VLOOKUP(G48,'Sheet 1 (2)'!$H$4:$AF$536,25,FALSE)</f>
        <v/>
      </c>
      <c r="AF48" s="11" t="s">
        <v>120</v>
      </c>
      <c r="AG48" s="11" t="str">
        <f t="shared" si="4"/>
        <v/>
      </c>
      <c r="AH48" s="11" t="s">
        <v>55</v>
      </c>
      <c r="AI48" s="11" t="str">
        <f>VLOOKUP(G48,'Sheet 1 (2)'!$H$4:$AG$536,26,FALSE)</f>
        <v>NO</v>
      </c>
      <c r="AJ48" s="16" t="s">
        <v>82</v>
      </c>
      <c r="AK48" s="13" t="s">
        <v>55</v>
      </c>
      <c r="AL48" s="13" t="str">
        <f>VLOOKUP(G48,'Sheet 1 (2)'!$H$4:$AH$536,27,FALSE)</f>
        <v>Establecimientos de Salud con Población asignada</v>
      </c>
      <c r="AM48" s="11" t="str">
        <f t="shared" si="12"/>
        <v>Establecimientos de Salud con Población asignada</v>
      </c>
      <c r="AN48" s="11">
        <v>1</v>
      </c>
      <c r="AO48" s="11">
        <f t="shared" si="5"/>
        <v>1</v>
      </c>
      <c r="AP48" s="11" t="s">
        <v>82</v>
      </c>
      <c r="AQ48" s="12"/>
      <c r="AR48" s="12"/>
    </row>
    <row r="49" spans="1:44" ht="15.75" customHeight="1" x14ac:dyDescent="0.2">
      <c r="A49" s="11" t="s">
        <v>44</v>
      </c>
      <c r="B49" s="11" t="s">
        <v>45</v>
      </c>
      <c r="C49" s="11" t="s">
        <v>343</v>
      </c>
      <c r="D49" s="11" t="s">
        <v>344</v>
      </c>
      <c r="E49" s="11" t="s">
        <v>345</v>
      </c>
      <c r="F49" s="11" t="s">
        <v>346</v>
      </c>
      <c r="G49" s="11" t="s">
        <v>347</v>
      </c>
      <c r="H49" s="11" t="s">
        <v>348</v>
      </c>
      <c r="I49" s="11" t="s">
        <v>82</v>
      </c>
      <c r="J49" s="11"/>
      <c r="K49" s="11"/>
      <c r="L49" s="11" t="s">
        <v>349</v>
      </c>
      <c r="M49" s="11" t="s">
        <v>350</v>
      </c>
      <c r="N49" s="11" t="s">
        <v>55</v>
      </c>
      <c r="O49" s="11" t="str">
        <f>VLOOKUP(G49,'Sheet 1 (2)'!$H$4:$M$536,6,FALSE)</f>
        <v>Igual meta de atención prenatal reenfocada del PP002</v>
      </c>
      <c r="P49" s="11" t="str">
        <f t="shared" si="11"/>
        <v>Igual meta de atención prenatal reenfocada del PP002</v>
      </c>
      <c r="Q49" s="11"/>
      <c r="R49" s="11" t="s">
        <v>351</v>
      </c>
      <c r="S49" s="11" t="s">
        <v>55</v>
      </c>
      <c r="T49" s="11" t="str">
        <f>VLOOKUP(G49,'Sheet 1 (2)'!$H$4:$O$536,8,FALSE)</f>
        <v/>
      </c>
      <c r="U49" s="11" t="str">
        <f t="shared" si="1"/>
        <v/>
      </c>
      <c r="V49" s="11"/>
      <c r="W49" s="11" t="s">
        <v>55</v>
      </c>
      <c r="X49" s="11" t="str">
        <f>VLOOKUP(G49,'Sheet 1 (2)'!$H$4:$Q$536,10,FALSE)</f>
        <v/>
      </c>
      <c r="Y49" s="11" t="str">
        <f t="shared" si="2"/>
        <v/>
      </c>
      <c r="Z49" s="11"/>
      <c r="AA49" s="11" t="s">
        <v>55</v>
      </c>
      <c r="AB49" s="11" t="str">
        <f>VLOOKUP(G49,'Sheet 1 (2)'!$H$4:$S$536,12,FALSE)</f>
        <v/>
      </c>
      <c r="AC49" s="11" t="str">
        <f t="shared" si="3"/>
        <v/>
      </c>
      <c r="AD49" s="11" t="s">
        <v>55</v>
      </c>
      <c r="AE49" s="11" t="str">
        <f>VLOOKUP(G49,'Sheet 1 (2)'!$H$4:$AF$536,25,FALSE)</f>
        <v/>
      </c>
      <c r="AF49" s="11" t="s">
        <v>120</v>
      </c>
      <c r="AG49" s="11" t="str">
        <f t="shared" si="4"/>
        <v/>
      </c>
      <c r="AH49" s="11" t="s">
        <v>55</v>
      </c>
      <c r="AI49" s="11" t="str">
        <f>VLOOKUP(G49,'Sheet 1 (2)'!$H$4:$AG$536,26,FALSE)</f>
        <v>SI</v>
      </c>
      <c r="AJ49" s="11" t="s">
        <v>82</v>
      </c>
      <c r="AK49" s="13" t="s">
        <v>55</v>
      </c>
      <c r="AL49" s="13" t="str">
        <f>VLOOKUP(G49,'Sheet 1 (2)'!$H$4:$AH$536,27,FALSE)</f>
        <v/>
      </c>
      <c r="AM49" s="11" t="str">
        <f t="shared" si="12"/>
        <v/>
      </c>
      <c r="AN49" s="11">
        <v>1</v>
      </c>
      <c r="AO49" s="11">
        <f t="shared" si="5"/>
        <v>1</v>
      </c>
      <c r="AP49" s="11" t="s">
        <v>82</v>
      </c>
      <c r="AQ49" s="12"/>
      <c r="AR49" s="12"/>
    </row>
    <row r="50" spans="1:44" ht="15.75" customHeight="1" x14ac:dyDescent="0.2">
      <c r="A50" s="11" t="s">
        <v>44</v>
      </c>
      <c r="B50" s="11" t="s">
        <v>45</v>
      </c>
      <c r="C50" s="11" t="s">
        <v>352</v>
      </c>
      <c r="D50" s="11" t="s">
        <v>353</v>
      </c>
      <c r="E50" s="11" t="s">
        <v>354</v>
      </c>
      <c r="F50" s="11" t="s">
        <v>355</v>
      </c>
      <c r="G50" s="11" t="s">
        <v>356</v>
      </c>
      <c r="H50" s="11" t="s">
        <v>357</v>
      </c>
      <c r="I50" s="11" t="s">
        <v>82</v>
      </c>
      <c r="J50" s="11"/>
      <c r="K50" s="11"/>
      <c r="L50" s="11" t="s">
        <v>144</v>
      </c>
      <c r="M50" s="11" t="s">
        <v>358</v>
      </c>
      <c r="N50" s="11" t="s">
        <v>55</v>
      </c>
      <c r="O50" s="11" t="str">
        <f>VLOOKUP(G50,'Sheet 1 (2)'!$H$4:$M$536,6,FALSE)</f>
        <v>Promedio de los últimos 3 años de Niñas y niños  de 1 a 4 años.</v>
      </c>
      <c r="P50" s="11" t="str">
        <f t="shared" si="11"/>
        <v>Promedio de los últimos 3 años de Niñas y niños  de 1 a 4 años.</v>
      </c>
      <c r="Q50" s="11"/>
      <c r="R50" s="11" t="s">
        <v>264</v>
      </c>
      <c r="S50" s="11" t="s">
        <v>55</v>
      </c>
      <c r="T50" s="11" t="str">
        <f>VLOOKUP(G50,'Sheet 1 (2)'!$H$4:$O$536,8,FALSE)</f>
        <v/>
      </c>
      <c r="U50" s="11" t="str">
        <f t="shared" si="1"/>
        <v/>
      </c>
      <c r="V50" s="11"/>
      <c r="W50" s="11" t="s">
        <v>55</v>
      </c>
      <c r="X50" s="11" t="str">
        <f>VLOOKUP(G50,'Sheet 1 (2)'!$H$4:$Q$536,10,FALSE)</f>
        <v/>
      </c>
      <c r="Y50" s="11" t="str">
        <f t="shared" si="2"/>
        <v/>
      </c>
      <c r="Z50" s="11" t="s">
        <v>359</v>
      </c>
      <c r="AA50" s="11" t="s">
        <v>55</v>
      </c>
      <c r="AB50" s="11" t="str">
        <f>VLOOKUP(G50,'Sheet 1 (2)'!$H$4:$S$536,12,FALSE)</f>
        <v/>
      </c>
      <c r="AC50" s="11" t="str">
        <f t="shared" si="3"/>
        <v/>
      </c>
      <c r="AD50" s="11" t="s">
        <v>55</v>
      </c>
      <c r="AE50" s="11" t="str">
        <f>VLOOKUP(G50,'Sheet 1 (2)'!$H$4:$AF$536,25,FALSE)</f>
        <v/>
      </c>
      <c r="AF50" s="11" t="s">
        <v>360</v>
      </c>
      <c r="AG50" s="11" t="str">
        <f t="shared" si="4"/>
        <v/>
      </c>
      <c r="AH50" s="11" t="s">
        <v>55</v>
      </c>
      <c r="AI50" s="11" t="str">
        <f>VLOOKUP(G50,'Sheet 1 (2)'!$H$4:$AG$536,26,FALSE)</f>
        <v>SI</v>
      </c>
      <c r="AJ50" s="11" t="s">
        <v>82</v>
      </c>
      <c r="AK50" s="13" t="s">
        <v>55</v>
      </c>
      <c r="AL50" s="13" t="str">
        <f>VLOOKUP(G50,'Sheet 1 (2)'!$H$4:$AH$536,27,FALSE)</f>
        <v/>
      </c>
      <c r="AM50" s="11" t="str">
        <f t="shared" si="12"/>
        <v/>
      </c>
      <c r="AN50" s="11">
        <v>1</v>
      </c>
      <c r="AO50" s="11">
        <f t="shared" si="5"/>
        <v>1</v>
      </c>
      <c r="AP50" s="11" t="s">
        <v>82</v>
      </c>
      <c r="AQ50" s="12"/>
      <c r="AR50" s="12"/>
    </row>
    <row r="51" spans="1:44" ht="15.75" customHeight="1" x14ac:dyDescent="0.2">
      <c r="A51" s="11" t="s">
        <v>44</v>
      </c>
      <c r="B51" s="11" t="s">
        <v>45</v>
      </c>
      <c r="C51" s="11" t="s">
        <v>248</v>
      </c>
      <c r="D51" s="11" t="s">
        <v>249</v>
      </c>
      <c r="E51" s="11" t="s">
        <v>361</v>
      </c>
      <c r="F51" s="11" t="s">
        <v>362</v>
      </c>
      <c r="G51" s="11" t="s">
        <v>363</v>
      </c>
      <c r="H51" s="11" t="s">
        <v>364</v>
      </c>
      <c r="I51" s="11" t="s">
        <v>82</v>
      </c>
      <c r="J51" s="11"/>
      <c r="K51" s="11"/>
      <c r="L51" s="11" t="s">
        <v>365</v>
      </c>
      <c r="M51" s="11" t="s">
        <v>366</v>
      </c>
      <c r="N51" s="11" t="s">
        <v>55</v>
      </c>
      <c r="O51" s="11" t="str">
        <f>VLOOKUP(G51,'Sheet 1 (2)'!$H$4:$M$536,6,FALSE)</f>
        <v/>
      </c>
      <c r="P51" s="11" t="str">
        <f t="shared" si="11"/>
        <v/>
      </c>
      <c r="Q51" s="11"/>
      <c r="R51" s="11" t="s">
        <v>256</v>
      </c>
      <c r="S51" s="11" t="s">
        <v>55</v>
      </c>
      <c r="T51" s="11" t="str">
        <f>VLOOKUP(G51,'Sheet 1 (2)'!$H$4:$O$536,8,FALSE)</f>
        <v>- Reporte de centros poblados (variable: Tiene Sitema de Abastecimiento (Sí,No, vacías))
-Base que linkea el centro poblado con establecimiento de salud</v>
      </c>
      <c r="U51" s="11" t="str">
        <f t="shared" si="1"/>
        <v>- Reporte de centros poblados (variable: Tiene Sitema de Abastecimiento (Sí,No, vacías))
-Base que linkea el centro poblado con establecimiento de salud</v>
      </c>
      <c r="V51" s="11"/>
      <c r="W51" s="11" t="s">
        <v>55</v>
      </c>
      <c r="X51" s="11" t="str">
        <f>VLOOKUP(G51,'Sheet 1 (2)'!$H$4:$Q$536,10,FALSE)</f>
        <v/>
      </c>
      <c r="Y51" s="11" t="str">
        <f t="shared" si="2"/>
        <v/>
      </c>
      <c r="Z51" s="11"/>
      <c r="AA51" s="11" t="s">
        <v>55</v>
      </c>
      <c r="AB51" s="11" t="str">
        <f>VLOOKUP(G51,'Sheet 1 (2)'!$H$4:$S$536,12,FALSE)</f>
        <v/>
      </c>
      <c r="AC51" s="11" t="str">
        <f t="shared" si="3"/>
        <v/>
      </c>
      <c r="AD51" s="11" t="s">
        <v>55</v>
      </c>
      <c r="AE51" s="11" t="str">
        <f>VLOOKUP(G51,'Sheet 1 (2)'!$H$4:$AF$536,25,FALSE)</f>
        <v/>
      </c>
      <c r="AF51" s="11" t="s">
        <v>367</v>
      </c>
      <c r="AG51" s="11" t="str">
        <f t="shared" si="4"/>
        <v/>
      </c>
      <c r="AH51" s="11" t="s">
        <v>55</v>
      </c>
      <c r="AI51" s="11" t="str">
        <f>VLOOKUP(G51,'Sheet 1 (2)'!$H$4:$AG$536,26,FALSE)</f>
        <v>NO</v>
      </c>
      <c r="AJ51" s="11" t="s">
        <v>52</v>
      </c>
      <c r="AK51" s="13" t="s">
        <v>55</v>
      </c>
      <c r="AL51" s="13" t="str">
        <f>VLOOKUP(G51,'Sheet 1 (2)'!$H$4:$AH$536,27,FALSE)</f>
        <v>- Reporte de centros poblados (variable: Tiene Sitema de Abastecimiento (Sí,No, vacías))
-Base que linkea el centro poblado con establecimiento de salud</v>
      </c>
      <c r="AM51" s="11" t="str">
        <f t="shared" si="12"/>
        <v>- Reporte de centros poblados (variable: Tiene Sitema de Abastecimiento (Sí,No, vacías))
-Base que linkea el centro poblado con establecimiento de salud</v>
      </c>
      <c r="AN51" s="11">
        <v>1</v>
      </c>
      <c r="AO51" s="11">
        <f t="shared" si="5"/>
        <v>0</v>
      </c>
      <c r="AP51" s="12"/>
      <c r="AQ51" s="12"/>
      <c r="AR51" s="12"/>
    </row>
    <row r="52" spans="1:44" ht="15.75" customHeight="1" x14ac:dyDescent="0.2">
      <c r="A52" s="11" t="s">
        <v>44</v>
      </c>
      <c r="B52" s="11" t="s">
        <v>45</v>
      </c>
      <c r="C52" s="11" t="s">
        <v>248</v>
      </c>
      <c r="D52" s="11" t="s">
        <v>249</v>
      </c>
      <c r="E52" s="11" t="s">
        <v>250</v>
      </c>
      <c r="F52" s="11" t="s">
        <v>251</v>
      </c>
      <c r="G52" s="18" t="s">
        <v>368</v>
      </c>
      <c r="H52" s="11" t="s">
        <v>369</v>
      </c>
      <c r="I52" s="11" t="s">
        <v>82</v>
      </c>
      <c r="J52" s="11"/>
      <c r="K52" s="11"/>
      <c r="L52" s="11" t="s">
        <v>365</v>
      </c>
      <c r="M52" s="11" t="s">
        <v>370</v>
      </c>
      <c r="N52" s="11" t="s">
        <v>55</v>
      </c>
      <c r="O52" s="11" t="str">
        <f>VLOOKUP(G52,'Sheet 1 (2)'!$H$4:$M$536,6,FALSE)</f>
        <v/>
      </c>
      <c r="P52" s="11" t="str">
        <f t="shared" si="11"/>
        <v/>
      </c>
      <c r="Q52" s="11"/>
      <c r="R52" s="11" t="s">
        <v>256</v>
      </c>
      <c r="S52" s="11" t="s">
        <v>55</v>
      </c>
      <c r="T52" s="11" t="str">
        <f>VLOOKUP(G52,'Sheet 1 (2)'!$H$4:$O$536,8,FALSE)</f>
        <v>- Sistema de información actualizada de la Vigilancia de la calidad del agua para consumo humano
-Base que linkea el centro poblado con establecimiento de salud</v>
      </c>
      <c r="U52" s="11" t="str">
        <f t="shared" si="1"/>
        <v>- Sistema de información actualizada de la Vigilancia de la calidad del agua para consumo humano
-Base que linkea el centro poblado con establecimiento de salud</v>
      </c>
      <c r="V52" s="11"/>
      <c r="W52" s="11" t="s">
        <v>55</v>
      </c>
      <c r="X52" s="11" t="str">
        <f>VLOOKUP(G52,'Sheet 1 (2)'!$H$4:$Q$536,10,FALSE)</f>
        <v/>
      </c>
      <c r="Y52" s="11" t="str">
        <f t="shared" si="2"/>
        <v/>
      </c>
      <c r="Z52" s="11"/>
      <c r="AA52" s="11" t="s">
        <v>55</v>
      </c>
      <c r="AB52" s="11" t="str">
        <f>VLOOKUP(G52,'Sheet 1 (2)'!$H$4:$S$536,12,FALSE)</f>
        <v/>
      </c>
      <c r="AC52" s="11" t="str">
        <f t="shared" si="3"/>
        <v/>
      </c>
      <c r="AD52" s="11" t="s">
        <v>55</v>
      </c>
      <c r="AE52" s="11" t="str">
        <f>VLOOKUP(G52,'Sheet 1 (2)'!$H$4:$AF$536,25,FALSE)</f>
        <v/>
      </c>
      <c r="AF52" s="11" t="s">
        <v>367</v>
      </c>
      <c r="AG52" s="11" t="str">
        <f t="shared" si="4"/>
        <v/>
      </c>
      <c r="AH52" s="11" t="s">
        <v>55</v>
      </c>
      <c r="AI52" s="11" t="str">
        <f>VLOOKUP(G52,'Sheet 1 (2)'!$H$4:$AG$536,26,FALSE)</f>
        <v>NO</v>
      </c>
      <c r="AJ52" s="11" t="s">
        <v>52</v>
      </c>
      <c r="AK52" s="13" t="s">
        <v>55</v>
      </c>
      <c r="AL52" s="13" t="str">
        <f>VLOOKUP(G52,'Sheet 1 (2)'!$H$4:$AH$536,27,FALSE)</f>
        <v>- Sistema de información actualizada de la Vigilancia de la calidad del agua para consumo humano
-Base que linkea el centro poblado con establecimiento de salud</v>
      </c>
      <c r="AM52" s="11" t="str">
        <f t="shared" si="12"/>
        <v>- Sistema de información actualizada de la Vigilancia de la calidad del agua para consumo humano
-Base que linkea el centro poblado con establecimiento de salud</v>
      </c>
      <c r="AN52" s="11">
        <v>1</v>
      </c>
      <c r="AO52" s="11">
        <f t="shared" si="5"/>
        <v>0</v>
      </c>
      <c r="AP52" s="12"/>
      <c r="AQ52" s="12"/>
      <c r="AR52" s="12"/>
    </row>
    <row r="53" spans="1:44" ht="15.75" customHeight="1" x14ac:dyDescent="0.2">
      <c r="A53" s="11" t="s">
        <v>44</v>
      </c>
      <c r="B53" s="11" t="s">
        <v>45</v>
      </c>
      <c r="C53" s="11" t="s">
        <v>248</v>
      </c>
      <c r="D53" s="11" t="s">
        <v>249</v>
      </c>
      <c r="E53" s="11" t="s">
        <v>250</v>
      </c>
      <c r="F53" s="11" t="s">
        <v>251</v>
      </c>
      <c r="G53" s="11" t="s">
        <v>371</v>
      </c>
      <c r="H53" s="11" t="s">
        <v>372</v>
      </c>
      <c r="I53" s="11" t="s">
        <v>82</v>
      </c>
      <c r="J53" s="11"/>
      <c r="K53" s="11"/>
      <c r="L53" s="11" t="s">
        <v>365</v>
      </c>
      <c r="M53" s="11" t="s">
        <v>373</v>
      </c>
      <c r="N53" s="11" t="s">
        <v>55</v>
      </c>
      <c r="O53" s="11" t="str">
        <f>VLOOKUP(G53,'Sheet 1 (2)'!$H$4:$M$536,6,FALSE)</f>
        <v/>
      </c>
      <c r="P53" s="11" t="str">
        <f t="shared" si="11"/>
        <v/>
      </c>
      <c r="Q53" s="11"/>
      <c r="R53" s="11" t="s">
        <v>256</v>
      </c>
      <c r="S53" s="11" t="s">
        <v>55</v>
      </c>
      <c r="T53" s="11" t="str">
        <f>VLOOKUP(G53,'Sheet 1 (2)'!$H$4:$O$536,8,FALSE)</f>
        <v>- Sistema de información actualizada de la Vigilancia de la calidad del agua para consumo humano
-Base que linkea el centro poblado con establecimiento de salud</v>
      </c>
      <c r="U53" s="11" t="str">
        <f t="shared" si="1"/>
        <v>- Sistema de información actualizada de la Vigilancia de la calidad del agua para consumo humano
-Base que linkea el centro poblado con establecimiento de salud</v>
      </c>
      <c r="V53" s="11"/>
      <c r="W53" s="11" t="s">
        <v>55</v>
      </c>
      <c r="X53" s="11" t="str">
        <f>VLOOKUP(G53,'Sheet 1 (2)'!$H$4:$Q$536,10,FALSE)</f>
        <v/>
      </c>
      <c r="Y53" s="11" t="str">
        <f t="shared" si="2"/>
        <v/>
      </c>
      <c r="Z53" s="11"/>
      <c r="AA53" s="11" t="s">
        <v>55</v>
      </c>
      <c r="AB53" s="11" t="str">
        <f>VLOOKUP(G53,'Sheet 1 (2)'!$H$4:$S$536,12,FALSE)</f>
        <v/>
      </c>
      <c r="AC53" s="11" t="str">
        <f t="shared" si="3"/>
        <v/>
      </c>
      <c r="AD53" s="11" t="s">
        <v>55</v>
      </c>
      <c r="AE53" s="11" t="str">
        <f>VLOOKUP(G53,'Sheet 1 (2)'!$H$4:$AF$536,25,FALSE)</f>
        <v/>
      </c>
      <c r="AF53" s="11" t="s">
        <v>367</v>
      </c>
      <c r="AG53" s="11" t="str">
        <f t="shared" si="4"/>
        <v/>
      </c>
      <c r="AH53" s="11" t="s">
        <v>55</v>
      </c>
      <c r="AI53" s="11" t="str">
        <f>VLOOKUP(G53,'Sheet 1 (2)'!$H$4:$AG$536,26,FALSE)</f>
        <v>NO</v>
      </c>
      <c r="AJ53" s="11" t="s">
        <v>52</v>
      </c>
      <c r="AK53" s="13" t="s">
        <v>55</v>
      </c>
      <c r="AL53" s="13" t="str">
        <f>VLOOKUP(G53,'Sheet 1 (2)'!$H$4:$AH$536,27,FALSE)</f>
        <v>- Sistema de información actualizada de la Vigilancia de la calidad del agua para consumo humano
-Base que linkea el centro poblado con establecimiento de salud</v>
      </c>
      <c r="AM53" s="11" t="str">
        <f t="shared" si="12"/>
        <v>- Sistema de información actualizada de la Vigilancia de la calidad del agua para consumo humano
-Base que linkea el centro poblado con establecimiento de salud</v>
      </c>
      <c r="AN53" s="11">
        <v>1</v>
      </c>
      <c r="AO53" s="11">
        <f t="shared" si="5"/>
        <v>0</v>
      </c>
      <c r="AP53" s="12"/>
      <c r="AQ53" s="12"/>
      <c r="AR53" s="12"/>
    </row>
    <row r="54" spans="1:44" ht="15.75" customHeight="1" x14ac:dyDescent="0.2">
      <c r="A54" s="11" t="s">
        <v>44</v>
      </c>
      <c r="B54" s="11" t="s">
        <v>45</v>
      </c>
      <c r="C54" s="11" t="s">
        <v>248</v>
      </c>
      <c r="D54" s="11" t="s">
        <v>249</v>
      </c>
      <c r="E54" s="11" t="s">
        <v>250</v>
      </c>
      <c r="F54" s="11" t="s">
        <v>251</v>
      </c>
      <c r="G54" s="11" t="s">
        <v>374</v>
      </c>
      <c r="H54" s="11" t="s">
        <v>375</v>
      </c>
      <c r="I54" s="11" t="s">
        <v>82</v>
      </c>
      <c r="J54" s="11"/>
      <c r="K54" s="11"/>
      <c r="L54" s="11" t="s">
        <v>365</v>
      </c>
      <c r="M54" s="11" t="s">
        <v>376</v>
      </c>
      <c r="N54" s="11" t="s">
        <v>55</v>
      </c>
      <c r="O54" s="11" t="str">
        <f>VLOOKUP(G54,'Sheet 1 (2)'!$H$4:$M$536,6,FALSE)</f>
        <v/>
      </c>
      <c r="P54" s="11" t="str">
        <f t="shared" si="11"/>
        <v/>
      </c>
      <c r="Q54" s="11"/>
      <c r="R54" s="11" t="s">
        <v>256</v>
      </c>
      <c r="S54" s="11" t="s">
        <v>55</v>
      </c>
      <c r="T54" s="11" t="str">
        <f>VLOOKUP(G54,'Sheet 1 (2)'!$H$4:$O$536,8,FALSE)</f>
        <v>- Sistema de información actualizada de la Vigilancia de la calidad del agua para consumo humano
-Base que linkea el centro poblado con establecimiento de salud</v>
      </c>
      <c r="U54" s="11" t="str">
        <f t="shared" si="1"/>
        <v>- Sistema de información actualizada de la Vigilancia de la calidad del agua para consumo humano
-Base que linkea el centro poblado con establecimiento de salud</v>
      </c>
      <c r="V54" s="11"/>
      <c r="W54" s="11" t="s">
        <v>55</v>
      </c>
      <c r="X54" s="11" t="str">
        <f>VLOOKUP(G54,'Sheet 1 (2)'!$H$4:$Q$536,10,FALSE)</f>
        <v/>
      </c>
      <c r="Y54" s="11" t="str">
        <f t="shared" si="2"/>
        <v/>
      </c>
      <c r="Z54" s="11"/>
      <c r="AA54" s="11" t="s">
        <v>55</v>
      </c>
      <c r="AB54" s="11" t="str">
        <f>VLOOKUP(G54,'Sheet 1 (2)'!$H$4:$S$536,12,FALSE)</f>
        <v/>
      </c>
      <c r="AC54" s="11" t="str">
        <f t="shared" si="3"/>
        <v/>
      </c>
      <c r="AD54" s="11" t="s">
        <v>55</v>
      </c>
      <c r="AE54" s="11" t="str">
        <f>VLOOKUP(G54,'Sheet 1 (2)'!$H$4:$AF$536,25,FALSE)</f>
        <v/>
      </c>
      <c r="AF54" s="11" t="s">
        <v>367</v>
      </c>
      <c r="AG54" s="11" t="str">
        <f t="shared" si="4"/>
        <v/>
      </c>
      <c r="AH54" s="11" t="s">
        <v>55</v>
      </c>
      <c r="AI54" s="11" t="str">
        <f>VLOOKUP(G54,'Sheet 1 (2)'!$H$4:$AG$536,26,FALSE)</f>
        <v>NO</v>
      </c>
      <c r="AJ54" s="11" t="s">
        <v>52</v>
      </c>
      <c r="AK54" s="13" t="s">
        <v>55</v>
      </c>
      <c r="AL54" s="13" t="str">
        <f>VLOOKUP(G54,'Sheet 1 (2)'!$H$4:$AH$536,27,FALSE)</f>
        <v>- Sistema de información actualizada de la Vigilancia de la calidad del agua para consumo humano
-Base que linkea el centro poblado con establecimiento de salud</v>
      </c>
      <c r="AM54" s="11" t="str">
        <f t="shared" si="12"/>
        <v>- Sistema de información actualizada de la Vigilancia de la calidad del agua para consumo humano
-Base que linkea el centro poblado con establecimiento de salud</v>
      </c>
      <c r="AN54" s="11">
        <v>1</v>
      </c>
      <c r="AO54" s="11">
        <f t="shared" si="5"/>
        <v>0</v>
      </c>
      <c r="AP54" s="12"/>
      <c r="AQ54" s="12"/>
      <c r="AR54" s="12"/>
    </row>
    <row r="55" spans="1:44" ht="15.75" customHeight="1" x14ac:dyDescent="0.2">
      <c r="A55" s="11" t="s">
        <v>44</v>
      </c>
      <c r="B55" s="11" t="s">
        <v>45</v>
      </c>
      <c r="C55" s="11" t="s">
        <v>248</v>
      </c>
      <c r="D55" s="11" t="s">
        <v>249</v>
      </c>
      <c r="E55" s="11" t="s">
        <v>250</v>
      </c>
      <c r="F55" s="11" t="s">
        <v>251</v>
      </c>
      <c r="G55" s="11" t="s">
        <v>377</v>
      </c>
      <c r="H55" s="11" t="s">
        <v>378</v>
      </c>
      <c r="I55" s="11" t="s">
        <v>82</v>
      </c>
      <c r="J55" s="11"/>
      <c r="K55" s="11"/>
      <c r="L55" s="11" t="s">
        <v>365</v>
      </c>
      <c r="M55" s="11" t="s">
        <v>379</v>
      </c>
      <c r="N55" s="11" t="s">
        <v>55</v>
      </c>
      <c r="O55" s="11" t="str">
        <f>VLOOKUP(G55,'Sheet 1 (2)'!$H$4:$M$536,6,FALSE)</f>
        <v/>
      </c>
      <c r="P55" s="11" t="str">
        <f t="shared" si="11"/>
        <v/>
      </c>
      <c r="Q55" s="11"/>
      <c r="R55" s="11" t="s">
        <v>256</v>
      </c>
      <c r="S55" s="11" t="s">
        <v>55</v>
      </c>
      <c r="T55" s="11" t="str">
        <f>VLOOKUP(G55,'Sheet 1 (2)'!$H$4:$O$536,8,FALSE)</f>
        <v>- Sistema de información actualizada de la Vigilancia de la calidad del agua para consumo humano
-Base que linkea el centro poblado con establecimiento de salud</v>
      </c>
      <c r="U55" s="11" t="str">
        <f t="shared" si="1"/>
        <v>- Sistema de información actualizada de la Vigilancia de la calidad del agua para consumo humano
-Base que linkea el centro poblado con establecimiento de salud</v>
      </c>
      <c r="V55" s="11"/>
      <c r="W55" s="11" t="s">
        <v>55</v>
      </c>
      <c r="X55" s="11" t="str">
        <f>VLOOKUP(G55,'Sheet 1 (2)'!$H$4:$Q$536,10,FALSE)</f>
        <v/>
      </c>
      <c r="Y55" s="11" t="str">
        <f t="shared" si="2"/>
        <v/>
      </c>
      <c r="Z55" s="11"/>
      <c r="AA55" s="11" t="s">
        <v>55</v>
      </c>
      <c r="AB55" s="11" t="str">
        <f>VLOOKUP(G55,'Sheet 1 (2)'!$H$4:$S$536,12,FALSE)</f>
        <v/>
      </c>
      <c r="AC55" s="11" t="str">
        <f t="shared" si="3"/>
        <v/>
      </c>
      <c r="AD55" s="11" t="s">
        <v>55</v>
      </c>
      <c r="AE55" s="11" t="str">
        <f>VLOOKUP(G55,'Sheet 1 (2)'!$H$4:$AF$536,25,FALSE)</f>
        <v/>
      </c>
      <c r="AF55" s="11" t="s">
        <v>58</v>
      </c>
      <c r="AG55" s="11" t="str">
        <f t="shared" si="4"/>
        <v/>
      </c>
      <c r="AH55" s="11" t="s">
        <v>55</v>
      </c>
      <c r="AI55" s="11" t="str">
        <f>VLOOKUP(G55,'Sheet 1 (2)'!$H$4:$AG$536,26,FALSE)</f>
        <v>NO</v>
      </c>
      <c r="AJ55" s="11" t="s">
        <v>52</v>
      </c>
      <c r="AK55" s="13" t="s">
        <v>55</v>
      </c>
      <c r="AL55" s="13" t="str">
        <f>VLOOKUP(G55,'Sheet 1 (2)'!$H$4:$AH$536,27,FALSE)</f>
        <v>- Sistema de información actualizada de la Vigilancia de la calidad del agua para consumo humano
-Base que linkea el centro poblado con establecimiento de salud</v>
      </c>
      <c r="AM55" s="11" t="str">
        <f t="shared" si="12"/>
        <v>- Sistema de información actualizada de la Vigilancia de la calidad del agua para consumo humano
-Base que linkea el centro poblado con establecimiento de salud</v>
      </c>
      <c r="AN55" s="11">
        <v>1</v>
      </c>
      <c r="AO55" s="11">
        <f t="shared" si="5"/>
        <v>0</v>
      </c>
      <c r="AP55" s="12"/>
      <c r="AQ55" s="12"/>
      <c r="AR55" s="12"/>
    </row>
    <row r="56" spans="1:44" ht="15.75" customHeight="1" x14ac:dyDescent="0.2">
      <c r="A56" s="11" t="s">
        <v>44</v>
      </c>
      <c r="B56" s="11" t="s">
        <v>45</v>
      </c>
      <c r="C56" s="11" t="s">
        <v>248</v>
      </c>
      <c r="D56" s="11" t="s">
        <v>249</v>
      </c>
      <c r="E56" s="11" t="s">
        <v>250</v>
      </c>
      <c r="F56" s="11" t="s">
        <v>251</v>
      </c>
      <c r="G56" s="11" t="s">
        <v>380</v>
      </c>
      <c r="H56" s="11" t="s">
        <v>381</v>
      </c>
      <c r="I56" s="11" t="s">
        <v>82</v>
      </c>
      <c r="J56" s="11"/>
      <c r="K56" s="11"/>
      <c r="L56" s="11" t="s">
        <v>365</v>
      </c>
      <c r="M56" s="11" t="s">
        <v>382</v>
      </c>
      <c r="N56" s="11" t="s">
        <v>55</v>
      </c>
      <c r="O56" s="11" t="str">
        <f>VLOOKUP(G56,'Sheet 1 (2)'!$H$4:$M$536,6,FALSE)</f>
        <v/>
      </c>
      <c r="P56" s="11" t="str">
        <f t="shared" si="11"/>
        <v/>
      </c>
      <c r="Q56" s="11"/>
      <c r="R56" s="11" t="s">
        <v>256</v>
      </c>
      <c r="S56" s="11" t="s">
        <v>55</v>
      </c>
      <c r="T56" s="11" t="str">
        <f>VLOOKUP(G56,'Sheet 1 (2)'!$H$4:$O$536,8,FALSE)</f>
        <v>- Sistema de información actualizada de la Vigilancia de la calidad del agua para consumo humano
-Base que linkea el centro poblado con establecimiento de salud</v>
      </c>
      <c r="U56" s="11" t="str">
        <f t="shared" si="1"/>
        <v>- Sistema de información actualizada de la Vigilancia de la calidad del agua para consumo humano
-Base que linkea el centro poblado con establecimiento de salud</v>
      </c>
      <c r="V56" s="11"/>
      <c r="W56" s="11" t="s">
        <v>55</v>
      </c>
      <c r="X56" s="11" t="str">
        <f>VLOOKUP(G56,'Sheet 1 (2)'!$H$4:$Q$536,10,FALSE)</f>
        <v/>
      </c>
      <c r="Y56" s="11" t="str">
        <f t="shared" si="2"/>
        <v/>
      </c>
      <c r="Z56" s="11"/>
      <c r="AA56" s="11" t="s">
        <v>55</v>
      </c>
      <c r="AB56" s="11" t="str">
        <f>VLOOKUP(G56,'Sheet 1 (2)'!$H$4:$S$536,12,FALSE)</f>
        <v/>
      </c>
      <c r="AC56" s="11" t="str">
        <f t="shared" si="3"/>
        <v/>
      </c>
      <c r="AD56" s="11" t="s">
        <v>55</v>
      </c>
      <c r="AE56" s="11" t="str">
        <f>VLOOKUP(G56,'Sheet 1 (2)'!$H$4:$AF$536,25,FALSE)</f>
        <v/>
      </c>
      <c r="AF56" s="11" t="s">
        <v>58</v>
      </c>
      <c r="AG56" s="11" t="str">
        <f t="shared" si="4"/>
        <v/>
      </c>
      <c r="AH56" s="11" t="s">
        <v>55</v>
      </c>
      <c r="AI56" s="11" t="str">
        <f>VLOOKUP(G56,'Sheet 1 (2)'!$H$4:$AG$536,26,FALSE)</f>
        <v>NO</v>
      </c>
      <c r="AJ56" s="11" t="s">
        <v>52</v>
      </c>
      <c r="AK56" s="13" t="s">
        <v>55</v>
      </c>
      <c r="AL56" s="13" t="str">
        <f>VLOOKUP(G56,'Sheet 1 (2)'!$H$4:$AH$536,27,FALSE)</f>
        <v>- Sistema de información actualizada de la Vigilancia de la calidad del agua para consumo humano
-Base que linkea el centro poblado con establecimiento de salud</v>
      </c>
      <c r="AM56" s="11" t="str">
        <f t="shared" si="12"/>
        <v>- Sistema de información actualizada de la Vigilancia de la calidad del agua para consumo humano
-Base que linkea el centro poblado con establecimiento de salud</v>
      </c>
      <c r="AN56" s="11">
        <v>1</v>
      </c>
      <c r="AO56" s="11">
        <f t="shared" si="5"/>
        <v>0</v>
      </c>
      <c r="AP56" s="12"/>
      <c r="AQ56" s="12"/>
      <c r="AR56" s="12"/>
    </row>
    <row r="57" spans="1:44" ht="15.75" customHeight="1" x14ac:dyDescent="0.2">
      <c r="A57" s="11" t="s">
        <v>44</v>
      </c>
      <c r="B57" s="11" t="s">
        <v>45</v>
      </c>
      <c r="C57" s="11" t="s">
        <v>248</v>
      </c>
      <c r="D57" s="11" t="s">
        <v>249</v>
      </c>
      <c r="E57" s="11" t="s">
        <v>250</v>
      </c>
      <c r="F57" s="11" t="s">
        <v>251</v>
      </c>
      <c r="G57" s="11" t="s">
        <v>383</v>
      </c>
      <c r="H57" s="11" t="s">
        <v>384</v>
      </c>
      <c r="I57" s="11" t="s">
        <v>82</v>
      </c>
      <c r="J57" s="11"/>
      <c r="K57" s="11"/>
      <c r="L57" s="11" t="s">
        <v>365</v>
      </c>
      <c r="M57" s="11" t="s">
        <v>385</v>
      </c>
      <c r="N57" s="11" t="s">
        <v>55</v>
      </c>
      <c r="O57" s="11" t="str">
        <f>VLOOKUP(G57,'Sheet 1 (2)'!$H$4:$M$536,6,FALSE)</f>
        <v>Centros poblados de la zona urbana y rural del Q1, Q2 y Q3 con sistemas de abastecimiento de agua cuyo valor de cloro este por debajo del LMP(&lt;0.5mg/L) y/o turbiedad por encima del LMP (&gt;5UNT).</v>
      </c>
      <c r="P57" s="11" t="str">
        <f t="shared" si="11"/>
        <v>Centros poblados de la zona urbana y rural del Q1, Q2 y Q3 con sistemas de abastecimiento de agua cuyo valor de cloro este por debajo del LMP(&lt;0.5mg/L) y/o turbiedad por encima del LMP (&gt;5UNT).</v>
      </c>
      <c r="Q57" s="11"/>
      <c r="R57" s="11" t="s">
        <v>256</v>
      </c>
      <c r="S57" s="11" t="s">
        <v>55</v>
      </c>
      <c r="T57" s="11" t="str">
        <f>VLOOKUP(G57,'Sheet 1 (2)'!$H$4:$O$536,8,FALSE)</f>
        <v>- Sistema de información actualizada de la Vigilancia de la calidad del agua para consumo humano
-Base que linkea el centro poblado con establecimiento de salud</v>
      </c>
      <c r="U57" s="11" t="str">
        <f t="shared" si="1"/>
        <v>- Sistema de información actualizada de la Vigilancia de la calidad del agua para consumo humano
-Base que linkea el centro poblado con establecimiento de salud</v>
      </c>
      <c r="V57" s="11"/>
      <c r="W57" s="11" t="s">
        <v>55</v>
      </c>
      <c r="X57" s="11" t="str">
        <f>VLOOKUP(G57,'Sheet 1 (2)'!$H$4:$Q$536,10,FALSE)</f>
        <v/>
      </c>
      <c r="Y57" s="11" t="str">
        <f t="shared" si="2"/>
        <v/>
      </c>
      <c r="Z57" s="11"/>
      <c r="AA57" s="11" t="s">
        <v>55</v>
      </c>
      <c r="AB57" s="11" t="str">
        <f>VLOOKUP(G57,'Sheet 1 (2)'!$H$4:$S$536,12,FALSE)</f>
        <v/>
      </c>
      <c r="AC57" s="11" t="str">
        <f t="shared" si="3"/>
        <v/>
      </c>
      <c r="AD57" s="11" t="s">
        <v>55</v>
      </c>
      <c r="AE57" s="11" t="str">
        <f>VLOOKUP(G57,'Sheet 1 (2)'!$H$4:$AF$536,25,FALSE)</f>
        <v/>
      </c>
      <c r="AF57" s="11" t="s">
        <v>386</v>
      </c>
      <c r="AG57" s="11" t="str">
        <f t="shared" si="4"/>
        <v/>
      </c>
      <c r="AH57" s="11" t="s">
        <v>55</v>
      </c>
      <c r="AI57" s="11" t="str">
        <f>VLOOKUP(G57,'Sheet 1 (2)'!$H$4:$AG$536,26,FALSE)</f>
        <v>NO</v>
      </c>
      <c r="AJ57" s="11" t="s">
        <v>52</v>
      </c>
      <c r="AK57" s="13" t="s">
        <v>55</v>
      </c>
      <c r="AL57" s="13" t="str">
        <f>VLOOKUP(G57,'Sheet 1 (2)'!$H$4:$AH$536,27,FALSE)</f>
        <v>- Sistema de información actualizada de la Vigilancia de la calidad del agua para consumo humano
-Base que linkea el centro poblado con establecimiento de salud</v>
      </c>
      <c r="AM57" s="11" t="str">
        <f t="shared" si="12"/>
        <v>- Sistema de información actualizada de la Vigilancia de la calidad del agua para consumo humano
-Base que linkea el centro poblado con establecimiento de salud</v>
      </c>
      <c r="AN57" s="11">
        <v>1</v>
      </c>
      <c r="AO57" s="11">
        <f t="shared" si="5"/>
        <v>0</v>
      </c>
      <c r="AP57" s="12"/>
      <c r="AQ57" s="12"/>
      <c r="AR57" s="12"/>
    </row>
    <row r="58" spans="1:44" ht="15.75" customHeight="1" x14ac:dyDescent="0.2">
      <c r="A58" s="11" t="s">
        <v>44</v>
      </c>
      <c r="B58" s="11" t="s">
        <v>45</v>
      </c>
      <c r="C58" s="11" t="s">
        <v>248</v>
      </c>
      <c r="D58" s="11" t="s">
        <v>249</v>
      </c>
      <c r="E58" s="11" t="s">
        <v>250</v>
      </c>
      <c r="F58" s="11" t="s">
        <v>251</v>
      </c>
      <c r="G58" s="11" t="s">
        <v>387</v>
      </c>
      <c r="H58" s="11" t="s">
        <v>388</v>
      </c>
      <c r="I58" s="11" t="s">
        <v>82</v>
      </c>
      <c r="J58" s="11"/>
      <c r="K58" s="11"/>
      <c r="L58" s="11" t="s">
        <v>365</v>
      </c>
      <c r="M58" s="11" t="s">
        <v>389</v>
      </c>
      <c r="N58" s="11" t="s">
        <v>55</v>
      </c>
      <c r="O58" s="11" t="str">
        <f>VLOOKUP(G58,'Sheet 1 (2)'!$H$4:$M$536,6,FALSE)</f>
        <v/>
      </c>
      <c r="P58" s="11" t="str">
        <f t="shared" si="11"/>
        <v/>
      </c>
      <c r="Q58" s="11"/>
      <c r="R58" s="11" t="s">
        <v>256</v>
      </c>
      <c r="S58" s="11" t="s">
        <v>55</v>
      </c>
      <c r="T58" s="11" t="str">
        <f>VLOOKUP(G58,'Sheet 1 (2)'!$H$4:$O$536,8,FALSE)</f>
        <v>- Sistema de información actualizada de la Vigilancia de la calidad del agua para consumo humano
-Base que linkea el centro poblado con establecimiento de salud</v>
      </c>
      <c r="U58" s="11" t="str">
        <f t="shared" si="1"/>
        <v>- Sistema de información actualizada de la Vigilancia de la calidad del agua para consumo humano
-Base que linkea el centro poblado con establecimiento de salud</v>
      </c>
      <c r="V58" s="11"/>
      <c r="W58" s="11" t="s">
        <v>55</v>
      </c>
      <c r="X58" s="11" t="str">
        <f>VLOOKUP(G58,'Sheet 1 (2)'!$H$4:$Q$536,10,FALSE)</f>
        <v/>
      </c>
      <c r="Y58" s="11" t="str">
        <f t="shared" si="2"/>
        <v/>
      </c>
      <c r="Z58" s="11"/>
      <c r="AA58" s="11" t="s">
        <v>55</v>
      </c>
      <c r="AB58" s="11" t="str">
        <f>VLOOKUP(G58,'Sheet 1 (2)'!$H$4:$S$536,12,FALSE)</f>
        <v/>
      </c>
      <c r="AC58" s="11" t="str">
        <f t="shared" si="3"/>
        <v/>
      </c>
      <c r="AD58" s="11" t="s">
        <v>55</v>
      </c>
      <c r="AE58" s="11" t="str">
        <f>VLOOKUP(G58,'Sheet 1 (2)'!$H$4:$AF$536,25,FALSE)</f>
        <v/>
      </c>
      <c r="AF58" s="11" t="s">
        <v>386</v>
      </c>
      <c r="AG58" s="11" t="str">
        <f t="shared" si="4"/>
        <v/>
      </c>
      <c r="AH58" s="11" t="s">
        <v>55</v>
      </c>
      <c r="AI58" s="11" t="str">
        <f>VLOOKUP(G58,'Sheet 1 (2)'!$H$4:$AG$536,26,FALSE)</f>
        <v>NO</v>
      </c>
      <c r="AJ58" s="11" t="s">
        <v>52</v>
      </c>
      <c r="AK58" s="13" t="s">
        <v>55</v>
      </c>
      <c r="AL58" s="13" t="str">
        <f>VLOOKUP(G58,'Sheet 1 (2)'!$H$4:$AH$536,27,FALSE)</f>
        <v>- Sistema de información actualizada de la Vigilancia de la calidad del agua para consumo humano
-Base que linkea el centro poblado con establecimiento de salud</v>
      </c>
      <c r="AM58" s="11" t="str">
        <f t="shared" si="12"/>
        <v>- Sistema de información actualizada de la Vigilancia de la calidad del agua para consumo humano
-Base que linkea el centro poblado con establecimiento de salud</v>
      </c>
      <c r="AN58" s="11">
        <v>1</v>
      </c>
      <c r="AO58" s="11">
        <f t="shared" si="5"/>
        <v>0</v>
      </c>
      <c r="AP58" s="12"/>
      <c r="AQ58" s="12"/>
      <c r="AR58" s="12"/>
    </row>
    <row r="59" spans="1:44" ht="15.75" customHeight="1" x14ac:dyDescent="0.2">
      <c r="A59" s="11" t="s">
        <v>44</v>
      </c>
      <c r="B59" s="11" t="s">
        <v>45</v>
      </c>
      <c r="C59" s="11" t="s">
        <v>248</v>
      </c>
      <c r="D59" s="11" t="s">
        <v>249</v>
      </c>
      <c r="E59" s="11" t="s">
        <v>250</v>
      </c>
      <c r="F59" s="11" t="s">
        <v>251</v>
      </c>
      <c r="G59" s="11" t="s">
        <v>390</v>
      </c>
      <c r="H59" s="11" t="s">
        <v>391</v>
      </c>
      <c r="I59" s="11" t="s">
        <v>82</v>
      </c>
      <c r="J59" s="11"/>
      <c r="K59" s="11"/>
      <c r="L59" s="11" t="s">
        <v>365</v>
      </c>
      <c r="M59" s="11" t="s">
        <v>392</v>
      </c>
      <c r="N59" s="11" t="s">
        <v>55</v>
      </c>
      <c r="O59" s="11" t="str">
        <f>VLOOKUP(G59,'Sheet 1 (2)'!$H$4:$M$536,6,FALSE)</f>
        <v/>
      </c>
      <c r="P59" s="11" t="str">
        <f t="shared" si="11"/>
        <v/>
      </c>
      <c r="Q59" s="11"/>
      <c r="R59" s="11" t="s">
        <v>256</v>
      </c>
      <c r="S59" s="11" t="s">
        <v>55</v>
      </c>
      <c r="T59" s="11" t="str">
        <f>VLOOKUP(G59,'Sheet 1 (2)'!$H$4:$O$536,8,FALSE)</f>
        <v>- Sistema de información actualizada de la Vigilancia de la calidad del agua para consumo humano
-Base que linkea el centro poblado con establecimiento de salud</v>
      </c>
      <c r="U59" s="11" t="str">
        <f t="shared" si="1"/>
        <v>- Sistema de información actualizada de la Vigilancia de la calidad del agua para consumo humano
-Base que linkea el centro poblado con establecimiento de salud</v>
      </c>
      <c r="V59" s="11"/>
      <c r="W59" s="11" t="s">
        <v>55</v>
      </c>
      <c r="X59" s="11" t="str">
        <f>VLOOKUP(G59,'Sheet 1 (2)'!$H$4:$Q$536,10,FALSE)</f>
        <v/>
      </c>
      <c r="Y59" s="11" t="str">
        <f t="shared" si="2"/>
        <v/>
      </c>
      <c r="Z59" s="11"/>
      <c r="AA59" s="11" t="s">
        <v>55</v>
      </c>
      <c r="AB59" s="11" t="str">
        <f>VLOOKUP(G59,'Sheet 1 (2)'!$H$4:$S$536,12,FALSE)</f>
        <v/>
      </c>
      <c r="AC59" s="11" t="str">
        <f t="shared" si="3"/>
        <v/>
      </c>
      <c r="AD59" s="11" t="s">
        <v>55</v>
      </c>
      <c r="AE59" s="11" t="str">
        <f>VLOOKUP(G59,'Sheet 1 (2)'!$H$4:$AF$536,25,FALSE)</f>
        <v/>
      </c>
      <c r="AF59" s="11" t="s">
        <v>58</v>
      </c>
      <c r="AG59" s="11" t="str">
        <f t="shared" si="4"/>
        <v/>
      </c>
      <c r="AH59" s="11" t="s">
        <v>55</v>
      </c>
      <c r="AI59" s="11" t="str">
        <f>VLOOKUP(G59,'Sheet 1 (2)'!$H$4:$AG$536,26,FALSE)</f>
        <v>NO</v>
      </c>
      <c r="AJ59" s="11" t="s">
        <v>52</v>
      </c>
      <c r="AK59" s="13" t="s">
        <v>55</v>
      </c>
      <c r="AL59" s="13" t="str">
        <f>VLOOKUP(G59,'Sheet 1 (2)'!$H$4:$AH$536,27,FALSE)</f>
        <v>- Sistema de información actualizada de la Vigilancia de la calidad del agua para consumo humano
-Base que linkea el centro poblado con establecimiento de salud</v>
      </c>
      <c r="AM59" s="11" t="str">
        <f t="shared" si="12"/>
        <v>- Sistema de información actualizada de la Vigilancia de la calidad del agua para consumo humano
-Base que linkea el centro poblado con establecimiento de salud</v>
      </c>
      <c r="AN59" s="11">
        <v>1</v>
      </c>
      <c r="AO59" s="11">
        <f t="shared" si="5"/>
        <v>0</v>
      </c>
      <c r="AP59" s="12"/>
      <c r="AQ59" s="12"/>
      <c r="AR59" s="12"/>
    </row>
    <row r="60" spans="1:44" ht="15.75" customHeight="1" x14ac:dyDescent="0.2">
      <c r="A60" s="11" t="s">
        <v>44</v>
      </c>
      <c r="B60" s="11" t="s">
        <v>45</v>
      </c>
      <c r="C60" s="11" t="s">
        <v>248</v>
      </c>
      <c r="D60" s="11" t="s">
        <v>249</v>
      </c>
      <c r="E60" s="11" t="s">
        <v>250</v>
      </c>
      <c r="F60" s="11" t="s">
        <v>251</v>
      </c>
      <c r="G60" s="11" t="s">
        <v>393</v>
      </c>
      <c r="H60" s="11" t="s">
        <v>394</v>
      </c>
      <c r="I60" s="11" t="s">
        <v>82</v>
      </c>
      <c r="J60" s="11"/>
      <c r="K60" s="11"/>
      <c r="L60" s="11" t="s">
        <v>365</v>
      </c>
      <c r="M60" s="11" t="s">
        <v>395</v>
      </c>
      <c r="N60" s="11" t="s">
        <v>55</v>
      </c>
      <c r="O60" s="11" t="str">
        <f>VLOOKUP(G60,'Sheet 1 (2)'!$H$4:$M$536,6,FALSE)</f>
        <v/>
      </c>
      <c r="P60" s="11" t="str">
        <f t="shared" si="11"/>
        <v/>
      </c>
      <c r="Q60" s="11"/>
      <c r="R60" s="11" t="s">
        <v>256</v>
      </c>
      <c r="S60" s="11" t="s">
        <v>55</v>
      </c>
      <c r="T60" s="11" t="str">
        <f>VLOOKUP(G60,'Sheet 1 (2)'!$H$4:$O$536,8,FALSE)</f>
        <v>- Sistema de información actualizada de la Vigilancia de la calidad del agua para consumo humano
-Base que linkea el centro poblado con establecimiento de salud</v>
      </c>
      <c r="U60" s="11" t="str">
        <f t="shared" si="1"/>
        <v>- Sistema de información actualizada de la Vigilancia de la calidad del agua para consumo humano
-Base que linkea el centro poblado con establecimiento de salud</v>
      </c>
      <c r="V60" s="11"/>
      <c r="W60" s="11" t="s">
        <v>55</v>
      </c>
      <c r="X60" s="11" t="str">
        <f>VLOOKUP(G60,'Sheet 1 (2)'!$H$4:$Q$536,10,FALSE)</f>
        <v/>
      </c>
      <c r="Y60" s="11" t="str">
        <f t="shared" si="2"/>
        <v/>
      </c>
      <c r="Z60" s="11"/>
      <c r="AA60" s="11" t="s">
        <v>55</v>
      </c>
      <c r="AB60" s="11" t="str">
        <f>VLOOKUP(G60,'Sheet 1 (2)'!$H$4:$S$536,12,FALSE)</f>
        <v/>
      </c>
      <c r="AC60" s="11" t="str">
        <f t="shared" si="3"/>
        <v/>
      </c>
      <c r="AD60" s="11" t="s">
        <v>55</v>
      </c>
      <c r="AE60" s="11" t="str">
        <f>VLOOKUP(G60,'Sheet 1 (2)'!$H$4:$AF$536,25,FALSE)</f>
        <v/>
      </c>
      <c r="AF60" s="11" t="s">
        <v>58</v>
      </c>
      <c r="AG60" s="11" t="str">
        <f t="shared" si="4"/>
        <v/>
      </c>
      <c r="AH60" s="11" t="s">
        <v>55</v>
      </c>
      <c r="AI60" s="11" t="str">
        <f>VLOOKUP(G60,'Sheet 1 (2)'!$H$4:$AG$536,26,FALSE)</f>
        <v>NO</v>
      </c>
      <c r="AJ60" s="11" t="s">
        <v>52</v>
      </c>
      <c r="AK60" s="13" t="s">
        <v>55</v>
      </c>
      <c r="AL60" s="13" t="str">
        <f>VLOOKUP(G60,'Sheet 1 (2)'!$H$4:$AH$536,27,FALSE)</f>
        <v>- Sistema de información actualizada de la Vigilancia de la calidad del agua para consumo humano
-Base que linkea el centro poblado con establecimiento de salud</v>
      </c>
      <c r="AM60" s="11" t="str">
        <f t="shared" si="12"/>
        <v>- Sistema de información actualizada de la Vigilancia de la calidad del agua para consumo humano
-Base que linkea el centro poblado con establecimiento de salud</v>
      </c>
      <c r="AN60" s="11">
        <v>1</v>
      </c>
      <c r="AO60" s="11">
        <f t="shared" si="5"/>
        <v>0</v>
      </c>
      <c r="AP60" s="12"/>
      <c r="AQ60" s="12"/>
      <c r="AR60" s="12"/>
    </row>
    <row r="61" spans="1:44" ht="15.75" customHeight="1" x14ac:dyDescent="0.2">
      <c r="A61" s="11" t="s">
        <v>44</v>
      </c>
      <c r="B61" s="11" t="s">
        <v>45</v>
      </c>
      <c r="C61" s="11" t="s">
        <v>248</v>
      </c>
      <c r="D61" s="11" t="s">
        <v>249</v>
      </c>
      <c r="E61" s="11" t="s">
        <v>250</v>
      </c>
      <c r="F61" s="11" t="s">
        <v>251</v>
      </c>
      <c r="G61" s="11" t="s">
        <v>396</v>
      </c>
      <c r="H61" s="11" t="s">
        <v>397</v>
      </c>
      <c r="I61" s="11" t="s">
        <v>52</v>
      </c>
      <c r="J61" s="11"/>
      <c r="K61" s="11"/>
      <c r="L61" s="11" t="s">
        <v>365</v>
      </c>
      <c r="M61" s="11" t="s">
        <v>398</v>
      </c>
      <c r="N61" s="11" t="s">
        <v>55</v>
      </c>
      <c r="O61" s="11" t="str">
        <f>VLOOKUP(G61,'Sheet 1 (2)'!$H$4:$M$536,6,FALSE)</f>
        <v/>
      </c>
      <c r="P61" s="11" t="str">
        <f t="shared" si="11"/>
        <v/>
      </c>
      <c r="Q61" s="11"/>
      <c r="R61" s="11" t="s">
        <v>256</v>
      </c>
      <c r="S61" s="11" t="s">
        <v>55</v>
      </c>
      <c r="T61" s="11" t="str">
        <f>VLOOKUP(G61,'Sheet 1 (2)'!$H$4:$O$536,8,FALSE)</f>
        <v>- Sistema de información actualizada de la Vigilancia de la calidad del agua para consumo humano
-Base que linkea el centro poblado con establecimiento de salud</v>
      </c>
      <c r="U61" s="11" t="str">
        <f t="shared" si="1"/>
        <v>- Sistema de información actualizada de la Vigilancia de la calidad del agua para consumo humano
-Base que linkea el centro poblado con establecimiento de salud</v>
      </c>
      <c r="V61" s="11"/>
      <c r="W61" s="11" t="s">
        <v>55</v>
      </c>
      <c r="X61" s="11" t="str">
        <f>VLOOKUP(G61,'Sheet 1 (2)'!$H$4:$Q$536,10,FALSE)</f>
        <v/>
      </c>
      <c r="Y61" s="11" t="str">
        <f t="shared" si="2"/>
        <v/>
      </c>
      <c r="Z61" s="11"/>
      <c r="AA61" s="11" t="s">
        <v>55</v>
      </c>
      <c r="AB61" s="11" t="str">
        <f>VLOOKUP(G61,'Sheet 1 (2)'!$H$4:$S$536,12,FALSE)</f>
        <v/>
      </c>
      <c r="AC61" s="11" t="str">
        <f t="shared" si="3"/>
        <v/>
      </c>
      <c r="AD61" s="11" t="s">
        <v>55</v>
      </c>
      <c r="AE61" s="11" t="str">
        <f>VLOOKUP(G61,'Sheet 1 (2)'!$H$4:$AF$536,25,FALSE)</f>
        <v/>
      </c>
      <c r="AF61" s="11"/>
      <c r="AG61" s="11" t="str">
        <f t="shared" si="4"/>
        <v/>
      </c>
      <c r="AH61" s="11" t="s">
        <v>55</v>
      </c>
      <c r="AI61" s="11" t="str">
        <f>VLOOKUP(G61,'Sheet 1 (2)'!$H$4:$AG$536,26,FALSE)</f>
        <v>NO</v>
      </c>
      <c r="AJ61" s="11" t="s">
        <v>52</v>
      </c>
      <c r="AK61" s="11" t="s">
        <v>55</v>
      </c>
      <c r="AL61" s="11" t="str">
        <f>VLOOKUP(G61,'Sheet 1 (2)'!$H$4:$AH$536,27,FALSE)</f>
        <v>- Sistema de información actualizada de la Vigilancia de la calidad del agua para consumo humano
-Base que linkea el centro poblado con establecimiento de salud</v>
      </c>
      <c r="AM61" s="11" t="str">
        <f t="shared" si="12"/>
        <v>- Sistema de información actualizada de la Vigilancia de la calidad del agua para consumo humano
-Base que linkea el centro poblado con establecimiento de salud</v>
      </c>
      <c r="AN61" s="11">
        <v>1</v>
      </c>
      <c r="AO61" s="11">
        <f t="shared" si="5"/>
        <v>0</v>
      </c>
      <c r="AP61" s="12"/>
      <c r="AQ61" s="12"/>
      <c r="AR61" s="12"/>
    </row>
    <row r="62" spans="1:44" ht="15.75" customHeight="1" x14ac:dyDescent="0.2">
      <c r="A62" s="11" t="s">
        <v>44</v>
      </c>
      <c r="B62" s="11" t="s">
        <v>45</v>
      </c>
      <c r="C62" s="11" t="s">
        <v>248</v>
      </c>
      <c r="D62" s="11" t="s">
        <v>249</v>
      </c>
      <c r="E62" s="11" t="s">
        <v>361</v>
      </c>
      <c r="F62" s="11" t="s">
        <v>362</v>
      </c>
      <c r="G62" s="11" t="s">
        <v>399</v>
      </c>
      <c r="H62" s="11" t="s">
        <v>400</v>
      </c>
      <c r="I62" s="11" t="s">
        <v>82</v>
      </c>
      <c r="J62" s="11"/>
      <c r="K62" s="11"/>
      <c r="L62" s="11" t="s">
        <v>365</v>
      </c>
      <c r="M62" s="11" t="s">
        <v>401</v>
      </c>
      <c r="N62" s="11" t="s">
        <v>55</v>
      </c>
      <c r="O62" s="11" t="str">
        <f>VLOOKUP(G62,'Sheet 1 (2)'!$H$4:$M$536,6,FALSE)</f>
        <v/>
      </c>
      <c r="P62" s="11" t="str">
        <f t="shared" si="11"/>
        <v/>
      </c>
      <c r="Q62" s="11"/>
      <c r="R62" s="11" t="s">
        <v>256</v>
      </c>
      <c r="S62" s="11" t="s">
        <v>55</v>
      </c>
      <c r="T62" s="11" t="str">
        <f>VLOOKUP(G62,'Sheet 1 (2)'!$H$4:$O$536,8,FALSE)</f>
        <v>- Sistema de información actualizada de la Vigilancia de la calidad del agua para consumo humano
-Base que linkea el centro poblado con establecimiento de salud</v>
      </c>
      <c r="U62" s="11" t="str">
        <f t="shared" si="1"/>
        <v>- Sistema de información actualizada de la Vigilancia de la calidad del agua para consumo humano
-Base que linkea el centro poblado con establecimiento de salud</v>
      </c>
      <c r="V62" s="11"/>
      <c r="W62" s="11" t="s">
        <v>55</v>
      </c>
      <c r="X62" s="11" t="str">
        <f>VLOOKUP(G62,'Sheet 1 (2)'!$H$4:$Q$536,10,FALSE)</f>
        <v/>
      </c>
      <c r="Y62" s="11" t="str">
        <f t="shared" si="2"/>
        <v/>
      </c>
      <c r="Z62" s="11"/>
      <c r="AA62" s="11" t="s">
        <v>55</v>
      </c>
      <c r="AB62" s="11" t="str">
        <f>VLOOKUP(G62,'Sheet 1 (2)'!$H$4:$S$536,12,FALSE)</f>
        <v/>
      </c>
      <c r="AC62" s="11" t="str">
        <f t="shared" si="3"/>
        <v/>
      </c>
      <c r="AD62" s="11" t="s">
        <v>55</v>
      </c>
      <c r="AE62" s="11" t="str">
        <f>VLOOKUP(G62,'Sheet 1 (2)'!$H$4:$AF$536,25,FALSE)</f>
        <v/>
      </c>
      <c r="AF62" s="11" t="s">
        <v>367</v>
      </c>
      <c r="AG62" s="11" t="str">
        <f t="shared" si="4"/>
        <v/>
      </c>
      <c r="AH62" s="11" t="s">
        <v>55</v>
      </c>
      <c r="AI62" s="11" t="str">
        <f>VLOOKUP(G62,'Sheet 1 (2)'!$H$4:$AG$536,26,FALSE)</f>
        <v>NO</v>
      </c>
      <c r="AJ62" s="11" t="s">
        <v>52</v>
      </c>
      <c r="AK62" s="13" t="s">
        <v>55</v>
      </c>
      <c r="AL62" s="13" t="str">
        <f>VLOOKUP(G62,'Sheet 1 (2)'!$H$4:$AH$536,27,FALSE)</f>
        <v>- Sistema de información actualizada de la Vigilancia de la calidad del agua para consumo humano
-Base que linkea el centro poblado con establecimiento de salud</v>
      </c>
      <c r="AM62" s="11" t="str">
        <f t="shared" si="12"/>
        <v>- Sistema de información actualizada de la Vigilancia de la calidad del agua para consumo humano
-Base que linkea el centro poblado con establecimiento de salud</v>
      </c>
      <c r="AN62" s="11">
        <v>1</v>
      </c>
      <c r="AO62" s="11">
        <f t="shared" si="5"/>
        <v>0</v>
      </c>
      <c r="AP62" s="12"/>
      <c r="AQ62" s="12"/>
      <c r="AR62" s="12"/>
    </row>
    <row r="63" spans="1:44" ht="15.75" customHeight="1" x14ac:dyDescent="0.2">
      <c r="A63" s="11" t="s">
        <v>44</v>
      </c>
      <c r="B63" s="11" t="s">
        <v>45</v>
      </c>
      <c r="C63" s="11" t="s">
        <v>110</v>
      </c>
      <c r="D63" s="11" t="s">
        <v>111</v>
      </c>
      <c r="E63" s="11" t="s">
        <v>112</v>
      </c>
      <c r="F63" s="11" t="s">
        <v>113</v>
      </c>
      <c r="G63" s="11" t="s">
        <v>402</v>
      </c>
      <c r="H63" s="11" t="s">
        <v>403</v>
      </c>
      <c r="I63" s="11" t="s">
        <v>82</v>
      </c>
      <c r="J63" s="11"/>
      <c r="K63" s="11"/>
      <c r="L63" s="11" t="s">
        <v>116</v>
      </c>
      <c r="M63" s="11" t="s">
        <v>404</v>
      </c>
      <c r="N63" s="11" t="s">
        <v>55</v>
      </c>
      <c r="O63" s="19" t="str">
        <f>VLOOKUP(G63,'Sheet 1 (2)'!$H$4:$M$536,6,FALSE)</f>
        <v>100% de la población menor de 1 año atendida en los establecimientos de salud de las categorías I3 y I4</v>
      </c>
      <c r="P63" s="19" t="str">
        <f t="shared" si="11"/>
        <v>100% de la población menor de 1 año atendida en los establecimientos de salud de las categorías I3 y I4</v>
      </c>
      <c r="Q63" s="11"/>
      <c r="R63" s="11" t="s">
        <v>94</v>
      </c>
      <c r="S63" s="11" t="s">
        <v>55</v>
      </c>
      <c r="T63" s="11" t="str">
        <f>VLOOKUP(G63,'Sheet 1 (2)'!$H$4:$O$536,8,FALSE)</f>
        <v>CNV</v>
      </c>
      <c r="U63" s="11" t="str">
        <f t="shared" si="1"/>
        <v>CNV</v>
      </c>
      <c r="V63" s="11" t="s">
        <v>405</v>
      </c>
      <c r="W63" s="11" t="s">
        <v>55</v>
      </c>
      <c r="X63" s="11" t="str">
        <f>VLOOKUP(G63,'Sheet 1 (2)'!$H$4:$Q$536,10,FALSE)</f>
        <v/>
      </c>
      <c r="Y63" s="11" t="str">
        <f t="shared" si="2"/>
        <v/>
      </c>
      <c r="Z63" s="11"/>
      <c r="AA63" s="11" t="s">
        <v>55</v>
      </c>
      <c r="AB63" s="11" t="str">
        <f>VLOOKUP(G63,'Sheet 1 (2)'!$H$4:$S$536,12,FALSE)</f>
        <v/>
      </c>
      <c r="AC63" s="11" t="str">
        <f t="shared" si="3"/>
        <v/>
      </c>
      <c r="AD63" s="11" t="s">
        <v>55</v>
      </c>
      <c r="AE63" s="11" t="str">
        <f>VLOOKUP(G63,'Sheet 1 (2)'!$H$4:$AF$536,25,FALSE)</f>
        <v>I3,I4</v>
      </c>
      <c r="AF63" s="11" t="s">
        <v>176</v>
      </c>
      <c r="AG63" s="11" t="str">
        <f t="shared" si="4"/>
        <v>I3,I4</v>
      </c>
      <c r="AH63" s="11" t="s">
        <v>55</v>
      </c>
      <c r="AI63" s="11" t="str">
        <f>VLOOKUP(G63,'Sheet 1 (2)'!$H$4:$AG$536,26,FALSE)</f>
        <v>SI</v>
      </c>
      <c r="AJ63" s="11" t="s">
        <v>82</v>
      </c>
      <c r="AK63" s="13" t="s">
        <v>55</v>
      </c>
      <c r="AL63" s="13" t="str">
        <f>VLOOKUP(G63,'Sheet 1 (2)'!$H$4:$AH$536,27,FALSE)</f>
        <v/>
      </c>
      <c r="AM63" s="11" t="str">
        <f t="shared" si="12"/>
        <v/>
      </c>
      <c r="AN63" s="11">
        <v>1</v>
      </c>
      <c r="AO63" s="11">
        <f t="shared" si="5"/>
        <v>1</v>
      </c>
      <c r="AP63" s="15" t="s">
        <v>82</v>
      </c>
      <c r="AQ63" s="12"/>
      <c r="AR63" s="12"/>
    </row>
    <row r="64" spans="1:44" ht="15.75" customHeight="1" x14ac:dyDescent="0.2">
      <c r="A64" s="11" t="s">
        <v>44</v>
      </c>
      <c r="B64" s="11" t="s">
        <v>45</v>
      </c>
      <c r="C64" s="11" t="s">
        <v>110</v>
      </c>
      <c r="D64" s="11" t="s">
        <v>111</v>
      </c>
      <c r="E64" s="11" t="s">
        <v>112</v>
      </c>
      <c r="F64" s="11" t="s">
        <v>113</v>
      </c>
      <c r="G64" s="11" t="s">
        <v>406</v>
      </c>
      <c r="H64" s="11" t="s">
        <v>407</v>
      </c>
      <c r="I64" s="11" t="s">
        <v>82</v>
      </c>
      <c r="J64" s="11"/>
      <c r="K64" s="11"/>
      <c r="L64" s="11" t="s">
        <v>116</v>
      </c>
      <c r="M64" s="11" t="s">
        <v>408</v>
      </c>
      <c r="N64" s="11" t="s">
        <v>55</v>
      </c>
      <c r="O64" s="11" t="str">
        <f>VLOOKUP(G64,'Sheet 1 (2)'!$H$4:$M$536,6,FALSE)</f>
        <v/>
      </c>
      <c r="P64" s="11" t="str">
        <f t="shared" si="11"/>
        <v/>
      </c>
      <c r="Q64" s="11"/>
      <c r="R64" s="11" t="s">
        <v>409</v>
      </c>
      <c r="S64" s="11" t="s">
        <v>55</v>
      </c>
      <c r="T64" s="11" t="str">
        <f>VLOOKUP(G64,'Sheet 1 (2)'!$H$4:$O$536,8,FALSE)</f>
        <v>HIS</v>
      </c>
      <c r="U64" s="11" t="str">
        <f t="shared" si="1"/>
        <v>HIS</v>
      </c>
      <c r="V64" s="11"/>
      <c r="W64" s="11" t="s">
        <v>55</v>
      </c>
      <c r="X64" s="11" t="str">
        <f>VLOOKUP(G64,'Sheet 1 (2)'!$H$4:$Q$536,10,FALSE)</f>
        <v/>
      </c>
      <c r="Y64" s="11" t="str">
        <f t="shared" si="2"/>
        <v/>
      </c>
      <c r="Z64" s="14" t="s">
        <v>410</v>
      </c>
      <c r="AA64" s="11" t="s">
        <v>55</v>
      </c>
      <c r="AB64" s="11" t="str">
        <f>VLOOKUP(G64,'Sheet 1 (2)'!$H$4:$S$536,12,FALSE)</f>
        <v/>
      </c>
      <c r="AC64" s="11" t="str">
        <f t="shared" si="3"/>
        <v/>
      </c>
      <c r="AD64" s="11" t="s">
        <v>55</v>
      </c>
      <c r="AE64" s="11" t="str">
        <f>VLOOKUP(G64,'Sheet 1 (2)'!$H$4:$AF$536,25,FALSE)</f>
        <v/>
      </c>
      <c r="AF64" s="11" t="s">
        <v>411</v>
      </c>
      <c r="AG64" s="11" t="str">
        <f t="shared" si="4"/>
        <v/>
      </c>
      <c r="AH64" s="11" t="s">
        <v>55</v>
      </c>
      <c r="AI64" s="11" t="str">
        <f>VLOOKUP(G64,'Sheet 1 (2)'!$H$4:$AG$536,26,FALSE)</f>
        <v>NO</v>
      </c>
      <c r="AJ64" s="16" t="s">
        <v>82</v>
      </c>
      <c r="AK64" s="13" t="s">
        <v>55</v>
      </c>
      <c r="AL64" s="13" t="str">
        <f>VLOOKUP(G64,'Sheet 1 (2)'!$H$4:$AH$536,27,FALSE)</f>
        <v>Código CIE10</v>
      </c>
      <c r="AM64" s="14" t="s">
        <v>412</v>
      </c>
      <c r="AN64" s="11">
        <v>1</v>
      </c>
      <c r="AO64" s="11">
        <f t="shared" si="5"/>
        <v>1</v>
      </c>
      <c r="AP64" s="15" t="s">
        <v>121</v>
      </c>
      <c r="AQ64" s="12"/>
      <c r="AR64" s="12"/>
    </row>
    <row r="65" spans="1:44" ht="15.75" customHeight="1" x14ac:dyDescent="0.2">
      <c r="A65" s="11" t="s">
        <v>413</v>
      </c>
      <c r="B65" s="11" t="s">
        <v>414</v>
      </c>
      <c r="C65" s="11" t="s">
        <v>415</v>
      </c>
      <c r="D65" s="11" t="s">
        <v>416</v>
      </c>
      <c r="E65" s="11" t="s">
        <v>417</v>
      </c>
      <c r="F65" s="11" t="s">
        <v>418</v>
      </c>
      <c r="G65" s="11" t="s">
        <v>419</v>
      </c>
      <c r="H65" s="11" t="s">
        <v>420</v>
      </c>
      <c r="I65" s="11" t="s">
        <v>82</v>
      </c>
      <c r="J65" s="11"/>
      <c r="K65" s="11"/>
      <c r="L65" s="11" t="s">
        <v>421</v>
      </c>
      <c r="M65" s="11" t="s">
        <v>422</v>
      </c>
      <c r="N65" s="11" t="s">
        <v>55</v>
      </c>
      <c r="O65" s="11" t="str">
        <f>VLOOKUP(G65,'Sheet 1 (2)'!$H$4:$M$536,6,FALSE)</f>
        <v/>
      </c>
      <c r="P65" s="11" t="s">
        <v>423</v>
      </c>
      <c r="Q65" s="11"/>
      <c r="R65" s="11" t="s">
        <v>424</v>
      </c>
      <c r="S65" s="11" t="s">
        <v>55</v>
      </c>
      <c r="T65" s="11" t="str">
        <f>VLOOKUP(G65,'Sheet 1 (2)'!$H$4:$O$536,8,FALSE)</f>
        <v/>
      </c>
      <c r="U65" s="11" t="s">
        <v>425</v>
      </c>
      <c r="V65" s="11" t="s">
        <v>264</v>
      </c>
      <c r="W65" s="11" t="s">
        <v>55</v>
      </c>
      <c r="X65" s="11" t="str">
        <f>VLOOKUP(G65,'Sheet 1 (2)'!$H$4:$Q$536,10,FALSE)</f>
        <v/>
      </c>
      <c r="Y65" s="11" t="str">
        <f t="shared" si="2"/>
        <v/>
      </c>
      <c r="Z65" s="11" t="s">
        <v>426</v>
      </c>
      <c r="AA65" s="11" t="s">
        <v>55</v>
      </c>
      <c r="AB65" s="11" t="str">
        <f>VLOOKUP(G65,'Sheet 1 (2)'!$H$4:$S$536,12,FALSE)</f>
        <v/>
      </c>
      <c r="AC65" s="11" t="str">
        <f t="shared" si="3"/>
        <v/>
      </c>
      <c r="AD65" s="11" t="s">
        <v>55</v>
      </c>
      <c r="AE65" s="11" t="str">
        <f>VLOOKUP(G65,'Sheet 1 (2)'!$H$4:$AF$536,25,FALSE)</f>
        <v/>
      </c>
      <c r="AF65" s="11" t="s">
        <v>120</v>
      </c>
      <c r="AG65" s="14" t="s">
        <v>427</v>
      </c>
      <c r="AH65" s="11" t="s">
        <v>55</v>
      </c>
      <c r="AI65" s="11" t="str">
        <f>VLOOKUP(G65,'Sheet 1 (2)'!$H$4:$AG$536,26,FALSE)</f>
        <v/>
      </c>
      <c r="AJ65" s="11" t="s">
        <v>82</v>
      </c>
      <c r="AK65" s="13" t="s">
        <v>55</v>
      </c>
      <c r="AL65" s="13" t="str">
        <f>VLOOKUP(G65,'Sheet 1 (2)'!$H$4:$AH$536,27,FALSE)</f>
        <v/>
      </c>
      <c r="AM65" s="14" t="s">
        <v>428</v>
      </c>
      <c r="AN65" s="11">
        <v>1</v>
      </c>
      <c r="AO65" s="11">
        <f t="shared" si="5"/>
        <v>1</v>
      </c>
      <c r="AP65" s="15" t="s">
        <v>82</v>
      </c>
      <c r="AQ65" s="15" t="s">
        <v>82</v>
      </c>
      <c r="AR65" s="15" t="s">
        <v>82</v>
      </c>
    </row>
    <row r="66" spans="1:44" ht="15.75" customHeight="1" x14ac:dyDescent="0.2">
      <c r="A66" s="11" t="s">
        <v>413</v>
      </c>
      <c r="B66" s="11" t="s">
        <v>414</v>
      </c>
      <c r="C66" s="11" t="s">
        <v>415</v>
      </c>
      <c r="D66" s="11" t="s">
        <v>416</v>
      </c>
      <c r="E66" s="11" t="s">
        <v>417</v>
      </c>
      <c r="F66" s="11" t="s">
        <v>418</v>
      </c>
      <c r="G66" s="11" t="s">
        <v>429</v>
      </c>
      <c r="H66" s="11" t="s">
        <v>430</v>
      </c>
      <c r="I66" s="11" t="s">
        <v>52</v>
      </c>
      <c r="J66" s="11"/>
      <c r="K66" s="11"/>
      <c r="L66" s="11" t="s">
        <v>421</v>
      </c>
      <c r="M66" s="11" t="s">
        <v>431</v>
      </c>
      <c r="N66" s="11" t="s">
        <v>55</v>
      </c>
      <c r="O66" s="11" t="str">
        <f>VLOOKUP(G66,'Sheet 1 (2)'!$H$4:$M$536,6,FALSE)</f>
        <v/>
      </c>
      <c r="P66" s="11" t="s">
        <v>432</v>
      </c>
      <c r="Q66" s="11"/>
      <c r="R66" s="11" t="s">
        <v>264</v>
      </c>
      <c r="S66" s="11" t="s">
        <v>55</v>
      </c>
      <c r="T66" s="11" t="str">
        <f>VLOOKUP(G66,'Sheet 1 (2)'!$H$4:$O$536,8,FALSE)</f>
        <v/>
      </c>
      <c r="U66" s="11" t="s">
        <v>425</v>
      </c>
      <c r="V66" s="11" t="s">
        <v>433</v>
      </c>
      <c r="W66" s="11" t="s">
        <v>55</v>
      </c>
      <c r="X66" s="11" t="str">
        <f>VLOOKUP(G66,'Sheet 1 (2)'!$H$4:$Q$536,10,FALSE)</f>
        <v/>
      </c>
      <c r="Y66" s="11" t="str">
        <f t="shared" si="2"/>
        <v/>
      </c>
      <c r="Z66" s="11" t="s">
        <v>434</v>
      </c>
      <c r="AA66" s="11" t="s">
        <v>55</v>
      </c>
      <c r="AB66" s="11" t="str">
        <f>VLOOKUP(G66,'Sheet 1 (2)'!$H$4:$S$536,12,FALSE)</f>
        <v/>
      </c>
      <c r="AC66" s="11" t="str">
        <f t="shared" si="3"/>
        <v/>
      </c>
      <c r="AD66" s="11" t="s">
        <v>55</v>
      </c>
      <c r="AE66" s="11" t="str">
        <f>VLOOKUP(G66,'Sheet 1 (2)'!$H$4:$AF$536,25,FALSE)</f>
        <v/>
      </c>
      <c r="AF66" s="11" t="s">
        <v>87</v>
      </c>
      <c r="AG66" s="14" t="s">
        <v>427</v>
      </c>
      <c r="AH66" s="11" t="s">
        <v>55</v>
      </c>
      <c r="AI66" s="11" t="str">
        <f>VLOOKUP(G66,'Sheet 1 (2)'!$H$4:$AG$536,26,FALSE)</f>
        <v/>
      </c>
      <c r="AJ66" s="11" t="s">
        <v>82</v>
      </c>
      <c r="AK66" s="11" t="s">
        <v>55</v>
      </c>
      <c r="AL66" s="11" t="str">
        <f>VLOOKUP(G66,'Sheet 1 (2)'!$H$4:$AH$536,27,FALSE)</f>
        <v/>
      </c>
      <c r="AM66" s="14" t="s">
        <v>428</v>
      </c>
      <c r="AN66" s="11">
        <v>1</v>
      </c>
      <c r="AO66" s="11">
        <f t="shared" si="5"/>
        <v>1</v>
      </c>
      <c r="AP66" s="15" t="s">
        <v>82</v>
      </c>
      <c r="AQ66" s="15" t="s">
        <v>82</v>
      </c>
      <c r="AR66" s="15" t="s">
        <v>82</v>
      </c>
    </row>
    <row r="67" spans="1:44" ht="15.75" customHeight="1" x14ac:dyDescent="0.2">
      <c r="A67" s="11" t="s">
        <v>413</v>
      </c>
      <c r="B67" s="11" t="s">
        <v>414</v>
      </c>
      <c r="C67" s="11" t="s">
        <v>415</v>
      </c>
      <c r="D67" s="11" t="s">
        <v>416</v>
      </c>
      <c r="E67" s="11" t="s">
        <v>417</v>
      </c>
      <c r="F67" s="11" t="s">
        <v>418</v>
      </c>
      <c r="G67" s="11" t="s">
        <v>435</v>
      </c>
      <c r="H67" s="11" t="s">
        <v>436</v>
      </c>
      <c r="I67" s="11" t="s">
        <v>82</v>
      </c>
      <c r="J67" s="11"/>
      <c r="K67" s="11"/>
      <c r="L67" s="11" t="s">
        <v>437</v>
      </c>
      <c r="M67" s="11" t="s">
        <v>438</v>
      </c>
      <c r="N67" s="11" t="s">
        <v>55</v>
      </c>
      <c r="O67" s="11" t="str">
        <f>VLOOKUP(G67,'Sheet 1 (2)'!$H$4:$M$536,6,FALSE)</f>
        <v/>
      </c>
      <c r="P67" s="11" t="s">
        <v>423</v>
      </c>
      <c r="Q67" s="11"/>
      <c r="R67" s="11" t="s">
        <v>264</v>
      </c>
      <c r="S67" s="11" t="s">
        <v>55</v>
      </c>
      <c r="T67" s="11" t="str">
        <f>VLOOKUP(G67,'Sheet 1 (2)'!$H$4:$O$536,8,FALSE)</f>
        <v/>
      </c>
      <c r="U67" s="11" t="s">
        <v>425</v>
      </c>
      <c r="V67" s="11" t="s">
        <v>433</v>
      </c>
      <c r="W67" s="11" t="s">
        <v>55</v>
      </c>
      <c r="X67" s="11" t="str">
        <f>VLOOKUP(G67,'Sheet 1 (2)'!$H$4:$Q$536,10,FALSE)</f>
        <v/>
      </c>
      <c r="Y67" s="11" t="str">
        <f t="shared" si="2"/>
        <v/>
      </c>
      <c r="Z67" s="11" t="s">
        <v>439</v>
      </c>
      <c r="AA67" s="11" t="s">
        <v>55</v>
      </c>
      <c r="AB67" s="11" t="str">
        <f>VLOOKUP(G67,'Sheet 1 (2)'!$H$4:$S$536,12,FALSE)</f>
        <v/>
      </c>
      <c r="AC67" s="11" t="str">
        <f t="shared" si="3"/>
        <v/>
      </c>
      <c r="AD67" s="11" t="s">
        <v>55</v>
      </c>
      <c r="AE67" s="11" t="str">
        <f>VLOOKUP(G67,'Sheet 1 (2)'!$H$4:$AF$536,25,FALSE)</f>
        <v/>
      </c>
      <c r="AF67" s="11" t="s">
        <v>176</v>
      </c>
      <c r="AG67" s="14" t="s">
        <v>427</v>
      </c>
      <c r="AH67" s="11" t="s">
        <v>55</v>
      </c>
      <c r="AI67" s="11" t="str">
        <f>VLOOKUP(G67,'Sheet 1 (2)'!$H$4:$AG$536,26,FALSE)</f>
        <v/>
      </c>
      <c r="AJ67" s="11" t="s">
        <v>82</v>
      </c>
      <c r="AK67" s="13" t="s">
        <v>55</v>
      </c>
      <c r="AL67" s="13" t="str">
        <f>VLOOKUP(G67,'Sheet 1 (2)'!$H$4:$AH$536,27,FALSE)</f>
        <v/>
      </c>
      <c r="AM67" s="14" t="s">
        <v>428</v>
      </c>
      <c r="AN67" s="11">
        <v>1</v>
      </c>
      <c r="AO67" s="11">
        <f t="shared" si="5"/>
        <v>1</v>
      </c>
      <c r="AP67" s="15" t="s">
        <v>82</v>
      </c>
      <c r="AQ67" s="15" t="s">
        <v>82</v>
      </c>
      <c r="AR67" s="15" t="s">
        <v>82</v>
      </c>
    </row>
    <row r="68" spans="1:44" ht="15.75" customHeight="1" x14ac:dyDescent="0.2">
      <c r="A68" s="11" t="s">
        <v>413</v>
      </c>
      <c r="B68" s="11" t="s">
        <v>414</v>
      </c>
      <c r="C68" s="11" t="s">
        <v>415</v>
      </c>
      <c r="D68" s="11" t="s">
        <v>416</v>
      </c>
      <c r="E68" s="11" t="s">
        <v>417</v>
      </c>
      <c r="F68" s="11" t="s">
        <v>418</v>
      </c>
      <c r="G68" s="11" t="s">
        <v>440</v>
      </c>
      <c r="H68" s="11" t="s">
        <v>441</v>
      </c>
      <c r="I68" s="11" t="s">
        <v>82</v>
      </c>
      <c r="J68" s="11"/>
      <c r="K68" s="11"/>
      <c r="L68" s="11" t="s">
        <v>437</v>
      </c>
      <c r="M68" s="11" t="s">
        <v>438</v>
      </c>
      <c r="N68" s="11" t="s">
        <v>55</v>
      </c>
      <c r="O68" s="11" t="str">
        <f>VLOOKUP(G68,'Sheet 1 (2)'!$H$4:$M$536,6,FALSE)</f>
        <v/>
      </c>
      <c r="P68" s="11" t="s">
        <v>423</v>
      </c>
      <c r="Q68" s="11"/>
      <c r="R68" s="11" t="s">
        <v>264</v>
      </c>
      <c r="S68" s="11" t="s">
        <v>55</v>
      </c>
      <c r="T68" s="11" t="str">
        <f>VLOOKUP(G68,'Sheet 1 (2)'!$H$4:$O$536,8,FALSE)</f>
        <v/>
      </c>
      <c r="U68" s="11" t="s">
        <v>425</v>
      </c>
      <c r="V68" s="11" t="s">
        <v>433</v>
      </c>
      <c r="W68" s="11" t="s">
        <v>55</v>
      </c>
      <c r="X68" s="11" t="str">
        <f>VLOOKUP(G68,'Sheet 1 (2)'!$H$4:$Q$536,10,FALSE)</f>
        <v/>
      </c>
      <c r="Y68" s="11" t="str">
        <f t="shared" si="2"/>
        <v/>
      </c>
      <c r="Z68" s="11" t="s">
        <v>442</v>
      </c>
      <c r="AA68" s="11" t="s">
        <v>55</v>
      </c>
      <c r="AB68" s="11" t="str">
        <f>VLOOKUP(G68,'Sheet 1 (2)'!$H$4:$S$536,12,FALSE)</f>
        <v/>
      </c>
      <c r="AC68" s="11" t="s">
        <v>442</v>
      </c>
      <c r="AD68" s="11" t="s">
        <v>55</v>
      </c>
      <c r="AE68" s="11" t="str">
        <f>VLOOKUP(G68,'Sheet 1 (2)'!$H$4:$AF$536,25,FALSE)</f>
        <v/>
      </c>
      <c r="AF68" s="11" t="s">
        <v>411</v>
      </c>
      <c r="AG68" s="14" t="s">
        <v>427</v>
      </c>
      <c r="AH68" s="11" t="s">
        <v>55</v>
      </c>
      <c r="AI68" s="11" t="str">
        <f>VLOOKUP(G68,'Sheet 1 (2)'!$H$4:$AG$536,26,FALSE)</f>
        <v/>
      </c>
      <c r="AJ68" s="11" t="s">
        <v>82</v>
      </c>
      <c r="AK68" s="13" t="s">
        <v>55</v>
      </c>
      <c r="AL68" s="13" t="str">
        <f>VLOOKUP(G68,'Sheet 1 (2)'!$H$4:$AH$536,27,FALSE)</f>
        <v/>
      </c>
      <c r="AM68" s="14" t="s">
        <v>428</v>
      </c>
      <c r="AN68" s="11">
        <v>1</v>
      </c>
      <c r="AO68" s="11">
        <f t="shared" si="5"/>
        <v>1</v>
      </c>
      <c r="AP68" s="15" t="s">
        <v>82</v>
      </c>
      <c r="AQ68" s="15" t="s">
        <v>82</v>
      </c>
      <c r="AR68" s="15" t="s">
        <v>82</v>
      </c>
    </row>
    <row r="69" spans="1:44" ht="15.75" customHeight="1" x14ac:dyDescent="0.2">
      <c r="A69" s="11" t="s">
        <v>413</v>
      </c>
      <c r="B69" s="11" t="s">
        <v>414</v>
      </c>
      <c r="C69" s="11" t="s">
        <v>415</v>
      </c>
      <c r="D69" s="11" t="s">
        <v>416</v>
      </c>
      <c r="E69" s="11" t="s">
        <v>417</v>
      </c>
      <c r="F69" s="11" t="s">
        <v>418</v>
      </c>
      <c r="G69" s="11" t="s">
        <v>443</v>
      </c>
      <c r="H69" s="11" t="s">
        <v>444</v>
      </c>
      <c r="I69" s="11" t="s">
        <v>82</v>
      </c>
      <c r="J69" s="11"/>
      <c r="K69" s="11"/>
      <c r="L69" s="11" t="s">
        <v>437</v>
      </c>
      <c r="M69" s="11" t="s">
        <v>445</v>
      </c>
      <c r="N69" s="11" t="s">
        <v>55</v>
      </c>
      <c r="O69" s="11" t="str">
        <f>VLOOKUP(G69,'Sheet 1 (2)'!$H$4:$M$536,6,FALSE)</f>
        <v/>
      </c>
      <c r="P69" s="14" t="s">
        <v>446</v>
      </c>
      <c r="Q69" s="11"/>
      <c r="R69" s="11" t="s">
        <v>264</v>
      </c>
      <c r="S69" s="11" t="s">
        <v>55</v>
      </c>
      <c r="T69" s="11" t="str">
        <f>VLOOKUP(G69,'Sheet 1 (2)'!$H$4:$O$536,8,FALSE)</f>
        <v/>
      </c>
      <c r="U69" s="11" t="s">
        <v>425</v>
      </c>
      <c r="V69" s="11" t="s">
        <v>433</v>
      </c>
      <c r="W69" s="11" t="s">
        <v>55</v>
      </c>
      <c r="X69" s="11" t="str">
        <f>VLOOKUP(G69,'Sheet 1 (2)'!$H$4:$Q$536,10,FALSE)</f>
        <v/>
      </c>
      <c r="Y69" s="11" t="str">
        <f t="shared" si="2"/>
        <v/>
      </c>
      <c r="Z69" s="11" t="s">
        <v>447</v>
      </c>
      <c r="AA69" s="11" t="s">
        <v>55</v>
      </c>
      <c r="AB69" s="11" t="str">
        <f>VLOOKUP(G69,'Sheet 1 (2)'!$H$4:$S$536,12,FALSE)</f>
        <v/>
      </c>
      <c r="AC69" s="11" t="str">
        <f t="shared" ref="AC69:AC90" si="13">IF(AA69&lt;&gt;"",AA69,AB69)</f>
        <v/>
      </c>
      <c r="AD69" s="11" t="s">
        <v>55</v>
      </c>
      <c r="AE69" s="11" t="str">
        <f>VLOOKUP(G69,'Sheet 1 (2)'!$H$4:$AF$536,25,FALSE)</f>
        <v/>
      </c>
      <c r="AF69" s="11" t="s">
        <v>176</v>
      </c>
      <c r="AG69" s="14" t="s">
        <v>427</v>
      </c>
      <c r="AH69" s="11" t="s">
        <v>55</v>
      </c>
      <c r="AI69" s="11" t="str">
        <f>VLOOKUP(G69,'Sheet 1 (2)'!$H$4:$AG$536,26,FALSE)</f>
        <v/>
      </c>
      <c r="AJ69" s="11" t="s">
        <v>82</v>
      </c>
      <c r="AK69" s="13" t="s">
        <v>55</v>
      </c>
      <c r="AL69" s="13" t="str">
        <f>VLOOKUP(G69,'Sheet 1 (2)'!$H$4:$AH$536,27,FALSE)</f>
        <v/>
      </c>
      <c r="AM69" s="14" t="s">
        <v>428</v>
      </c>
      <c r="AN69" s="11">
        <v>1</v>
      </c>
      <c r="AO69" s="11">
        <f t="shared" si="5"/>
        <v>1</v>
      </c>
      <c r="AP69" s="15" t="s">
        <v>82</v>
      </c>
      <c r="AQ69" s="15" t="s">
        <v>82</v>
      </c>
      <c r="AR69" s="15" t="s">
        <v>82</v>
      </c>
    </row>
    <row r="70" spans="1:44" ht="15.75" customHeight="1" x14ac:dyDescent="0.2">
      <c r="A70" s="11" t="s">
        <v>413</v>
      </c>
      <c r="B70" s="11" t="s">
        <v>414</v>
      </c>
      <c r="C70" s="11" t="s">
        <v>415</v>
      </c>
      <c r="D70" s="11" t="s">
        <v>416</v>
      </c>
      <c r="E70" s="11" t="s">
        <v>417</v>
      </c>
      <c r="F70" s="11" t="s">
        <v>418</v>
      </c>
      <c r="G70" s="11" t="s">
        <v>448</v>
      </c>
      <c r="H70" s="11" t="s">
        <v>449</v>
      </c>
      <c r="I70" s="11" t="s">
        <v>82</v>
      </c>
      <c r="J70" s="11"/>
      <c r="K70" s="11"/>
      <c r="L70" s="11" t="s">
        <v>450</v>
      </c>
      <c r="M70" s="11" t="s">
        <v>451</v>
      </c>
      <c r="N70" s="11" t="s">
        <v>55</v>
      </c>
      <c r="O70" s="11" t="str">
        <f>VLOOKUP(G70,'Sheet 1 (2)'!$H$4:$M$536,6,FALSE)</f>
        <v/>
      </c>
      <c r="P70" s="14" t="s">
        <v>452</v>
      </c>
      <c r="Q70" s="11"/>
      <c r="R70" s="11" t="s">
        <v>264</v>
      </c>
      <c r="S70" s="11" t="s">
        <v>55</v>
      </c>
      <c r="T70" s="11" t="str">
        <f>VLOOKUP(G70,'Sheet 1 (2)'!$H$4:$O$536,8,FALSE)</f>
        <v/>
      </c>
      <c r="U70" s="11" t="s">
        <v>264</v>
      </c>
      <c r="V70" s="11" t="s">
        <v>433</v>
      </c>
      <c r="W70" s="11" t="s">
        <v>55</v>
      </c>
      <c r="X70" s="11" t="str">
        <f>VLOOKUP(G70,'Sheet 1 (2)'!$H$4:$Q$536,10,FALSE)</f>
        <v/>
      </c>
      <c r="Y70" s="11" t="str">
        <f t="shared" si="2"/>
        <v/>
      </c>
      <c r="Z70" s="11" t="s">
        <v>453</v>
      </c>
      <c r="AA70" s="11" t="s">
        <v>55</v>
      </c>
      <c r="AB70" s="11" t="str">
        <f>VLOOKUP(G70,'Sheet 1 (2)'!$H$4:$S$536,12,FALSE)</f>
        <v/>
      </c>
      <c r="AC70" s="11" t="str">
        <f t="shared" si="13"/>
        <v/>
      </c>
      <c r="AD70" s="11" t="s">
        <v>55</v>
      </c>
      <c r="AE70" s="11" t="str">
        <f>VLOOKUP(G70,'Sheet 1 (2)'!$H$4:$AF$536,25,FALSE)</f>
        <v/>
      </c>
      <c r="AF70" s="11" t="s">
        <v>411</v>
      </c>
      <c r="AG70" s="11" t="s">
        <v>411</v>
      </c>
      <c r="AH70" s="11" t="s">
        <v>55</v>
      </c>
      <c r="AI70" s="11" t="str">
        <f>VLOOKUP(G70,'Sheet 1 (2)'!$H$4:$AG$536,26,FALSE)</f>
        <v/>
      </c>
      <c r="AJ70" s="11" t="s">
        <v>82</v>
      </c>
      <c r="AK70" s="13" t="s">
        <v>55</v>
      </c>
      <c r="AL70" s="13" t="str">
        <f>VLOOKUP(G70,'Sheet 1 (2)'!$H$4:$AH$536,27,FALSE)</f>
        <v/>
      </c>
      <c r="AM70" s="11" t="str">
        <f t="shared" ref="AM70:AM99" si="14">IF(AK70&lt;&gt;"",AK70,AL70)</f>
        <v/>
      </c>
      <c r="AN70" s="11">
        <v>1</v>
      </c>
      <c r="AO70" s="11">
        <f t="shared" si="5"/>
        <v>1</v>
      </c>
      <c r="AP70" s="15" t="s">
        <v>82</v>
      </c>
      <c r="AQ70" s="15" t="s">
        <v>82</v>
      </c>
      <c r="AR70" s="15" t="s">
        <v>82</v>
      </c>
    </row>
    <row r="71" spans="1:44" ht="15.75" customHeight="1" x14ac:dyDescent="0.2">
      <c r="A71" s="11" t="s">
        <v>413</v>
      </c>
      <c r="B71" s="11" t="s">
        <v>414</v>
      </c>
      <c r="C71" s="11" t="s">
        <v>454</v>
      </c>
      <c r="D71" s="11" t="s">
        <v>455</v>
      </c>
      <c r="E71" s="11" t="s">
        <v>456</v>
      </c>
      <c r="F71" s="11" t="s">
        <v>457</v>
      </c>
      <c r="G71" s="11" t="s">
        <v>458</v>
      </c>
      <c r="H71" s="11" t="s">
        <v>459</v>
      </c>
      <c r="I71" s="11" t="s">
        <v>82</v>
      </c>
      <c r="J71" s="11"/>
      <c r="K71" s="11"/>
      <c r="L71" s="11" t="s">
        <v>460</v>
      </c>
      <c r="M71" s="11" t="s">
        <v>461</v>
      </c>
      <c r="N71" s="11" t="s">
        <v>55</v>
      </c>
      <c r="O71" s="11" t="str">
        <f>VLOOKUP(G71,'Sheet 1 (2)'!$H$4:$M$536,6,FALSE)</f>
        <v/>
      </c>
      <c r="P71" s="11" t="s">
        <v>462</v>
      </c>
      <c r="Q71" s="11"/>
      <c r="R71" s="11" t="s">
        <v>264</v>
      </c>
      <c r="S71" s="11" t="s">
        <v>55</v>
      </c>
      <c r="T71" s="11" t="str">
        <f>VLOOKUP(G71,'Sheet 1 (2)'!$H$4:$O$536,8,FALSE)</f>
        <v/>
      </c>
      <c r="U71" s="11" t="s">
        <v>264</v>
      </c>
      <c r="V71" s="11" t="s">
        <v>433</v>
      </c>
      <c r="W71" s="11" t="s">
        <v>55</v>
      </c>
      <c r="X71" s="11" t="str">
        <f>VLOOKUP(G71,'Sheet 1 (2)'!$H$4:$Q$536,10,FALSE)</f>
        <v/>
      </c>
      <c r="Y71" s="11" t="str">
        <f t="shared" si="2"/>
        <v/>
      </c>
      <c r="Z71" s="11" t="s">
        <v>463</v>
      </c>
      <c r="AA71" s="11" t="s">
        <v>55</v>
      </c>
      <c r="AB71" s="11" t="str">
        <f>VLOOKUP(G71,'Sheet 1 (2)'!$H$4:$S$536,12,FALSE)</f>
        <v/>
      </c>
      <c r="AC71" s="11" t="str">
        <f t="shared" si="13"/>
        <v/>
      </c>
      <c r="AD71" s="11" t="s">
        <v>55</v>
      </c>
      <c r="AE71" s="11" t="str">
        <f>VLOOKUP(G71,'Sheet 1 (2)'!$H$4:$AF$536,25,FALSE)</f>
        <v/>
      </c>
      <c r="AF71" s="11" t="s">
        <v>187</v>
      </c>
      <c r="AG71" s="11" t="str">
        <f t="shared" ref="AG71:AG117" si="15">IF(AD71&lt;&gt;"",AD71,AE71)</f>
        <v/>
      </c>
      <c r="AH71" s="11" t="s">
        <v>55</v>
      </c>
      <c r="AI71" s="11" t="str">
        <f>VLOOKUP(G71,'Sheet 1 (2)'!$H$4:$AG$536,26,FALSE)</f>
        <v/>
      </c>
      <c r="AJ71" s="11" t="s">
        <v>82</v>
      </c>
      <c r="AK71" s="13" t="s">
        <v>55</v>
      </c>
      <c r="AL71" s="13" t="str">
        <f>VLOOKUP(G71,'Sheet 1 (2)'!$H$4:$AH$536,27,FALSE)</f>
        <v/>
      </c>
      <c r="AM71" s="11" t="str">
        <f t="shared" si="14"/>
        <v/>
      </c>
      <c r="AN71" s="11">
        <v>1</v>
      </c>
      <c r="AO71" s="11">
        <f t="shared" si="5"/>
        <v>1</v>
      </c>
      <c r="AP71" s="15" t="s">
        <v>82</v>
      </c>
      <c r="AQ71" s="15" t="s">
        <v>464</v>
      </c>
      <c r="AR71" s="15" t="s">
        <v>82</v>
      </c>
    </row>
    <row r="72" spans="1:44" ht="15.75" customHeight="1" x14ac:dyDescent="0.2">
      <c r="A72" s="11" t="s">
        <v>413</v>
      </c>
      <c r="B72" s="11" t="s">
        <v>414</v>
      </c>
      <c r="C72" s="11" t="s">
        <v>454</v>
      </c>
      <c r="D72" s="11" t="s">
        <v>455</v>
      </c>
      <c r="E72" s="11" t="s">
        <v>456</v>
      </c>
      <c r="F72" s="11" t="s">
        <v>457</v>
      </c>
      <c r="G72" s="11" t="s">
        <v>465</v>
      </c>
      <c r="H72" s="11" t="s">
        <v>466</v>
      </c>
      <c r="I72" s="11" t="s">
        <v>82</v>
      </c>
      <c r="J72" s="11"/>
      <c r="K72" s="11"/>
      <c r="L72" s="11" t="s">
        <v>467</v>
      </c>
      <c r="M72" s="11" t="s">
        <v>468</v>
      </c>
      <c r="N72" s="11" t="s">
        <v>55</v>
      </c>
      <c r="O72" s="11" t="str">
        <f>VLOOKUP(G72,'Sheet 1 (2)'!$H$4:$M$536,6,FALSE)</f>
        <v/>
      </c>
      <c r="P72" s="11" t="s">
        <v>462</v>
      </c>
      <c r="Q72" s="11"/>
      <c r="R72" s="11" t="s">
        <v>264</v>
      </c>
      <c r="S72" s="11" t="s">
        <v>55</v>
      </c>
      <c r="T72" s="11" t="str">
        <f>VLOOKUP(G72,'Sheet 1 (2)'!$H$4:$O$536,8,FALSE)</f>
        <v/>
      </c>
      <c r="U72" s="11" t="s">
        <v>264</v>
      </c>
      <c r="V72" s="11" t="s">
        <v>433</v>
      </c>
      <c r="W72" s="11" t="s">
        <v>55</v>
      </c>
      <c r="X72" s="11" t="str">
        <f>VLOOKUP(G72,'Sheet 1 (2)'!$H$4:$Q$536,10,FALSE)</f>
        <v/>
      </c>
      <c r="Y72" s="11" t="str">
        <f t="shared" si="2"/>
        <v/>
      </c>
      <c r="Z72" s="11" t="s">
        <v>469</v>
      </c>
      <c r="AA72" s="11" t="s">
        <v>55</v>
      </c>
      <c r="AB72" s="11" t="str">
        <f>VLOOKUP(G72,'Sheet 1 (2)'!$H$4:$S$536,12,FALSE)</f>
        <v/>
      </c>
      <c r="AC72" s="11" t="str">
        <f t="shared" si="13"/>
        <v/>
      </c>
      <c r="AD72" s="11" t="s">
        <v>55</v>
      </c>
      <c r="AE72" s="11" t="str">
        <f>VLOOKUP(G72,'Sheet 1 (2)'!$H$4:$AF$536,25,FALSE)</f>
        <v/>
      </c>
      <c r="AF72" s="11" t="s">
        <v>187</v>
      </c>
      <c r="AG72" s="11" t="str">
        <f t="shared" si="15"/>
        <v/>
      </c>
      <c r="AH72" s="11" t="s">
        <v>55</v>
      </c>
      <c r="AI72" s="11" t="str">
        <f>VLOOKUP(G72,'Sheet 1 (2)'!$H$4:$AG$536,26,FALSE)</f>
        <v/>
      </c>
      <c r="AJ72" s="11" t="s">
        <v>82</v>
      </c>
      <c r="AK72" s="13" t="s">
        <v>55</v>
      </c>
      <c r="AL72" s="13" t="str">
        <f>VLOOKUP(G72,'Sheet 1 (2)'!$H$4:$AH$536,27,FALSE)</f>
        <v/>
      </c>
      <c r="AM72" s="11" t="str">
        <f t="shared" si="14"/>
        <v/>
      </c>
      <c r="AN72" s="11">
        <v>1</v>
      </c>
      <c r="AO72" s="11">
        <f t="shared" si="5"/>
        <v>1</v>
      </c>
      <c r="AP72" s="15" t="s">
        <v>82</v>
      </c>
      <c r="AQ72" s="15" t="s">
        <v>464</v>
      </c>
      <c r="AR72" s="15" t="s">
        <v>82</v>
      </c>
    </row>
    <row r="73" spans="1:44" ht="15.75" customHeight="1" x14ac:dyDescent="0.2">
      <c r="A73" s="11" t="s">
        <v>413</v>
      </c>
      <c r="B73" s="11" t="s">
        <v>414</v>
      </c>
      <c r="C73" s="11" t="s">
        <v>454</v>
      </c>
      <c r="D73" s="11" t="s">
        <v>455</v>
      </c>
      <c r="E73" s="11" t="s">
        <v>456</v>
      </c>
      <c r="F73" s="11" t="s">
        <v>457</v>
      </c>
      <c r="G73" s="11" t="s">
        <v>470</v>
      </c>
      <c r="H73" s="11" t="s">
        <v>471</v>
      </c>
      <c r="I73" s="11" t="s">
        <v>82</v>
      </c>
      <c r="J73" s="11"/>
      <c r="K73" s="11"/>
      <c r="L73" s="11" t="s">
        <v>460</v>
      </c>
      <c r="M73" s="11" t="s">
        <v>472</v>
      </c>
      <c r="N73" s="11" t="s">
        <v>55</v>
      </c>
      <c r="O73" s="11" t="str">
        <f>VLOOKUP(G73,'Sheet 1 (2)'!$H$4:$M$536,6,FALSE)</f>
        <v/>
      </c>
      <c r="P73" s="11" t="s">
        <v>462</v>
      </c>
      <c r="Q73" s="11"/>
      <c r="R73" s="11" t="s">
        <v>264</v>
      </c>
      <c r="S73" s="11" t="s">
        <v>55</v>
      </c>
      <c r="T73" s="11" t="str">
        <f>VLOOKUP(G73,'Sheet 1 (2)'!$H$4:$O$536,8,FALSE)</f>
        <v/>
      </c>
      <c r="U73" s="12" t="s">
        <v>264</v>
      </c>
      <c r="V73" s="11" t="s">
        <v>433</v>
      </c>
      <c r="W73" s="11" t="s">
        <v>55</v>
      </c>
      <c r="X73" s="11" t="str">
        <f>VLOOKUP(G73,'Sheet 1 (2)'!$H$4:$Q$536,10,FALSE)</f>
        <v/>
      </c>
      <c r="Y73" s="11" t="str">
        <f t="shared" si="2"/>
        <v/>
      </c>
      <c r="Z73" s="11" t="s">
        <v>473</v>
      </c>
      <c r="AA73" s="11" t="s">
        <v>55</v>
      </c>
      <c r="AB73" s="11" t="str">
        <f>VLOOKUP(G73,'Sheet 1 (2)'!$H$4:$S$536,12,FALSE)</f>
        <v/>
      </c>
      <c r="AC73" s="11" t="str">
        <f t="shared" si="13"/>
        <v/>
      </c>
      <c r="AD73" s="11" t="s">
        <v>55</v>
      </c>
      <c r="AE73" s="11" t="str">
        <f>VLOOKUP(G73,'Sheet 1 (2)'!$H$4:$AF$536,25,FALSE)</f>
        <v/>
      </c>
      <c r="AF73" s="11" t="s">
        <v>187</v>
      </c>
      <c r="AG73" s="11" t="str">
        <f t="shared" si="15"/>
        <v/>
      </c>
      <c r="AH73" s="11" t="s">
        <v>55</v>
      </c>
      <c r="AI73" s="11" t="str">
        <f>VLOOKUP(G73,'Sheet 1 (2)'!$H$4:$AG$536,26,FALSE)</f>
        <v/>
      </c>
      <c r="AJ73" s="11" t="s">
        <v>82</v>
      </c>
      <c r="AK73" s="13" t="s">
        <v>55</v>
      </c>
      <c r="AL73" s="13" t="str">
        <f>VLOOKUP(G73,'Sheet 1 (2)'!$H$4:$AH$536,27,FALSE)</f>
        <v/>
      </c>
      <c r="AM73" s="11" t="str">
        <f t="shared" si="14"/>
        <v/>
      </c>
      <c r="AN73" s="11">
        <v>1</v>
      </c>
      <c r="AO73" s="11">
        <f t="shared" si="5"/>
        <v>1</v>
      </c>
      <c r="AP73" s="15" t="s">
        <v>82</v>
      </c>
      <c r="AQ73" s="15" t="s">
        <v>464</v>
      </c>
      <c r="AR73" s="15" t="s">
        <v>82</v>
      </c>
    </row>
    <row r="74" spans="1:44" ht="15.75" customHeight="1" x14ac:dyDescent="0.2">
      <c r="A74" s="11" t="s">
        <v>413</v>
      </c>
      <c r="B74" s="11" t="s">
        <v>414</v>
      </c>
      <c r="C74" s="11" t="s">
        <v>454</v>
      </c>
      <c r="D74" s="11" t="s">
        <v>455</v>
      </c>
      <c r="E74" s="11" t="s">
        <v>456</v>
      </c>
      <c r="F74" s="11" t="s">
        <v>457</v>
      </c>
      <c r="G74" s="11" t="s">
        <v>474</v>
      </c>
      <c r="H74" s="11" t="s">
        <v>475</v>
      </c>
      <c r="I74" s="11" t="s">
        <v>82</v>
      </c>
      <c r="J74" s="11"/>
      <c r="K74" s="11"/>
      <c r="L74" s="11" t="s">
        <v>467</v>
      </c>
      <c r="M74" s="11" t="s">
        <v>476</v>
      </c>
      <c r="N74" s="11" t="s">
        <v>55</v>
      </c>
      <c r="O74" s="11" t="str">
        <f>VLOOKUP(G74,'Sheet 1 (2)'!$H$4:$M$536,6,FALSE)</f>
        <v/>
      </c>
      <c r="P74" s="11" t="s">
        <v>462</v>
      </c>
      <c r="Q74" s="11"/>
      <c r="R74" s="11" t="s">
        <v>264</v>
      </c>
      <c r="S74" s="11" t="s">
        <v>55</v>
      </c>
      <c r="T74" s="11" t="str">
        <f>VLOOKUP(G74,'Sheet 1 (2)'!$H$4:$O$536,8,FALSE)</f>
        <v/>
      </c>
      <c r="U74" s="11" t="s">
        <v>264</v>
      </c>
      <c r="V74" s="11" t="s">
        <v>433</v>
      </c>
      <c r="W74" s="11" t="s">
        <v>55</v>
      </c>
      <c r="X74" s="11" t="str">
        <f>VLOOKUP(G74,'Sheet 1 (2)'!$H$4:$Q$536,10,FALSE)</f>
        <v/>
      </c>
      <c r="Y74" s="11" t="str">
        <f t="shared" si="2"/>
        <v/>
      </c>
      <c r="Z74" s="11" t="s">
        <v>477</v>
      </c>
      <c r="AA74" s="11" t="s">
        <v>55</v>
      </c>
      <c r="AB74" s="11" t="str">
        <f>VLOOKUP(G74,'Sheet 1 (2)'!$H$4:$S$536,12,FALSE)</f>
        <v/>
      </c>
      <c r="AC74" s="11" t="str">
        <f t="shared" si="13"/>
        <v/>
      </c>
      <c r="AD74" s="11" t="s">
        <v>55</v>
      </c>
      <c r="AE74" s="11" t="str">
        <f>VLOOKUP(G74,'Sheet 1 (2)'!$H$4:$AF$536,25,FALSE)</f>
        <v/>
      </c>
      <c r="AF74" s="11" t="s">
        <v>187</v>
      </c>
      <c r="AG74" s="11" t="str">
        <f t="shared" si="15"/>
        <v/>
      </c>
      <c r="AH74" s="11" t="s">
        <v>55</v>
      </c>
      <c r="AI74" s="11" t="str">
        <f>VLOOKUP(G74,'Sheet 1 (2)'!$H$4:$AG$536,26,FALSE)</f>
        <v/>
      </c>
      <c r="AJ74" s="11" t="s">
        <v>82</v>
      </c>
      <c r="AK74" s="13" t="s">
        <v>55</v>
      </c>
      <c r="AL74" s="13" t="str">
        <f>VLOOKUP(G74,'Sheet 1 (2)'!$H$4:$AH$536,27,FALSE)</f>
        <v/>
      </c>
      <c r="AM74" s="11" t="str">
        <f t="shared" si="14"/>
        <v/>
      </c>
      <c r="AN74" s="11">
        <v>1</v>
      </c>
      <c r="AO74" s="11">
        <f t="shared" si="5"/>
        <v>1</v>
      </c>
      <c r="AP74" s="15" t="s">
        <v>82</v>
      </c>
      <c r="AQ74" s="15" t="s">
        <v>464</v>
      </c>
      <c r="AR74" s="15" t="s">
        <v>82</v>
      </c>
    </row>
    <row r="75" spans="1:44" ht="15.75" customHeight="1" x14ac:dyDescent="0.2">
      <c r="A75" s="11" t="s">
        <v>413</v>
      </c>
      <c r="B75" s="11" t="s">
        <v>414</v>
      </c>
      <c r="C75" s="11" t="s">
        <v>454</v>
      </c>
      <c r="D75" s="11" t="s">
        <v>455</v>
      </c>
      <c r="E75" s="11" t="s">
        <v>456</v>
      </c>
      <c r="F75" s="11" t="s">
        <v>457</v>
      </c>
      <c r="G75" s="11" t="s">
        <v>478</v>
      </c>
      <c r="H75" s="11" t="s">
        <v>479</v>
      </c>
      <c r="I75" s="11" t="s">
        <v>82</v>
      </c>
      <c r="J75" s="11"/>
      <c r="K75" s="11"/>
      <c r="L75" s="11" t="s">
        <v>460</v>
      </c>
      <c r="M75" s="11" t="s">
        <v>480</v>
      </c>
      <c r="N75" s="11" t="s">
        <v>55</v>
      </c>
      <c r="O75" s="11" t="str">
        <f>VLOOKUP(G75,'Sheet 1 (2)'!$H$4:$M$536,6,FALSE)</f>
        <v/>
      </c>
      <c r="P75" s="11" t="s">
        <v>462</v>
      </c>
      <c r="Q75" s="11"/>
      <c r="R75" s="11" t="s">
        <v>264</v>
      </c>
      <c r="S75" s="11" t="s">
        <v>55</v>
      </c>
      <c r="T75" s="11" t="str">
        <f>VLOOKUP(G75,'Sheet 1 (2)'!$H$4:$O$536,8,FALSE)</f>
        <v/>
      </c>
      <c r="U75" s="11" t="s">
        <v>264</v>
      </c>
      <c r="V75" s="11" t="s">
        <v>433</v>
      </c>
      <c r="W75" s="11" t="s">
        <v>55</v>
      </c>
      <c r="X75" s="11" t="str">
        <f>VLOOKUP(G75,'Sheet 1 (2)'!$H$4:$Q$536,10,FALSE)</f>
        <v/>
      </c>
      <c r="Y75" s="11" t="str">
        <f t="shared" si="2"/>
        <v/>
      </c>
      <c r="Z75" s="11" t="s">
        <v>481</v>
      </c>
      <c r="AA75" s="11" t="s">
        <v>55</v>
      </c>
      <c r="AB75" s="11" t="str">
        <f>VLOOKUP(G75,'Sheet 1 (2)'!$H$4:$S$536,12,FALSE)</f>
        <v/>
      </c>
      <c r="AC75" s="11" t="str">
        <f t="shared" si="13"/>
        <v/>
      </c>
      <c r="AD75" s="11" t="s">
        <v>55</v>
      </c>
      <c r="AE75" s="11" t="str">
        <f>VLOOKUP(G75,'Sheet 1 (2)'!$H$4:$AF$536,25,FALSE)</f>
        <v/>
      </c>
      <c r="AF75" s="11" t="s">
        <v>120</v>
      </c>
      <c r="AG75" s="11" t="str">
        <f t="shared" si="15"/>
        <v/>
      </c>
      <c r="AH75" s="11" t="s">
        <v>55</v>
      </c>
      <c r="AI75" s="11" t="str">
        <f>VLOOKUP(G75,'Sheet 1 (2)'!$H$4:$AG$536,26,FALSE)</f>
        <v/>
      </c>
      <c r="AJ75" s="11" t="s">
        <v>82</v>
      </c>
      <c r="AK75" s="13" t="s">
        <v>55</v>
      </c>
      <c r="AL75" s="13" t="str">
        <f>VLOOKUP(G75,'Sheet 1 (2)'!$H$4:$AH$536,27,FALSE)</f>
        <v/>
      </c>
      <c r="AM75" s="11" t="str">
        <f t="shared" si="14"/>
        <v/>
      </c>
      <c r="AN75" s="11">
        <v>1</v>
      </c>
      <c r="AO75" s="11">
        <f t="shared" si="5"/>
        <v>1</v>
      </c>
      <c r="AP75" s="15" t="s">
        <v>82</v>
      </c>
      <c r="AQ75" s="15" t="s">
        <v>464</v>
      </c>
      <c r="AR75" s="15" t="s">
        <v>82</v>
      </c>
    </row>
    <row r="76" spans="1:44" ht="15.75" customHeight="1" x14ac:dyDescent="0.2">
      <c r="A76" s="11" t="s">
        <v>413</v>
      </c>
      <c r="B76" s="11" t="s">
        <v>414</v>
      </c>
      <c r="C76" s="11" t="s">
        <v>454</v>
      </c>
      <c r="D76" s="11" t="s">
        <v>455</v>
      </c>
      <c r="E76" s="11" t="s">
        <v>456</v>
      </c>
      <c r="F76" s="11" t="s">
        <v>457</v>
      </c>
      <c r="G76" s="11" t="s">
        <v>482</v>
      </c>
      <c r="H76" s="11" t="s">
        <v>483</v>
      </c>
      <c r="I76" s="11" t="s">
        <v>82</v>
      </c>
      <c r="J76" s="11"/>
      <c r="K76" s="11"/>
      <c r="L76" s="11" t="s">
        <v>460</v>
      </c>
      <c r="M76" s="11" t="s">
        <v>480</v>
      </c>
      <c r="N76" s="11" t="s">
        <v>55</v>
      </c>
      <c r="O76" s="11" t="str">
        <f>VLOOKUP(G76,'Sheet 1 (2)'!$H$4:$M$536,6,FALSE)</f>
        <v/>
      </c>
      <c r="P76" s="11" t="s">
        <v>462</v>
      </c>
      <c r="Q76" s="11"/>
      <c r="R76" s="11" t="s">
        <v>264</v>
      </c>
      <c r="S76" s="11" t="s">
        <v>55</v>
      </c>
      <c r="T76" s="11" t="str">
        <f>VLOOKUP(G76,'Sheet 1 (2)'!$H$4:$O$536,8,FALSE)</f>
        <v/>
      </c>
      <c r="U76" s="11" t="s">
        <v>264</v>
      </c>
      <c r="V76" s="11" t="s">
        <v>433</v>
      </c>
      <c r="W76" s="11" t="s">
        <v>55</v>
      </c>
      <c r="X76" s="11" t="str">
        <f>VLOOKUP(G76,'Sheet 1 (2)'!$H$4:$Q$536,10,FALSE)</f>
        <v/>
      </c>
      <c r="Y76" s="11" t="str">
        <f t="shared" si="2"/>
        <v/>
      </c>
      <c r="Z76" s="11" t="s">
        <v>484</v>
      </c>
      <c r="AA76" s="11" t="s">
        <v>55</v>
      </c>
      <c r="AB76" s="11" t="str">
        <f>VLOOKUP(G76,'Sheet 1 (2)'!$H$4:$S$536,12,FALSE)</f>
        <v/>
      </c>
      <c r="AC76" s="11" t="str">
        <f t="shared" si="13"/>
        <v/>
      </c>
      <c r="AD76" s="11" t="s">
        <v>55</v>
      </c>
      <c r="AE76" s="11" t="str">
        <f>VLOOKUP(G76,'Sheet 1 (2)'!$H$4:$AF$536,25,FALSE)</f>
        <v/>
      </c>
      <c r="AF76" s="11" t="s">
        <v>120</v>
      </c>
      <c r="AG76" s="11" t="str">
        <f t="shared" si="15"/>
        <v/>
      </c>
      <c r="AH76" s="11" t="s">
        <v>55</v>
      </c>
      <c r="AI76" s="11" t="str">
        <f>VLOOKUP(G76,'Sheet 1 (2)'!$H$4:$AG$536,26,FALSE)</f>
        <v/>
      </c>
      <c r="AJ76" s="11" t="s">
        <v>82</v>
      </c>
      <c r="AK76" s="13" t="s">
        <v>55</v>
      </c>
      <c r="AL76" s="13" t="str">
        <f>VLOOKUP(G76,'Sheet 1 (2)'!$H$4:$AH$536,27,FALSE)</f>
        <v/>
      </c>
      <c r="AM76" s="11" t="str">
        <f t="shared" si="14"/>
        <v/>
      </c>
      <c r="AN76" s="11">
        <v>1</v>
      </c>
      <c r="AO76" s="11">
        <f t="shared" si="5"/>
        <v>1</v>
      </c>
      <c r="AP76" s="15" t="s">
        <v>82</v>
      </c>
      <c r="AQ76" s="15" t="s">
        <v>464</v>
      </c>
      <c r="AR76" s="15" t="s">
        <v>82</v>
      </c>
    </row>
    <row r="77" spans="1:44" ht="15.75" customHeight="1" x14ac:dyDescent="0.2">
      <c r="A77" s="11" t="s">
        <v>413</v>
      </c>
      <c r="B77" s="11" t="s">
        <v>414</v>
      </c>
      <c r="C77" s="11" t="s">
        <v>454</v>
      </c>
      <c r="D77" s="11" t="s">
        <v>455</v>
      </c>
      <c r="E77" s="11" t="s">
        <v>456</v>
      </c>
      <c r="F77" s="11" t="s">
        <v>457</v>
      </c>
      <c r="G77" s="11" t="s">
        <v>485</v>
      </c>
      <c r="H77" s="11" t="s">
        <v>486</v>
      </c>
      <c r="I77" s="11" t="s">
        <v>82</v>
      </c>
      <c r="J77" s="11"/>
      <c r="K77" s="11"/>
      <c r="L77" s="11" t="s">
        <v>460</v>
      </c>
      <c r="M77" s="11" t="s">
        <v>480</v>
      </c>
      <c r="N77" s="11" t="s">
        <v>55</v>
      </c>
      <c r="O77" s="11" t="str">
        <f>VLOOKUP(G77,'Sheet 1 (2)'!$H$4:$M$536,6,FALSE)</f>
        <v/>
      </c>
      <c r="P77" s="11" t="s">
        <v>462</v>
      </c>
      <c r="Q77" s="11"/>
      <c r="R77" s="11" t="s">
        <v>264</v>
      </c>
      <c r="S77" s="11" t="s">
        <v>55</v>
      </c>
      <c r="T77" s="11" t="str">
        <f>VLOOKUP(G77,'Sheet 1 (2)'!$H$4:$O$536,8,FALSE)</f>
        <v/>
      </c>
      <c r="U77" s="11" t="s">
        <v>264</v>
      </c>
      <c r="V77" s="11" t="s">
        <v>433</v>
      </c>
      <c r="W77" s="11" t="s">
        <v>55</v>
      </c>
      <c r="X77" s="11" t="str">
        <f>VLOOKUP(G77,'Sheet 1 (2)'!$H$4:$Q$536,10,FALSE)</f>
        <v/>
      </c>
      <c r="Y77" s="11" t="str">
        <f t="shared" si="2"/>
        <v/>
      </c>
      <c r="Z77" s="11" t="s">
        <v>487</v>
      </c>
      <c r="AA77" s="11" t="s">
        <v>55</v>
      </c>
      <c r="AB77" s="11" t="str">
        <f>VLOOKUP(G77,'Sheet 1 (2)'!$H$4:$S$536,12,FALSE)</f>
        <v/>
      </c>
      <c r="AC77" s="11" t="str">
        <f t="shared" si="13"/>
        <v/>
      </c>
      <c r="AD77" s="11" t="s">
        <v>55</v>
      </c>
      <c r="AE77" s="11" t="str">
        <f>VLOOKUP(G77,'Sheet 1 (2)'!$H$4:$AF$536,25,FALSE)</f>
        <v/>
      </c>
      <c r="AF77" s="11" t="s">
        <v>120</v>
      </c>
      <c r="AG77" s="11" t="str">
        <f t="shared" si="15"/>
        <v/>
      </c>
      <c r="AH77" s="11" t="s">
        <v>55</v>
      </c>
      <c r="AI77" s="11" t="str">
        <f>VLOOKUP(G77,'Sheet 1 (2)'!$H$4:$AG$536,26,FALSE)</f>
        <v/>
      </c>
      <c r="AJ77" s="11" t="s">
        <v>82</v>
      </c>
      <c r="AK77" s="13" t="s">
        <v>55</v>
      </c>
      <c r="AL77" s="13" t="str">
        <f>VLOOKUP(G77,'Sheet 1 (2)'!$H$4:$AH$536,27,FALSE)</f>
        <v/>
      </c>
      <c r="AM77" s="11" t="str">
        <f t="shared" si="14"/>
        <v/>
      </c>
      <c r="AN77" s="11">
        <v>1</v>
      </c>
      <c r="AO77" s="11">
        <f t="shared" si="5"/>
        <v>1</v>
      </c>
      <c r="AP77" s="15" t="s">
        <v>82</v>
      </c>
      <c r="AQ77" s="15" t="s">
        <v>82</v>
      </c>
      <c r="AR77" s="15" t="s">
        <v>82</v>
      </c>
    </row>
    <row r="78" spans="1:44" ht="15.75" customHeight="1" x14ac:dyDescent="0.2">
      <c r="A78" s="11" t="s">
        <v>413</v>
      </c>
      <c r="B78" s="11" t="s">
        <v>414</v>
      </c>
      <c r="C78" s="11" t="s">
        <v>454</v>
      </c>
      <c r="D78" s="11" t="s">
        <v>455</v>
      </c>
      <c r="E78" s="11" t="s">
        <v>456</v>
      </c>
      <c r="F78" s="11" t="s">
        <v>457</v>
      </c>
      <c r="G78" s="11" t="s">
        <v>488</v>
      </c>
      <c r="H78" s="11" t="s">
        <v>489</v>
      </c>
      <c r="I78" s="11" t="s">
        <v>82</v>
      </c>
      <c r="J78" s="11"/>
      <c r="K78" s="11"/>
      <c r="L78" s="11" t="s">
        <v>460</v>
      </c>
      <c r="M78" s="11" t="s">
        <v>480</v>
      </c>
      <c r="N78" s="11" t="s">
        <v>55</v>
      </c>
      <c r="O78" s="11" t="str">
        <f>VLOOKUP(G78,'Sheet 1 (2)'!$H$4:$M$536,6,FALSE)</f>
        <v/>
      </c>
      <c r="P78" s="11" t="s">
        <v>462</v>
      </c>
      <c r="Q78" s="11"/>
      <c r="R78" s="11" t="s">
        <v>264</v>
      </c>
      <c r="S78" s="11" t="s">
        <v>55</v>
      </c>
      <c r="T78" s="11" t="str">
        <f>VLOOKUP(G78,'Sheet 1 (2)'!$H$4:$O$536,8,FALSE)</f>
        <v/>
      </c>
      <c r="U78" s="11" t="s">
        <v>264</v>
      </c>
      <c r="V78" s="11" t="s">
        <v>433</v>
      </c>
      <c r="W78" s="11" t="s">
        <v>55</v>
      </c>
      <c r="X78" s="11" t="str">
        <f>VLOOKUP(G78,'Sheet 1 (2)'!$H$4:$Q$536,10,FALSE)</f>
        <v/>
      </c>
      <c r="Y78" s="11" t="str">
        <f t="shared" si="2"/>
        <v/>
      </c>
      <c r="Z78" s="11" t="s">
        <v>490</v>
      </c>
      <c r="AA78" s="11" t="s">
        <v>55</v>
      </c>
      <c r="AB78" s="11" t="str">
        <f>VLOOKUP(G78,'Sheet 1 (2)'!$H$4:$S$536,12,FALSE)</f>
        <v/>
      </c>
      <c r="AC78" s="11" t="str">
        <f t="shared" si="13"/>
        <v/>
      </c>
      <c r="AD78" s="11" t="s">
        <v>55</v>
      </c>
      <c r="AE78" s="11" t="str">
        <f>VLOOKUP(G78,'Sheet 1 (2)'!$H$4:$AF$536,25,FALSE)</f>
        <v/>
      </c>
      <c r="AF78" s="11" t="s">
        <v>120</v>
      </c>
      <c r="AG78" s="11" t="str">
        <f t="shared" si="15"/>
        <v/>
      </c>
      <c r="AH78" s="11" t="s">
        <v>55</v>
      </c>
      <c r="AI78" s="11" t="str">
        <f>VLOOKUP(G78,'Sheet 1 (2)'!$H$4:$AG$536,26,FALSE)</f>
        <v/>
      </c>
      <c r="AJ78" s="11" t="s">
        <v>82</v>
      </c>
      <c r="AK78" s="13" t="s">
        <v>55</v>
      </c>
      <c r="AL78" s="13" t="str">
        <f>VLOOKUP(G78,'Sheet 1 (2)'!$H$4:$AH$536,27,FALSE)</f>
        <v/>
      </c>
      <c r="AM78" s="11" t="str">
        <f t="shared" si="14"/>
        <v/>
      </c>
      <c r="AN78" s="11">
        <v>1</v>
      </c>
      <c r="AO78" s="11">
        <f t="shared" si="5"/>
        <v>1</v>
      </c>
      <c r="AP78" s="15" t="s">
        <v>82</v>
      </c>
      <c r="AQ78" s="15" t="s">
        <v>82</v>
      </c>
      <c r="AR78" s="15" t="s">
        <v>82</v>
      </c>
    </row>
    <row r="79" spans="1:44" ht="15.75" customHeight="1" x14ac:dyDescent="0.2">
      <c r="A79" s="11" t="s">
        <v>413</v>
      </c>
      <c r="B79" s="11" t="s">
        <v>414</v>
      </c>
      <c r="C79" s="11" t="s">
        <v>454</v>
      </c>
      <c r="D79" s="11" t="s">
        <v>455</v>
      </c>
      <c r="E79" s="11" t="s">
        <v>456</v>
      </c>
      <c r="F79" s="11" t="s">
        <v>457</v>
      </c>
      <c r="G79" s="11" t="s">
        <v>491</v>
      </c>
      <c r="H79" s="11" t="s">
        <v>492</v>
      </c>
      <c r="I79" s="11" t="s">
        <v>82</v>
      </c>
      <c r="J79" s="11"/>
      <c r="K79" s="11"/>
      <c r="L79" s="11" t="s">
        <v>493</v>
      </c>
      <c r="M79" s="11" t="s">
        <v>494</v>
      </c>
      <c r="N79" s="11" t="s">
        <v>55</v>
      </c>
      <c r="O79" s="11" t="str">
        <f>VLOOKUP(G79,'Sheet 1 (2)'!$H$4:$M$536,6,FALSE)</f>
        <v/>
      </c>
      <c r="P79" s="11"/>
      <c r="Q79" s="11"/>
      <c r="R79" s="11" t="s">
        <v>264</v>
      </c>
      <c r="S79" s="11" t="s">
        <v>55</v>
      </c>
      <c r="T79" s="11" t="str">
        <f>VLOOKUP(G79,'Sheet 1 (2)'!$H$4:$O$536,8,FALSE)</f>
        <v/>
      </c>
      <c r="U79" s="11" t="s">
        <v>264</v>
      </c>
      <c r="V79" s="11" t="s">
        <v>433</v>
      </c>
      <c r="W79" s="11" t="s">
        <v>55</v>
      </c>
      <c r="X79" s="11" t="str">
        <f>VLOOKUP(G79,'Sheet 1 (2)'!$H$4:$Q$536,10,FALSE)</f>
        <v/>
      </c>
      <c r="Y79" s="11" t="str">
        <f t="shared" si="2"/>
        <v/>
      </c>
      <c r="Z79" s="11" t="s">
        <v>495</v>
      </c>
      <c r="AA79" s="11" t="s">
        <v>55</v>
      </c>
      <c r="AB79" s="11" t="str">
        <f>VLOOKUP(G79,'Sheet 1 (2)'!$H$4:$S$536,12,FALSE)</f>
        <v/>
      </c>
      <c r="AC79" s="11" t="str">
        <f t="shared" si="13"/>
        <v/>
      </c>
      <c r="AD79" s="11" t="s">
        <v>55</v>
      </c>
      <c r="AE79" s="11" t="str">
        <f>VLOOKUP(G79,'Sheet 1 (2)'!$H$4:$AF$536,25,FALSE)</f>
        <v/>
      </c>
      <c r="AF79" s="11" t="s">
        <v>120</v>
      </c>
      <c r="AG79" s="11" t="str">
        <f t="shared" si="15"/>
        <v/>
      </c>
      <c r="AH79" s="11" t="s">
        <v>55</v>
      </c>
      <c r="AI79" s="11" t="str">
        <f>VLOOKUP(G79,'Sheet 1 (2)'!$H$4:$AG$536,26,FALSE)</f>
        <v/>
      </c>
      <c r="AJ79" s="11" t="s">
        <v>82</v>
      </c>
      <c r="AK79" s="13" t="s">
        <v>55</v>
      </c>
      <c r="AL79" s="13" t="str">
        <f>VLOOKUP(G79,'Sheet 1 (2)'!$H$4:$AH$536,27,FALSE)</f>
        <v/>
      </c>
      <c r="AM79" s="11" t="str">
        <f t="shared" si="14"/>
        <v/>
      </c>
      <c r="AN79" s="11">
        <v>1</v>
      </c>
      <c r="AO79" s="11">
        <f t="shared" si="5"/>
        <v>1</v>
      </c>
      <c r="AP79" s="15" t="s">
        <v>82</v>
      </c>
      <c r="AQ79" s="15" t="s">
        <v>82</v>
      </c>
      <c r="AR79" s="15" t="s">
        <v>82</v>
      </c>
    </row>
    <row r="80" spans="1:44" ht="15.75" customHeight="1" x14ac:dyDescent="0.2">
      <c r="A80" s="11" t="s">
        <v>413</v>
      </c>
      <c r="B80" s="11" t="s">
        <v>414</v>
      </c>
      <c r="C80" s="11" t="s">
        <v>454</v>
      </c>
      <c r="D80" s="11" t="s">
        <v>455</v>
      </c>
      <c r="E80" s="11" t="s">
        <v>456</v>
      </c>
      <c r="F80" s="11" t="s">
        <v>457</v>
      </c>
      <c r="G80" s="11" t="s">
        <v>496</v>
      </c>
      <c r="H80" s="11" t="s">
        <v>497</v>
      </c>
      <c r="I80" s="11" t="s">
        <v>82</v>
      </c>
      <c r="J80" s="11"/>
      <c r="K80" s="11"/>
      <c r="L80" s="11" t="s">
        <v>460</v>
      </c>
      <c r="M80" s="11" t="s">
        <v>480</v>
      </c>
      <c r="N80" s="11" t="s">
        <v>55</v>
      </c>
      <c r="O80" s="11" t="str">
        <f>VLOOKUP(G80,'Sheet 1 (2)'!$H$4:$M$536,6,FALSE)</f>
        <v/>
      </c>
      <c r="P80" s="11" t="s">
        <v>462</v>
      </c>
      <c r="Q80" s="11"/>
      <c r="R80" s="11" t="s">
        <v>264</v>
      </c>
      <c r="S80" s="11" t="s">
        <v>55</v>
      </c>
      <c r="T80" s="11" t="str">
        <f>VLOOKUP(G80,'Sheet 1 (2)'!$H$4:$O$536,8,FALSE)</f>
        <v/>
      </c>
      <c r="U80" s="11" t="s">
        <v>264</v>
      </c>
      <c r="V80" s="11" t="s">
        <v>433</v>
      </c>
      <c r="W80" s="11" t="s">
        <v>55</v>
      </c>
      <c r="X80" s="11" t="str">
        <f>VLOOKUP(G80,'Sheet 1 (2)'!$H$4:$Q$536,10,FALSE)</f>
        <v/>
      </c>
      <c r="Y80" s="11" t="str">
        <f t="shared" si="2"/>
        <v/>
      </c>
      <c r="Z80" s="11" t="s">
        <v>498</v>
      </c>
      <c r="AA80" s="11" t="s">
        <v>55</v>
      </c>
      <c r="AB80" s="11" t="str">
        <f>VLOOKUP(G80,'Sheet 1 (2)'!$H$4:$S$536,12,FALSE)</f>
        <v/>
      </c>
      <c r="AC80" s="11" t="str">
        <f t="shared" si="13"/>
        <v/>
      </c>
      <c r="AD80" s="11" t="s">
        <v>55</v>
      </c>
      <c r="AE80" s="11" t="str">
        <f>VLOOKUP(G80,'Sheet 1 (2)'!$H$4:$AF$536,25,FALSE)</f>
        <v/>
      </c>
      <c r="AF80" s="11" t="s">
        <v>120</v>
      </c>
      <c r="AG80" s="11" t="str">
        <f t="shared" si="15"/>
        <v/>
      </c>
      <c r="AH80" s="11" t="s">
        <v>55</v>
      </c>
      <c r="AI80" s="11" t="str">
        <f>VLOOKUP(G80,'Sheet 1 (2)'!$H$4:$AG$536,26,FALSE)</f>
        <v/>
      </c>
      <c r="AJ80" s="11" t="s">
        <v>82</v>
      </c>
      <c r="AK80" s="13" t="s">
        <v>55</v>
      </c>
      <c r="AL80" s="13" t="str">
        <f>VLOOKUP(G80,'Sheet 1 (2)'!$H$4:$AH$536,27,FALSE)</f>
        <v/>
      </c>
      <c r="AM80" s="11" t="str">
        <f t="shared" si="14"/>
        <v/>
      </c>
      <c r="AN80" s="11">
        <v>1</v>
      </c>
      <c r="AO80" s="11">
        <f t="shared" si="5"/>
        <v>1</v>
      </c>
      <c r="AP80" s="15" t="s">
        <v>82</v>
      </c>
      <c r="AQ80" s="15" t="s">
        <v>82</v>
      </c>
      <c r="AR80" s="15" t="s">
        <v>82</v>
      </c>
    </row>
    <row r="81" spans="1:44" ht="15.75" customHeight="1" x14ac:dyDescent="0.2">
      <c r="A81" s="11" t="s">
        <v>413</v>
      </c>
      <c r="B81" s="11" t="s">
        <v>414</v>
      </c>
      <c r="C81" s="11" t="s">
        <v>454</v>
      </c>
      <c r="D81" s="11" t="s">
        <v>455</v>
      </c>
      <c r="E81" s="11" t="s">
        <v>456</v>
      </c>
      <c r="F81" s="11" t="s">
        <v>457</v>
      </c>
      <c r="G81" s="11" t="s">
        <v>499</v>
      </c>
      <c r="H81" s="11" t="s">
        <v>500</v>
      </c>
      <c r="I81" s="11" t="s">
        <v>82</v>
      </c>
      <c r="J81" s="11"/>
      <c r="K81" s="11"/>
      <c r="L81" s="11" t="s">
        <v>460</v>
      </c>
      <c r="M81" s="11" t="s">
        <v>501</v>
      </c>
      <c r="N81" s="11" t="s">
        <v>55</v>
      </c>
      <c r="O81" s="11" t="str">
        <f>VLOOKUP(G81,'Sheet 1 (2)'!$H$4:$M$536,6,FALSE)</f>
        <v/>
      </c>
      <c r="P81" s="11" t="s">
        <v>462</v>
      </c>
      <c r="Q81" s="11"/>
      <c r="R81" s="11" t="s">
        <v>264</v>
      </c>
      <c r="S81" s="11" t="s">
        <v>55</v>
      </c>
      <c r="T81" s="11" t="str">
        <f>VLOOKUP(G81,'Sheet 1 (2)'!$H$4:$O$536,8,FALSE)</f>
        <v/>
      </c>
      <c r="U81" s="11" t="s">
        <v>264</v>
      </c>
      <c r="V81" s="11" t="s">
        <v>433</v>
      </c>
      <c r="W81" s="11" t="s">
        <v>55</v>
      </c>
      <c r="X81" s="11" t="str">
        <f>VLOOKUP(G81,'Sheet 1 (2)'!$H$4:$Q$536,10,FALSE)</f>
        <v/>
      </c>
      <c r="Y81" s="11" t="str">
        <f t="shared" si="2"/>
        <v/>
      </c>
      <c r="Z81" s="11" t="s">
        <v>502</v>
      </c>
      <c r="AA81" s="11" t="s">
        <v>55</v>
      </c>
      <c r="AB81" s="11" t="str">
        <f>VLOOKUP(G81,'Sheet 1 (2)'!$H$4:$S$536,12,FALSE)</f>
        <v/>
      </c>
      <c r="AC81" s="11" t="str">
        <f t="shared" si="13"/>
        <v/>
      </c>
      <c r="AD81" s="11" t="s">
        <v>55</v>
      </c>
      <c r="AE81" s="11" t="str">
        <f>VLOOKUP(G81,'Sheet 1 (2)'!$H$4:$AF$536,25,FALSE)</f>
        <v/>
      </c>
      <c r="AF81" s="11" t="s">
        <v>120</v>
      </c>
      <c r="AG81" s="11" t="str">
        <f t="shared" si="15"/>
        <v/>
      </c>
      <c r="AH81" s="11" t="s">
        <v>55</v>
      </c>
      <c r="AI81" s="11" t="str">
        <f>VLOOKUP(G81,'Sheet 1 (2)'!$H$4:$AG$536,26,FALSE)</f>
        <v/>
      </c>
      <c r="AJ81" s="11" t="s">
        <v>82</v>
      </c>
      <c r="AK81" s="13" t="s">
        <v>55</v>
      </c>
      <c r="AL81" s="13" t="str">
        <f>VLOOKUP(G81,'Sheet 1 (2)'!$H$4:$AH$536,27,FALSE)</f>
        <v/>
      </c>
      <c r="AM81" s="11" t="str">
        <f t="shared" si="14"/>
        <v/>
      </c>
      <c r="AN81" s="11">
        <v>1</v>
      </c>
      <c r="AO81" s="11">
        <f t="shared" si="5"/>
        <v>1</v>
      </c>
      <c r="AP81" s="15" t="s">
        <v>82</v>
      </c>
      <c r="AQ81" s="15" t="s">
        <v>82</v>
      </c>
      <c r="AR81" s="15" t="s">
        <v>82</v>
      </c>
    </row>
    <row r="82" spans="1:44" ht="15.75" customHeight="1" x14ac:dyDescent="0.2">
      <c r="A82" s="11" t="s">
        <v>413</v>
      </c>
      <c r="B82" s="11" t="s">
        <v>414</v>
      </c>
      <c r="C82" s="11" t="s">
        <v>454</v>
      </c>
      <c r="D82" s="11" t="s">
        <v>455</v>
      </c>
      <c r="E82" s="11" t="s">
        <v>456</v>
      </c>
      <c r="F82" s="11" t="s">
        <v>457</v>
      </c>
      <c r="G82" s="11" t="s">
        <v>503</v>
      </c>
      <c r="H82" s="11" t="s">
        <v>504</v>
      </c>
      <c r="I82" s="11" t="s">
        <v>82</v>
      </c>
      <c r="J82" s="11"/>
      <c r="K82" s="11"/>
      <c r="L82" s="11" t="s">
        <v>467</v>
      </c>
      <c r="M82" s="11" t="s">
        <v>505</v>
      </c>
      <c r="N82" s="11" t="s">
        <v>55</v>
      </c>
      <c r="O82" s="11" t="str">
        <f>VLOOKUP(G82,'Sheet 1 (2)'!$H$4:$M$536,6,FALSE)</f>
        <v/>
      </c>
      <c r="P82" s="11" t="s">
        <v>462</v>
      </c>
      <c r="Q82" s="11"/>
      <c r="R82" s="11" t="s">
        <v>264</v>
      </c>
      <c r="S82" s="11" t="s">
        <v>55</v>
      </c>
      <c r="T82" s="11" t="str">
        <f>VLOOKUP(G82,'Sheet 1 (2)'!$H$4:$O$536,8,FALSE)</f>
        <v/>
      </c>
      <c r="U82" s="11" t="s">
        <v>264</v>
      </c>
      <c r="V82" s="11" t="s">
        <v>433</v>
      </c>
      <c r="W82" s="11" t="s">
        <v>55</v>
      </c>
      <c r="X82" s="11" t="str">
        <f>VLOOKUP(G82,'Sheet 1 (2)'!$H$4:$Q$536,10,FALSE)</f>
        <v/>
      </c>
      <c r="Y82" s="11" t="str">
        <f t="shared" si="2"/>
        <v/>
      </c>
      <c r="Z82" s="11" t="s">
        <v>506</v>
      </c>
      <c r="AA82" s="11" t="s">
        <v>55</v>
      </c>
      <c r="AB82" s="11" t="str">
        <f>VLOOKUP(G82,'Sheet 1 (2)'!$H$4:$S$536,12,FALSE)</f>
        <v/>
      </c>
      <c r="AC82" s="11" t="str">
        <f t="shared" si="13"/>
        <v/>
      </c>
      <c r="AD82" s="11" t="s">
        <v>55</v>
      </c>
      <c r="AE82" s="11" t="str">
        <f>VLOOKUP(G82,'Sheet 1 (2)'!$H$4:$AF$536,25,FALSE)</f>
        <v/>
      </c>
      <c r="AF82" s="11" t="s">
        <v>187</v>
      </c>
      <c r="AG82" s="11" t="str">
        <f t="shared" si="15"/>
        <v/>
      </c>
      <c r="AH82" s="11" t="s">
        <v>55</v>
      </c>
      <c r="AI82" s="11" t="str">
        <f>VLOOKUP(G82,'Sheet 1 (2)'!$H$4:$AG$536,26,FALSE)</f>
        <v/>
      </c>
      <c r="AJ82" s="11" t="s">
        <v>82</v>
      </c>
      <c r="AK82" s="13" t="s">
        <v>55</v>
      </c>
      <c r="AL82" s="13" t="str">
        <f>VLOOKUP(G82,'Sheet 1 (2)'!$H$4:$AH$536,27,FALSE)</f>
        <v/>
      </c>
      <c r="AM82" s="11" t="str">
        <f t="shared" si="14"/>
        <v/>
      </c>
      <c r="AN82" s="11">
        <v>1</v>
      </c>
      <c r="AO82" s="11">
        <f t="shared" si="5"/>
        <v>1</v>
      </c>
      <c r="AP82" s="15" t="s">
        <v>82</v>
      </c>
      <c r="AQ82" s="15" t="s">
        <v>82</v>
      </c>
      <c r="AR82" s="15" t="s">
        <v>82</v>
      </c>
    </row>
    <row r="83" spans="1:44" ht="15.75" customHeight="1" x14ac:dyDescent="0.2">
      <c r="A83" s="11" t="s">
        <v>413</v>
      </c>
      <c r="B83" s="11" t="s">
        <v>414</v>
      </c>
      <c r="C83" s="11" t="s">
        <v>454</v>
      </c>
      <c r="D83" s="11" t="s">
        <v>455</v>
      </c>
      <c r="E83" s="11" t="s">
        <v>456</v>
      </c>
      <c r="F83" s="11" t="s">
        <v>457</v>
      </c>
      <c r="G83" s="11" t="s">
        <v>507</v>
      </c>
      <c r="H83" s="11" t="s">
        <v>508</v>
      </c>
      <c r="I83" s="11" t="s">
        <v>82</v>
      </c>
      <c r="J83" s="11"/>
      <c r="K83" s="11"/>
      <c r="L83" s="11" t="s">
        <v>460</v>
      </c>
      <c r="M83" s="11" t="s">
        <v>509</v>
      </c>
      <c r="N83" s="11" t="s">
        <v>55</v>
      </c>
      <c r="O83" s="11" t="str">
        <f>VLOOKUP(G83,'Sheet 1 (2)'!$H$4:$M$536,6,FALSE)</f>
        <v/>
      </c>
      <c r="P83" s="11" t="s">
        <v>462</v>
      </c>
      <c r="Q83" s="11"/>
      <c r="R83" s="11" t="s">
        <v>264</v>
      </c>
      <c r="S83" s="11" t="s">
        <v>55</v>
      </c>
      <c r="T83" s="11" t="str">
        <f>VLOOKUP(G83,'Sheet 1 (2)'!$H$4:$O$536,8,FALSE)</f>
        <v/>
      </c>
      <c r="U83" s="11" t="s">
        <v>264</v>
      </c>
      <c r="V83" s="11" t="s">
        <v>433</v>
      </c>
      <c r="W83" s="11" t="s">
        <v>55</v>
      </c>
      <c r="X83" s="11" t="str">
        <f>VLOOKUP(G83,'Sheet 1 (2)'!$H$4:$Q$536,10,FALSE)</f>
        <v/>
      </c>
      <c r="Y83" s="11" t="str">
        <f t="shared" si="2"/>
        <v/>
      </c>
      <c r="Z83" s="11" t="s">
        <v>510</v>
      </c>
      <c r="AA83" s="11" t="s">
        <v>55</v>
      </c>
      <c r="AB83" s="11" t="str">
        <f>VLOOKUP(G83,'Sheet 1 (2)'!$H$4:$S$536,12,FALSE)</f>
        <v/>
      </c>
      <c r="AC83" s="11" t="str">
        <f t="shared" si="13"/>
        <v/>
      </c>
      <c r="AD83" s="11" t="s">
        <v>55</v>
      </c>
      <c r="AE83" s="11" t="str">
        <f>VLOOKUP(G83,'Sheet 1 (2)'!$H$4:$AF$536,25,FALSE)</f>
        <v/>
      </c>
      <c r="AF83" s="11" t="s">
        <v>120</v>
      </c>
      <c r="AG83" s="11" t="str">
        <f t="shared" si="15"/>
        <v/>
      </c>
      <c r="AH83" s="11" t="s">
        <v>55</v>
      </c>
      <c r="AI83" s="11" t="str">
        <f>VLOOKUP(G83,'Sheet 1 (2)'!$H$4:$AG$536,26,FALSE)</f>
        <v/>
      </c>
      <c r="AJ83" s="11" t="s">
        <v>82</v>
      </c>
      <c r="AK83" s="13" t="s">
        <v>55</v>
      </c>
      <c r="AL83" s="13" t="str">
        <f>VLOOKUP(G83,'Sheet 1 (2)'!$H$4:$AH$536,27,FALSE)</f>
        <v/>
      </c>
      <c r="AM83" s="11" t="str">
        <f t="shared" si="14"/>
        <v/>
      </c>
      <c r="AN83" s="11">
        <v>1</v>
      </c>
      <c r="AO83" s="11">
        <f t="shared" si="5"/>
        <v>1</v>
      </c>
      <c r="AP83" s="15" t="s">
        <v>82</v>
      </c>
      <c r="AQ83" s="15" t="s">
        <v>82</v>
      </c>
      <c r="AR83" s="15" t="s">
        <v>82</v>
      </c>
    </row>
    <row r="84" spans="1:44" ht="15.75" customHeight="1" x14ac:dyDescent="0.2">
      <c r="A84" s="11" t="s">
        <v>413</v>
      </c>
      <c r="B84" s="11" t="s">
        <v>414</v>
      </c>
      <c r="C84" s="11" t="s">
        <v>454</v>
      </c>
      <c r="D84" s="11" t="s">
        <v>455</v>
      </c>
      <c r="E84" s="11" t="s">
        <v>456</v>
      </c>
      <c r="F84" s="11" t="s">
        <v>457</v>
      </c>
      <c r="G84" s="11" t="s">
        <v>511</v>
      </c>
      <c r="H84" s="11" t="s">
        <v>512</v>
      </c>
      <c r="I84" s="11" t="s">
        <v>82</v>
      </c>
      <c r="J84" s="11"/>
      <c r="K84" s="11"/>
      <c r="L84" s="11" t="s">
        <v>460</v>
      </c>
      <c r="M84" s="11" t="s">
        <v>472</v>
      </c>
      <c r="N84" s="11" t="s">
        <v>55</v>
      </c>
      <c r="O84" s="11" t="str">
        <f>VLOOKUP(G84,'Sheet 1 (2)'!$H$4:$M$536,6,FALSE)</f>
        <v/>
      </c>
      <c r="P84" s="11" t="s">
        <v>462</v>
      </c>
      <c r="Q84" s="11"/>
      <c r="R84" s="11" t="s">
        <v>264</v>
      </c>
      <c r="S84" s="11" t="s">
        <v>55</v>
      </c>
      <c r="T84" s="11" t="str">
        <f>VLOOKUP(G84,'Sheet 1 (2)'!$H$4:$O$536,8,FALSE)</f>
        <v/>
      </c>
      <c r="U84" s="11" t="s">
        <v>264</v>
      </c>
      <c r="V84" s="11" t="s">
        <v>433</v>
      </c>
      <c r="W84" s="11" t="s">
        <v>55</v>
      </c>
      <c r="X84" s="11" t="str">
        <f>VLOOKUP(G84,'Sheet 1 (2)'!$H$4:$Q$536,10,FALSE)</f>
        <v/>
      </c>
      <c r="Y84" s="11" t="str">
        <f t="shared" si="2"/>
        <v/>
      </c>
      <c r="Z84" s="11" t="s">
        <v>513</v>
      </c>
      <c r="AA84" s="11" t="s">
        <v>55</v>
      </c>
      <c r="AB84" s="11" t="str">
        <f>VLOOKUP(G84,'Sheet 1 (2)'!$H$4:$S$536,12,FALSE)</f>
        <v/>
      </c>
      <c r="AC84" s="11" t="str">
        <f t="shared" si="13"/>
        <v/>
      </c>
      <c r="AD84" s="11" t="s">
        <v>55</v>
      </c>
      <c r="AE84" s="11" t="str">
        <f>VLOOKUP(G84,'Sheet 1 (2)'!$H$4:$AF$536,25,FALSE)</f>
        <v/>
      </c>
      <c r="AF84" s="11" t="s">
        <v>120</v>
      </c>
      <c r="AG84" s="11" t="str">
        <f t="shared" si="15"/>
        <v/>
      </c>
      <c r="AH84" s="11" t="s">
        <v>55</v>
      </c>
      <c r="AI84" s="11" t="str">
        <f>VLOOKUP(G84,'Sheet 1 (2)'!$H$4:$AG$536,26,FALSE)</f>
        <v/>
      </c>
      <c r="AJ84" s="11" t="s">
        <v>82</v>
      </c>
      <c r="AK84" s="13" t="s">
        <v>55</v>
      </c>
      <c r="AL84" s="13" t="str">
        <f>VLOOKUP(G84,'Sheet 1 (2)'!$H$4:$AH$536,27,FALSE)</f>
        <v/>
      </c>
      <c r="AM84" s="11" t="str">
        <f t="shared" si="14"/>
        <v/>
      </c>
      <c r="AN84" s="11">
        <v>1</v>
      </c>
      <c r="AO84" s="11">
        <f t="shared" si="5"/>
        <v>1</v>
      </c>
      <c r="AP84" s="15" t="s">
        <v>82</v>
      </c>
      <c r="AQ84" s="15" t="s">
        <v>82</v>
      </c>
      <c r="AR84" s="15" t="s">
        <v>82</v>
      </c>
    </row>
    <row r="85" spans="1:44" ht="15.75" customHeight="1" x14ac:dyDescent="0.2">
      <c r="A85" s="11" t="s">
        <v>413</v>
      </c>
      <c r="B85" s="11" t="s">
        <v>414</v>
      </c>
      <c r="C85" s="11" t="s">
        <v>454</v>
      </c>
      <c r="D85" s="11" t="s">
        <v>455</v>
      </c>
      <c r="E85" s="11" t="s">
        <v>456</v>
      </c>
      <c r="F85" s="11" t="s">
        <v>457</v>
      </c>
      <c r="G85" s="11" t="s">
        <v>514</v>
      </c>
      <c r="H85" s="11" t="s">
        <v>515</v>
      </c>
      <c r="I85" s="11" t="s">
        <v>82</v>
      </c>
      <c r="J85" s="11"/>
      <c r="K85" s="11"/>
      <c r="L85" s="11" t="s">
        <v>460</v>
      </c>
      <c r="M85" s="11" t="s">
        <v>472</v>
      </c>
      <c r="N85" s="11" t="s">
        <v>55</v>
      </c>
      <c r="O85" s="11" t="str">
        <f>VLOOKUP(G85,'Sheet 1 (2)'!$H$4:$M$536,6,FALSE)</f>
        <v/>
      </c>
      <c r="P85" s="11" t="s">
        <v>462</v>
      </c>
      <c r="Q85" s="11"/>
      <c r="R85" s="11" t="s">
        <v>264</v>
      </c>
      <c r="S85" s="11" t="s">
        <v>55</v>
      </c>
      <c r="T85" s="11" t="str">
        <f>VLOOKUP(G85,'Sheet 1 (2)'!$H$4:$O$536,8,FALSE)</f>
        <v/>
      </c>
      <c r="U85" s="11" t="s">
        <v>264</v>
      </c>
      <c r="V85" s="11" t="s">
        <v>433</v>
      </c>
      <c r="W85" s="11" t="s">
        <v>55</v>
      </c>
      <c r="X85" s="11" t="str">
        <f>VLOOKUP(G85,'Sheet 1 (2)'!$H$4:$Q$536,10,FALSE)</f>
        <v/>
      </c>
      <c r="Y85" s="11" t="str">
        <f t="shared" si="2"/>
        <v/>
      </c>
      <c r="Z85" s="11" t="s">
        <v>516</v>
      </c>
      <c r="AA85" s="11" t="s">
        <v>55</v>
      </c>
      <c r="AB85" s="11" t="str">
        <f>VLOOKUP(G85,'Sheet 1 (2)'!$H$4:$S$536,12,FALSE)</f>
        <v/>
      </c>
      <c r="AC85" s="11" t="str">
        <f t="shared" si="13"/>
        <v/>
      </c>
      <c r="AD85" s="11" t="s">
        <v>55</v>
      </c>
      <c r="AE85" s="11" t="str">
        <f>VLOOKUP(G85,'Sheet 1 (2)'!$H$4:$AF$536,25,FALSE)</f>
        <v/>
      </c>
      <c r="AF85" s="11" t="s">
        <v>176</v>
      </c>
      <c r="AG85" s="11" t="str">
        <f t="shared" si="15"/>
        <v/>
      </c>
      <c r="AH85" s="11" t="s">
        <v>55</v>
      </c>
      <c r="AI85" s="11" t="str">
        <f>VLOOKUP(G85,'Sheet 1 (2)'!$H$4:$AG$536,26,FALSE)</f>
        <v/>
      </c>
      <c r="AJ85" s="11" t="s">
        <v>82</v>
      </c>
      <c r="AK85" s="13" t="s">
        <v>55</v>
      </c>
      <c r="AL85" s="13" t="str">
        <f>VLOOKUP(G85,'Sheet 1 (2)'!$H$4:$AH$536,27,FALSE)</f>
        <v/>
      </c>
      <c r="AM85" s="11" t="str">
        <f t="shared" si="14"/>
        <v/>
      </c>
      <c r="AN85" s="11">
        <v>1</v>
      </c>
      <c r="AO85" s="11">
        <f t="shared" si="5"/>
        <v>1</v>
      </c>
      <c r="AP85" s="15" t="s">
        <v>82</v>
      </c>
      <c r="AQ85" s="15" t="s">
        <v>82</v>
      </c>
      <c r="AR85" s="15" t="s">
        <v>82</v>
      </c>
    </row>
    <row r="86" spans="1:44" ht="15.75" customHeight="1" x14ac:dyDescent="0.2">
      <c r="A86" s="11" t="s">
        <v>413</v>
      </c>
      <c r="B86" s="11" t="s">
        <v>414</v>
      </c>
      <c r="C86" s="11" t="s">
        <v>454</v>
      </c>
      <c r="D86" s="11" t="s">
        <v>455</v>
      </c>
      <c r="E86" s="11" t="s">
        <v>456</v>
      </c>
      <c r="F86" s="11" t="s">
        <v>457</v>
      </c>
      <c r="G86" s="11" t="s">
        <v>517</v>
      </c>
      <c r="H86" s="11" t="s">
        <v>518</v>
      </c>
      <c r="I86" s="11" t="s">
        <v>82</v>
      </c>
      <c r="J86" s="11"/>
      <c r="K86" s="11"/>
      <c r="L86" s="11" t="s">
        <v>467</v>
      </c>
      <c r="M86" s="11" t="s">
        <v>519</v>
      </c>
      <c r="N86" s="11" t="s">
        <v>55</v>
      </c>
      <c r="O86" s="11" t="str">
        <f>VLOOKUP(G86,'Sheet 1 (2)'!$H$4:$M$536,6,FALSE)</f>
        <v/>
      </c>
      <c r="P86" s="11" t="s">
        <v>462</v>
      </c>
      <c r="Q86" s="11"/>
      <c r="R86" s="11" t="s">
        <v>264</v>
      </c>
      <c r="S86" s="11" t="s">
        <v>55</v>
      </c>
      <c r="T86" s="11" t="str">
        <f>VLOOKUP(G86,'Sheet 1 (2)'!$H$4:$O$536,8,FALSE)</f>
        <v/>
      </c>
      <c r="U86" s="11" t="s">
        <v>264</v>
      </c>
      <c r="V86" s="11" t="s">
        <v>433</v>
      </c>
      <c r="W86" s="11" t="s">
        <v>55</v>
      </c>
      <c r="X86" s="11" t="str">
        <f>VLOOKUP(G86,'Sheet 1 (2)'!$H$4:$Q$536,10,FALSE)</f>
        <v/>
      </c>
      <c r="Y86" s="11" t="str">
        <f t="shared" si="2"/>
        <v/>
      </c>
      <c r="Z86" s="11" t="s">
        <v>520</v>
      </c>
      <c r="AA86" s="11" t="s">
        <v>55</v>
      </c>
      <c r="AB86" s="11" t="str">
        <f>VLOOKUP(G86,'Sheet 1 (2)'!$H$4:$S$536,12,FALSE)</f>
        <v/>
      </c>
      <c r="AC86" s="11" t="str">
        <f t="shared" si="13"/>
        <v/>
      </c>
      <c r="AD86" s="11" t="s">
        <v>55</v>
      </c>
      <c r="AE86" s="11" t="str">
        <f>VLOOKUP(G86,'Sheet 1 (2)'!$H$4:$AF$536,25,FALSE)</f>
        <v/>
      </c>
      <c r="AF86" s="11" t="s">
        <v>176</v>
      </c>
      <c r="AG86" s="11" t="str">
        <f t="shared" si="15"/>
        <v/>
      </c>
      <c r="AH86" s="11" t="s">
        <v>55</v>
      </c>
      <c r="AI86" s="11" t="str">
        <f>VLOOKUP(G86,'Sheet 1 (2)'!$H$4:$AG$536,26,FALSE)</f>
        <v/>
      </c>
      <c r="AJ86" s="11" t="s">
        <v>82</v>
      </c>
      <c r="AK86" s="13" t="s">
        <v>55</v>
      </c>
      <c r="AL86" s="13" t="str">
        <f>VLOOKUP(G86,'Sheet 1 (2)'!$H$4:$AH$536,27,FALSE)</f>
        <v/>
      </c>
      <c r="AM86" s="11" t="str">
        <f t="shared" si="14"/>
        <v/>
      </c>
      <c r="AN86" s="11">
        <v>1</v>
      </c>
      <c r="AO86" s="11">
        <f t="shared" si="5"/>
        <v>1</v>
      </c>
      <c r="AP86" s="15" t="s">
        <v>82</v>
      </c>
      <c r="AQ86" s="15" t="s">
        <v>82</v>
      </c>
      <c r="AR86" s="15" t="s">
        <v>82</v>
      </c>
    </row>
    <row r="87" spans="1:44" ht="15.75" customHeight="1" x14ac:dyDescent="0.2">
      <c r="A87" s="11" t="s">
        <v>413</v>
      </c>
      <c r="B87" s="11" t="s">
        <v>414</v>
      </c>
      <c r="C87" s="11" t="s">
        <v>454</v>
      </c>
      <c r="D87" s="11" t="s">
        <v>455</v>
      </c>
      <c r="E87" s="11" t="s">
        <v>456</v>
      </c>
      <c r="F87" s="11" t="s">
        <v>457</v>
      </c>
      <c r="G87" s="11" t="s">
        <v>521</v>
      </c>
      <c r="H87" s="11" t="s">
        <v>522</v>
      </c>
      <c r="I87" s="11" t="s">
        <v>82</v>
      </c>
      <c r="J87" s="11"/>
      <c r="K87" s="11"/>
      <c r="L87" s="11" t="s">
        <v>467</v>
      </c>
      <c r="M87" s="11" t="s">
        <v>523</v>
      </c>
      <c r="N87" s="11" t="s">
        <v>55</v>
      </c>
      <c r="O87" s="11" t="str">
        <f>VLOOKUP(G87,'Sheet 1 (2)'!$H$4:$M$536,6,FALSE)</f>
        <v/>
      </c>
      <c r="P87" s="11" t="s">
        <v>462</v>
      </c>
      <c r="Q87" s="11"/>
      <c r="R87" s="11" t="s">
        <v>264</v>
      </c>
      <c r="S87" s="11" t="s">
        <v>55</v>
      </c>
      <c r="T87" s="11" t="str">
        <f>VLOOKUP(G87,'Sheet 1 (2)'!$H$4:$O$536,8,FALSE)</f>
        <v/>
      </c>
      <c r="U87" s="11" t="s">
        <v>264</v>
      </c>
      <c r="V87" s="11" t="s">
        <v>433</v>
      </c>
      <c r="W87" s="11" t="s">
        <v>55</v>
      </c>
      <c r="X87" s="11" t="str">
        <f>VLOOKUP(G87,'Sheet 1 (2)'!$H$4:$Q$536,10,FALSE)</f>
        <v/>
      </c>
      <c r="Y87" s="11" t="str">
        <f t="shared" si="2"/>
        <v/>
      </c>
      <c r="Z87" s="11" t="s">
        <v>524</v>
      </c>
      <c r="AA87" s="11" t="s">
        <v>55</v>
      </c>
      <c r="AB87" s="11" t="str">
        <f>VLOOKUP(G87,'Sheet 1 (2)'!$H$4:$S$536,12,FALSE)</f>
        <v/>
      </c>
      <c r="AC87" s="11" t="str">
        <f t="shared" si="13"/>
        <v/>
      </c>
      <c r="AD87" s="11" t="s">
        <v>55</v>
      </c>
      <c r="AE87" s="11" t="str">
        <f>VLOOKUP(G87,'Sheet 1 (2)'!$H$4:$AF$536,25,FALSE)</f>
        <v/>
      </c>
      <c r="AF87" s="11" t="s">
        <v>176</v>
      </c>
      <c r="AG87" s="11" t="str">
        <f t="shared" si="15"/>
        <v/>
      </c>
      <c r="AH87" s="11" t="s">
        <v>55</v>
      </c>
      <c r="AI87" s="11" t="str">
        <f>VLOOKUP(G87,'Sheet 1 (2)'!$H$4:$AG$536,26,FALSE)</f>
        <v/>
      </c>
      <c r="AJ87" s="11" t="s">
        <v>82</v>
      </c>
      <c r="AK87" s="13" t="s">
        <v>55</v>
      </c>
      <c r="AL87" s="13" t="str">
        <f>VLOOKUP(G87,'Sheet 1 (2)'!$H$4:$AH$536,27,FALSE)</f>
        <v/>
      </c>
      <c r="AM87" s="11" t="str">
        <f t="shared" si="14"/>
        <v/>
      </c>
      <c r="AN87" s="11">
        <v>1</v>
      </c>
      <c r="AO87" s="11">
        <f t="shared" si="5"/>
        <v>1</v>
      </c>
      <c r="AP87" s="15" t="s">
        <v>82</v>
      </c>
      <c r="AQ87" s="15" t="s">
        <v>82</v>
      </c>
      <c r="AR87" s="15" t="s">
        <v>82</v>
      </c>
    </row>
    <row r="88" spans="1:44" ht="15.75" customHeight="1" x14ac:dyDescent="0.2">
      <c r="A88" s="11" t="s">
        <v>413</v>
      </c>
      <c r="B88" s="11" t="s">
        <v>414</v>
      </c>
      <c r="C88" s="11" t="s">
        <v>525</v>
      </c>
      <c r="D88" s="11" t="s">
        <v>526</v>
      </c>
      <c r="E88" s="11" t="s">
        <v>527</v>
      </c>
      <c r="F88" s="11" t="s">
        <v>528</v>
      </c>
      <c r="G88" s="11" t="s">
        <v>529</v>
      </c>
      <c r="H88" s="11" t="s">
        <v>530</v>
      </c>
      <c r="I88" s="11" t="s">
        <v>82</v>
      </c>
      <c r="J88" s="11"/>
      <c r="K88" s="11"/>
      <c r="L88" s="11" t="s">
        <v>493</v>
      </c>
      <c r="M88" s="11" t="s">
        <v>531</v>
      </c>
      <c r="N88" s="11" t="s">
        <v>55</v>
      </c>
      <c r="O88" s="11" t="str">
        <f>VLOOKUP(G88,'Sheet 1 (2)'!$H$4:$M$536,6,FALSE)</f>
        <v/>
      </c>
      <c r="P88" s="11" t="s">
        <v>531</v>
      </c>
      <c r="Q88" s="11"/>
      <c r="R88" s="11" t="s">
        <v>264</v>
      </c>
      <c r="S88" s="11" t="s">
        <v>55</v>
      </c>
      <c r="T88" s="11" t="str">
        <f>VLOOKUP(G88,'Sheet 1 (2)'!$H$4:$O$536,8,FALSE)</f>
        <v/>
      </c>
      <c r="U88" s="11" t="s">
        <v>264</v>
      </c>
      <c r="V88" s="11" t="s">
        <v>433</v>
      </c>
      <c r="W88" s="11" t="s">
        <v>55</v>
      </c>
      <c r="X88" s="11" t="str">
        <f>VLOOKUP(G88,'Sheet 1 (2)'!$H$4:$Q$536,10,FALSE)</f>
        <v/>
      </c>
      <c r="Y88" s="11" t="str">
        <f t="shared" si="2"/>
        <v/>
      </c>
      <c r="Z88" s="11" t="s">
        <v>532</v>
      </c>
      <c r="AA88" s="11" t="s">
        <v>55</v>
      </c>
      <c r="AB88" s="11" t="str">
        <f>VLOOKUP(G88,'Sheet 1 (2)'!$H$4:$S$536,12,FALSE)</f>
        <v/>
      </c>
      <c r="AC88" s="11" t="str">
        <f t="shared" si="13"/>
        <v/>
      </c>
      <c r="AD88" s="11" t="s">
        <v>55</v>
      </c>
      <c r="AE88" s="11" t="str">
        <f>VLOOKUP(G88,'Sheet 1 (2)'!$H$4:$AF$536,25,FALSE)</f>
        <v/>
      </c>
      <c r="AF88" s="11" t="s">
        <v>120</v>
      </c>
      <c r="AG88" s="11" t="str">
        <f t="shared" si="15"/>
        <v/>
      </c>
      <c r="AH88" s="11" t="s">
        <v>55</v>
      </c>
      <c r="AI88" s="11" t="str">
        <f>VLOOKUP(G88,'Sheet 1 (2)'!$H$4:$AG$536,26,FALSE)</f>
        <v/>
      </c>
      <c r="AJ88" s="11" t="s">
        <v>82</v>
      </c>
      <c r="AK88" s="13" t="s">
        <v>55</v>
      </c>
      <c r="AL88" s="13" t="str">
        <f>VLOOKUP(G88,'Sheet 1 (2)'!$H$4:$AH$536,27,FALSE)</f>
        <v/>
      </c>
      <c r="AM88" s="11" t="str">
        <f t="shared" si="14"/>
        <v/>
      </c>
      <c r="AN88" s="11">
        <v>1</v>
      </c>
      <c r="AO88" s="11">
        <f t="shared" si="5"/>
        <v>1</v>
      </c>
      <c r="AP88" s="15" t="s">
        <v>82</v>
      </c>
      <c r="AQ88" s="15" t="s">
        <v>533</v>
      </c>
      <c r="AR88" s="15" t="s">
        <v>82</v>
      </c>
    </row>
    <row r="89" spans="1:44" ht="15.75" customHeight="1" x14ac:dyDescent="0.2">
      <c r="A89" s="11" t="s">
        <v>413</v>
      </c>
      <c r="B89" s="11" t="s">
        <v>414</v>
      </c>
      <c r="C89" s="11" t="s">
        <v>525</v>
      </c>
      <c r="D89" s="11" t="s">
        <v>526</v>
      </c>
      <c r="E89" s="11" t="s">
        <v>527</v>
      </c>
      <c r="F89" s="11" t="s">
        <v>528</v>
      </c>
      <c r="G89" s="11" t="s">
        <v>534</v>
      </c>
      <c r="H89" s="11" t="s">
        <v>535</v>
      </c>
      <c r="I89" s="11" t="s">
        <v>82</v>
      </c>
      <c r="J89" s="11"/>
      <c r="K89" s="11"/>
      <c r="L89" s="11" t="s">
        <v>493</v>
      </c>
      <c r="M89" s="11" t="s">
        <v>536</v>
      </c>
      <c r="N89" s="11" t="s">
        <v>55</v>
      </c>
      <c r="O89" s="11" t="str">
        <f>VLOOKUP(G89,'Sheet 1 (2)'!$H$4:$M$536,6,FALSE)</f>
        <v/>
      </c>
      <c r="P89" s="11" t="s">
        <v>537</v>
      </c>
      <c r="Q89" s="11"/>
      <c r="R89" s="11" t="s">
        <v>264</v>
      </c>
      <c r="S89" s="11" t="s">
        <v>55</v>
      </c>
      <c r="T89" s="11" t="str">
        <f>VLOOKUP(G89,'Sheet 1 (2)'!$H$4:$O$536,8,FALSE)</f>
        <v/>
      </c>
      <c r="U89" s="11" t="s">
        <v>264</v>
      </c>
      <c r="V89" s="11" t="s">
        <v>433</v>
      </c>
      <c r="W89" s="11" t="s">
        <v>55</v>
      </c>
      <c r="X89" s="11" t="str">
        <f>VLOOKUP(G89,'Sheet 1 (2)'!$H$4:$Q$536,10,FALSE)</f>
        <v/>
      </c>
      <c r="Y89" s="11" t="str">
        <f t="shared" si="2"/>
        <v/>
      </c>
      <c r="Z89" s="11" t="s">
        <v>538</v>
      </c>
      <c r="AA89" s="11" t="s">
        <v>55</v>
      </c>
      <c r="AB89" s="11" t="str">
        <f>VLOOKUP(G89,'Sheet 1 (2)'!$H$4:$S$536,12,FALSE)</f>
        <v/>
      </c>
      <c r="AC89" s="11" t="str">
        <f t="shared" si="13"/>
        <v/>
      </c>
      <c r="AD89" s="11" t="s">
        <v>55</v>
      </c>
      <c r="AE89" s="11" t="str">
        <f>VLOOKUP(G89,'Sheet 1 (2)'!$H$4:$AF$536,25,FALSE)</f>
        <v/>
      </c>
      <c r="AF89" s="11" t="s">
        <v>120</v>
      </c>
      <c r="AG89" s="11" t="str">
        <f t="shared" si="15"/>
        <v/>
      </c>
      <c r="AH89" s="11" t="s">
        <v>55</v>
      </c>
      <c r="AI89" s="11" t="str">
        <f>VLOOKUP(G89,'Sheet 1 (2)'!$H$4:$AG$536,26,FALSE)</f>
        <v/>
      </c>
      <c r="AJ89" s="11" t="s">
        <v>82</v>
      </c>
      <c r="AK89" s="13" t="s">
        <v>55</v>
      </c>
      <c r="AL89" s="13" t="str">
        <f>VLOOKUP(G89,'Sheet 1 (2)'!$H$4:$AH$536,27,FALSE)</f>
        <v/>
      </c>
      <c r="AM89" s="11" t="str">
        <f t="shared" si="14"/>
        <v/>
      </c>
      <c r="AN89" s="11">
        <v>1</v>
      </c>
      <c r="AO89" s="11">
        <f t="shared" si="5"/>
        <v>1</v>
      </c>
      <c r="AP89" s="15" t="s">
        <v>82</v>
      </c>
      <c r="AQ89" s="15" t="s">
        <v>533</v>
      </c>
      <c r="AR89" s="15" t="s">
        <v>82</v>
      </c>
    </row>
    <row r="90" spans="1:44" ht="15.75" customHeight="1" x14ac:dyDescent="0.2">
      <c r="A90" s="11" t="s">
        <v>413</v>
      </c>
      <c r="B90" s="11" t="s">
        <v>414</v>
      </c>
      <c r="C90" s="11" t="s">
        <v>525</v>
      </c>
      <c r="D90" s="11" t="s">
        <v>526</v>
      </c>
      <c r="E90" s="11" t="s">
        <v>527</v>
      </c>
      <c r="F90" s="11" t="s">
        <v>528</v>
      </c>
      <c r="G90" s="11" t="s">
        <v>539</v>
      </c>
      <c r="H90" s="11" t="s">
        <v>540</v>
      </c>
      <c r="I90" s="11" t="s">
        <v>82</v>
      </c>
      <c r="J90" s="11"/>
      <c r="K90" s="11"/>
      <c r="L90" s="11" t="s">
        <v>493</v>
      </c>
      <c r="M90" s="11" t="s">
        <v>541</v>
      </c>
      <c r="N90" s="11" t="s">
        <v>55</v>
      </c>
      <c r="O90" s="11" t="str">
        <f>VLOOKUP(G90,'Sheet 1 (2)'!$H$4:$M$536,6,FALSE)</f>
        <v/>
      </c>
      <c r="P90" s="11" t="s">
        <v>542</v>
      </c>
      <c r="Q90" s="11"/>
      <c r="R90" s="11" t="s">
        <v>264</v>
      </c>
      <c r="S90" s="11" t="s">
        <v>55</v>
      </c>
      <c r="T90" s="11" t="str">
        <f>VLOOKUP(G90,'Sheet 1 (2)'!$H$4:$O$536,8,FALSE)</f>
        <v/>
      </c>
      <c r="U90" s="11" t="s">
        <v>425</v>
      </c>
      <c r="V90" s="11" t="s">
        <v>433</v>
      </c>
      <c r="W90" s="11" t="s">
        <v>55</v>
      </c>
      <c r="X90" s="11" t="str">
        <f>VLOOKUP(G90,'Sheet 1 (2)'!$H$4:$Q$536,10,FALSE)</f>
        <v/>
      </c>
      <c r="Y90" s="11" t="str">
        <f t="shared" si="2"/>
        <v/>
      </c>
      <c r="Z90" s="11" t="s">
        <v>543</v>
      </c>
      <c r="AA90" s="11" t="s">
        <v>55</v>
      </c>
      <c r="AB90" s="11" t="str">
        <f>VLOOKUP(G90,'Sheet 1 (2)'!$H$4:$S$536,12,FALSE)</f>
        <v/>
      </c>
      <c r="AC90" s="11" t="str">
        <f t="shared" si="13"/>
        <v/>
      </c>
      <c r="AD90" s="11" t="s">
        <v>55</v>
      </c>
      <c r="AE90" s="11" t="str">
        <f>VLOOKUP(G90,'Sheet 1 (2)'!$H$4:$AF$536,25,FALSE)</f>
        <v/>
      </c>
      <c r="AF90" s="11" t="s">
        <v>120</v>
      </c>
      <c r="AG90" s="11" t="str">
        <f t="shared" si="15"/>
        <v/>
      </c>
      <c r="AH90" s="11" t="s">
        <v>55</v>
      </c>
      <c r="AI90" s="11" t="str">
        <f>VLOOKUP(G90,'Sheet 1 (2)'!$H$4:$AG$536,26,FALSE)</f>
        <v/>
      </c>
      <c r="AJ90" s="11" t="s">
        <v>82</v>
      </c>
      <c r="AK90" s="13" t="s">
        <v>55</v>
      </c>
      <c r="AL90" s="13" t="str">
        <f>VLOOKUP(G90,'Sheet 1 (2)'!$H$4:$AH$536,27,FALSE)</f>
        <v/>
      </c>
      <c r="AM90" s="11" t="str">
        <f t="shared" si="14"/>
        <v/>
      </c>
      <c r="AN90" s="11">
        <v>1</v>
      </c>
      <c r="AO90" s="11">
        <f t="shared" si="5"/>
        <v>1</v>
      </c>
      <c r="AP90" s="15" t="s">
        <v>82</v>
      </c>
      <c r="AQ90" s="15" t="s">
        <v>533</v>
      </c>
      <c r="AR90" s="15" t="s">
        <v>82</v>
      </c>
    </row>
    <row r="91" spans="1:44" ht="15.75" customHeight="1" x14ac:dyDescent="0.2">
      <c r="A91" s="11" t="s">
        <v>413</v>
      </c>
      <c r="B91" s="11" t="s">
        <v>414</v>
      </c>
      <c r="C91" s="11" t="s">
        <v>544</v>
      </c>
      <c r="D91" s="11" t="s">
        <v>545</v>
      </c>
      <c r="E91" s="11" t="s">
        <v>546</v>
      </c>
      <c r="F91" s="11" t="s">
        <v>547</v>
      </c>
      <c r="G91" s="11" t="s">
        <v>548</v>
      </c>
      <c r="H91" s="11" t="s">
        <v>549</v>
      </c>
      <c r="I91" s="11" t="s">
        <v>82</v>
      </c>
      <c r="J91" s="11"/>
      <c r="K91" s="11"/>
      <c r="L91" s="11" t="s">
        <v>144</v>
      </c>
      <c r="M91" s="11" t="s">
        <v>550</v>
      </c>
      <c r="N91" s="11" t="s">
        <v>55</v>
      </c>
      <c r="O91" s="11" t="str">
        <f>VLOOKUP(G91,'Sheet 1 (2)'!$H$4:$M$536,6,FALSE)</f>
        <v/>
      </c>
      <c r="P91" s="11" t="str">
        <f t="shared" ref="P91:P105" si="16">IF(N91&lt;&gt;"",N91,O91)</f>
        <v/>
      </c>
      <c r="Q91" s="11"/>
      <c r="R91" s="11" t="s">
        <v>551</v>
      </c>
      <c r="S91" s="11" t="s">
        <v>55</v>
      </c>
      <c r="T91" s="11" t="str">
        <f>VLOOKUP(G91,'Sheet 1 (2)'!$H$4:$O$536,8,FALSE)</f>
        <v/>
      </c>
      <c r="U91" s="11" t="s">
        <v>551</v>
      </c>
      <c r="V91" s="11" t="s">
        <v>433</v>
      </c>
      <c r="W91" s="11" t="s">
        <v>55</v>
      </c>
      <c r="X91" s="11" t="str">
        <f>VLOOKUP(G91,'Sheet 1 (2)'!$H$4:$Q$536,10,FALSE)</f>
        <v/>
      </c>
      <c r="Y91" s="11" t="str">
        <f t="shared" si="2"/>
        <v/>
      </c>
      <c r="Z91" s="11" t="s">
        <v>52</v>
      </c>
      <c r="AA91" s="11" t="s">
        <v>55</v>
      </c>
      <c r="AB91" s="11" t="str">
        <f>VLOOKUP(G91,'Sheet 1 (2)'!$H$4:$S$536,12,FALSE)</f>
        <v/>
      </c>
      <c r="AC91" s="11" t="s">
        <v>552</v>
      </c>
      <c r="AD91" s="11" t="s">
        <v>55</v>
      </c>
      <c r="AE91" s="11" t="str">
        <f>VLOOKUP(G91,'Sheet 1 (2)'!$H$4:$AF$536,25,FALSE)</f>
        <v/>
      </c>
      <c r="AF91" s="11" t="s">
        <v>187</v>
      </c>
      <c r="AG91" s="11" t="str">
        <f t="shared" si="15"/>
        <v/>
      </c>
      <c r="AH91" s="11" t="s">
        <v>55</v>
      </c>
      <c r="AI91" s="11" t="str">
        <f>VLOOKUP(G91,'Sheet 1 (2)'!$H$4:$AG$536,26,FALSE)</f>
        <v/>
      </c>
      <c r="AJ91" s="11" t="s">
        <v>82</v>
      </c>
      <c r="AK91" s="13" t="s">
        <v>55</v>
      </c>
      <c r="AL91" s="13" t="str">
        <f>VLOOKUP(G91,'Sheet 1 (2)'!$H$4:$AH$536,27,FALSE)</f>
        <v/>
      </c>
      <c r="AM91" s="11" t="str">
        <f t="shared" si="14"/>
        <v/>
      </c>
      <c r="AN91" s="11">
        <v>1</v>
      </c>
      <c r="AO91" s="11">
        <f t="shared" si="5"/>
        <v>1</v>
      </c>
      <c r="AP91" s="15" t="s">
        <v>82</v>
      </c>
      <c r="AQ91" s="15" t="s">
        <v>533</v>
      </c>
      <c r="AR91" s="15" t="s">
        <v>52</v>
      </c>
    </row>
    <row r="92" spans="1:44" ht="15.75" customHeight="1" x14ac:dyDescent="0.2">
      <c r="A92" s="11" t="s">
        <v>413</v>
      </c>
      <c r="B92" s="11" t="s">
        <v>414</v>
      </c>
      <c r="C92" s="11" t="s">
        <v>544</v>
      </c>
      <c r="D92" s="11" t="s">
        <v>545</v>
      </c>
      <c r="E92" s="11" t="s">
        <v>546</v>
      </c>
      <c r="F92" s="11" t="s">
        <v>547</v>
      </c>
      <c r="G92" s="11" t="s">
        <v>553</v>
      </c>
      <c r="H92" s="11" t="s">
        <v>554</v>
      </c>
      <c r="I92" s="11" t="s">
        <v>82</v>
      </c>
      <c r="J92" s="11"/>
      <c r="K92" s="11"/>
      <c r="L92" s="11" t="s">
        <v>144</v>
      </c>
      <c r="M92" s="11" t="s">
        <v>555</v>
      </c>
      <c r="N92" s="11" t="s">
        <v>55</v>
      </c>
      <c r="O92" s="11" t="str">
        <f>VLOOKUP(G92,'Sheet 1 (2)'!$H$4:$M$536,6,FALSE)</f>
        <v/>
      </c>
      <c r="P92" s="11" t="str">
        <f t="shared" si="16"/>
        <v/>
      </c>
      <c r="Q92" s="11"/>
      <c r="R92" s="11" t="s">
        <v>551</v>
      </c>
      <c r="S92" s="11" t="s">
        <v>55</v>
      </c>
      <c r="T92" s="11" t="str">
        <f>VLOOKUP(G92,'Sheet 1 (2)'!$H$4:$O$536,8,FALSE)</f>
        <v/>
      </c>
      <c r="U92" s="11" t="s">
        <v>551</v>
      </c>
      <c r="V92" s="11" t="s">
        <v>433</v>
      </c>
      <c r="W92" s="11" t="s">
        <v>55</v>
      </c>
      <c r="X92" s="11" t="str">
        <f>VLOOKUP(G92,'Sheet 1 (2)'!$H$4:$Q$536,10,FALSE)</f>
        <v/>
      </c>
      <c r="Y92" s="11" t="str">
        <f t="shared" si="2"/>
        <v/>
      </c>
      <c r="Z92" s="20" t="s">
        <v>556</v>
      </c>
      <c r="AA92" s="11" t="s">
        <v>55</v>
      </c>
      <c r="AB92" s="11" t="str">
        <f>VLOOKUP(G92,'Sheet 1 (2)'!$H$4:$S$536,12,FALSE)</f>
        <v/>
      </c>
      <c r="AC92" s="11" t="str">
        <f t="shared" ref="AC92:AC102" si="17">IF(AA92&lt;&gt;"",AA92,AB92)</f>
        <v/>
      </c>
      <c r="AD92" s="11" t="s">
        <v>55</v>
      </c>
      <c r="AE92" s="11" t="str">
        <f>VLOOKUP(G92,'Sheet 1 (2)'!$H$4:$AF$536,25,FALSE)</f>
        <v/>
      </c>
      <c r="AF92" s="11" t="s">
        <v>411</v>
      </c>
      <c r="AG92" s="11" t="str">
        <f t="shared" si="15"/>
        <v/>
      </c>
      <c r="AH92" s="11" t="s">
        <v>55</v>
      </c>
      <c r="AI92" s="11" t="str">
        <f>VLOOKUP(G92,'Sheet 1 (2)'!$H$4:$AG$536,26,FALSE)</f>
        <v/>
      </c>
      <c r="AJ92" s="11" t="s">
        <v>82</v>
      </c>
      <c r="AK92" s="13" t="s">
        <v>55</v>
      </c>
      <c r="AL92" s="13" t="str">
        <f>VLOOKUP(G92,'Sheet 1 (2)'!$H$4:$AH$536,27,FALSE)</f>
        <v/>
      </c>
      <c r="AM92" s="11" t="str">
        <f t="shared" si="14"/>
        <v/>
      </c>
      <c r="AN92" s="11">
        <v>1</v>
      </c>
      <c r="AO92" s="11">
        <f t="shared" si="5"/>
        <v>1</v>
      </c>
      <c r="AP92" s="15" t="s">
        <v>82</v>
      </c>
      <c r="AQ92" s="15" t="s">
        <v>533</v>
      </c>
      <c r="AR92" s="15" t="s">
        <v>52</v>
      </c>
    </row>
    <row r="93" spans="1:44" ht="15.75" customHeight="1" x14ac:dyDescent="0.2">
      <c r="A93" s="11" t="s">
        <v>413</v>
      </c>
      <c r="B93" s="11" t="s">
        <v>414</v>
      </c>
      <c r="C93" s="11" t="s">
        <v>544</v>
      </c>
      <c r="D93" s="11" t="s">
        <v>545</v>
      </c>
      <c r="E93" s="11" t="s">
        <v>546</v>
      </c>
      <c r="F93" s="11" t="s">
        <v>547</v>
      </c>
      <c r="G93" s="11" t="s">
        <v>557</v>
      </c>
      <c r="H93" s="11" t="s">
        <v>558</v>
      </c>
      <c r="I93" s="11" t="s">
        <v>82</v>
      </c>
      <c r="J93" s="11"/>
      <c r="K93" s="11"/>
      <c r="L93" s="11" t="s">
        <v>144</v>
      </c>
      <c r="M93" s="11" t="s">
        <v>555</v>
      </c>
      <c r="N93" s="11" t="s">
        <v>55</v>
      </c>
      <c r="O93" s="11" t="str">
        <f>VLOOKUP(G93,'Sheet 1 (2)'!$H$4:$M$536,6,FALSE)</f>
        <v/>
      </c>
      <c r="P93" s="11" t="str">
        <f t="shared" si="16"/>
        <v/>
      </c>
      <c r="Q93" s="11"/>
      <c r="R93" s="11" t="s">
        <v>551</v>
      </c>
      <c r="S93" s="11" t="s">
        <v>55</v>
      </c>
      <c r="T93" s="11" t="str">
        <f>VLOOKUP(G93,'Sheet 1 (2)'!$H$4:$O$536,8,FALSE)</f>
        <v/>
      </c>
      <c r="U93" s="11" t="s">
        <v>551</v>
      </c>
      <c r="V93" s="11" t="s">
        <v>433</v>
      </c>
      <c r="W93" s="11" t="s">
        <v>55</v>
      </c>
      <c r="X93" s="11" t="str">
        <f>VLOOKUP(G93,'Sheet 1 (2)'!$H$4:$Q$536,10,FALSE)</f>
        <v/>
      </c>
      <c r="Y93" s="11" t="str">
        <f t="shared" si="2"/>
        <v/>
      </c>
      <c r="Z93" s="20" t="s">
        <v>559</v>
      </c>
      <c r="AA93" s="11" t="s">
        <v>55</v>
      </c>
      <c r="AB93" s="11" t="str">
        <f>VLOOKUP(G93,'Sheet 1 (2)'!$H$4:$S$536,12,FALSE)</f>
        <v/>
      </c>
      <c r="AC93" s="11" t="str">
        <f t="shared" si="17"/>
        <v/>
      </c>
      <c r="AD93" s="11" t="s">
        <v>55</v>
      </c>
      <c r="AE93" s="11" t="str">
        <f>VLOOKUP(G93,'Sheet 1 (2)'!$H$4:$AF$536,25,FALSE)</f>
        <v/>
      </c>
      <c r="AF93" s="11" t="s">
        <v>187</v>
      </c>
      <c r="AG93" s="11" t="str">
        <f t="shared" si="15"/>
        <v/>
      </c>
      <c r="AH93" s="11" t="s">
        <v>55</v>
      </c>
      <c r="AI93" s="11" t="str">
        <f>VLOOKUP(G93,'Sheet 1 (2)'!$H$4:$AG$536,26,FALSE)</f>
        <v/>
      </c>
      <c r="AJ93" s="11" t="s">
        <v>82</v>
      </c>
      <c r="AK93" s="13" t="s">
        <v>55</v>
      </c>
      <c r="AL93" s="13" t="str">
        <f>VLOOKUP(G93,'Sheet 1 (2)'!$H$4:$AH$536,27,FALSE)</f>
        <v/>
      </c>
      <c r="AM93" s="11" t="str">
        <f t="shared" si="14"/>
        <v/>
      </c>
      <c r="AN93" s="11">
        <v>1</v>
      </c>
      <c r="AO93" s="11">
        <f t="shared" si="5"/>
        <v>1</v>
      </c>
      <c r="AP93" s="15" t="s">
        <v>82</v>
      </c>
      <c r="AQ93" s="15" t="s">
        <v>533</v>
      </c>
      <c r="AR93" s="15" t="s">
        <v>52</v>
      </c>
    </row>
    <row r="94" spans="1:44" ht="15.75" customHeight="1" x14ac:dyDescent="0.2">
      <c r="A94" s="11" t="s">
        <v>413</v>
      </c>
      <c r="B94" s="11" t="s">
        <v>414</v>
      </c>
      <c r="C94" s="11" t="s">
        <v>544</v>
      </c>
      <c r="D94" s="11" t="s">
        <v>545</v>
      </c>
      <c r="E94" s="11" t="s">
        <v>546</v>
      </c>
      <c r="F94" s="11" t="s">
        <v>547</v>
      </c>
      <c r="G94" s="11" t="s">
        <v>560</v>
      </c>
      <c r="H94" s="11" t="s">
        <v>561</v>
      </c>
      <c r="I94" s="11" t="s">
        <v>82</v>
      </c>
      <c r="J94" s="11"/>
      <c r="K94" s="11"/>
      <c r="L94" s="11" t="s">
        <v>144</v>
      </c>
      <c r="M94" s="11" t="s">
        <v>555</v>
      </c>
      <c r="N94" s="11" t="s">
        <v>55</v>
      </c>
      <c r="O94" s="11" t="str">
        <f>VLOOKUP(G94,'Sheet 1 (2)'!$H$4:$M$536,6,FALSE)</f>
        <v/>
      </c>
      <c r="P94" s="11" t="str">
        <f t="shared" si="16"/>
        <v/>
      </c>
      <c r="Q94" s="11"/>
      <c r="R94" s="11" t="s">
        <v>551</v>
      </c>
      <c r="S94" s="11" t="s">
        <v>55</v>
      </c>
      <c r="T94" s="11" t="str">
        <f>VLOOKUP(G94,'Sheet 1 (2)'!$H$4:$O$536,8,FALSE)</f>
        <v/>
      </c>
      <c r="U94" s="11" t="s">
        <v>551</v>
      </c>
      <c r="V94" s="11" t="s">
        <v>433</v>
      </c>
      <c r="W94" s="11" t="s">
        <v>55</v>
      </c>
      <c r="X94" s="11" t="str">
        <f>VLOOKUP(G94,'Sheet 1 (2)'!$H$4:$Q$536,10,FALSE)</f>
        <v/>
      </c>
      <c r="Y94" s="11" t="str">
        <f t="shared" si="2"/>
        <v/>
      </c>
      <c r="Z94" s="20" t="s">
        <v>562</v>
      </c>
      <c r="AA94" s="11" t="s">
        <v>55</v>
      </c>
      <c r="AB94" s="11" t="str">
        <f>VLOOKUP(G94,'Sheet 1 (2)'!$H$4:$S$536,12,FALSE)</f>
        <v/>
      </c>
      <c r="AC94" s="11" t="str">
        <f t="shared" si="17"/>
        <v/>
      </c>
      <c r="AD94" s="11" t="s">
        <v>55</v>
      </c>
      <c r="AE94" s="11" t="str">
        <f>VLOOKUP(G94,'Sheet 1 (2)'!$H$4:$AF$536,25,FALSE)</f>
        <v/>
      </c>
      <c r="AF94" s="11" t="s">
        <v>411</v>
      </c>
      <c r="AG94" s="11" t="str">
        <f t="shared" si="15"/>
        <v/>
      </c>
      <c r="AH94" s="11" t="s">
        <v>55</v>
      </c>
      <c r="AI94" s="11" t="str">
        <f>VLOOKUP(G94,'Sheet 1 (2)'!$H$4:$AG$536,26,FALSE)</f>
        <v/>
      </c>
      <c r="AJ94" s="11" t="s">
        <v>82</v>
      </c>
      <c r="AK94" s="13" t="s">
        <v>55</v>
      </c>
      <c r="AL94" s="13" t="str">
        <f>VLOOKUP(G94,'Sheet 1 (2)'!$H$4:$AH$536,27,FALSE)</f>
        <v/>
      </c>
      <c r="AM94" s="11" t="str">
        <f t="shared" si="14"/>
        <v/>
      </c>
      <c r="AN94" s="11">
        <v>1</v>
      </c>
      <c r="AO94" s="11">
        <f t="shared" si="5"/>
        <v>1</v>
      </c>
      <c r="AP94" s="15" t="s">
        <v>82</v>
      </c>
      <c r="AQ94" s="15" t="s">
        <v>533</v>
      </c>
      <c r="AR94" s="15" t="s">
        <v>52</v>
      </c>
    </row>
    <row r="95" spans="1:44" ht="15.75" customHeight="1" x14ac:dyDescent="0.2">
      <c r="A95" s="11" t="s">
        <v>413</v>
      </c>
      <c r="B95" s="11" t="s">
        <v>414</v>
      </c>
      <c r="C95" s="11" t="s">
        <v>544</v>
      </c>
      <c r="D95" s="11" t="s">
        <v>545</v>
      </c>
      <c r="E95" s="11" t="s">
        <v>546</v>
      </c>
      <c r="F95" s="11" t="s">
        <v>547</v>
      </c>
      <c r="G95" s="11" t="s">
        <v>563</v>
      </c>
      <c r="H95" s="11" t="s">
        <v>564</v>
      </c>
      <c r="I95" s="11" t="s">
        <v>82</v>
      </c>
      <c r="J95" s="11"/>
      <c r="K95" s="11"/>
      <c r="L95" s="11" t="s">
        <v>144</v>
      </c>
      <c r="M95" s="11" t="s">
        <v>555</v>
      </c>
      <c r="N95" s="11" t="s">
        <v>55</v>
      </c>
      <c r="O95" s="11" t="str">
        <f>VLOOKUP(G95,'Sheet 1 (2)'!$H$4:$M$536,6,FALSE)</f>
        <v/>
      </c>
      <c r="P95" s="11" t="str">
        <f t="shared" si="16"/>
        <v/>
      </c>
      <c r="Q95" s="11"/>
      <c r="R95" s="11" t="s">
        <v>551</v>
      </c>
      <c r="S95" s="11" t="s">
        <v>55</v>
      </c>
      <c r="T95" s="11" t="str">
        <f>VLOOKUP(G95,'Sheet 1 (2)'!$H$4:$O$536,8,FALSE)</f>
        <v/>
      </c>
      <c r="U95" s="11" t="s">
        <v>551</v>
      </c>
      <c r="V95" s="11" t="s">
        <v>433</v>
      </c>
      <c r="W95" s="11" t="s">
        <v>55</v>
      </c>
      <c r="X95" s="11" t="str">
        <f>VLOOKUP(G95,'Sheet 1 (2)'!$H$4:$Q$536,10,FALSE)</f>
        <v/>
      </c>
      <c r="Y95" s="11" t="str">
        <f t="shared" si="2"/>
        <v/>
      </c>
      <c r="Z95" s="20" t="s">
        <v>565</v>
      </c>
      <c r="AA95" s="11" t="s">
        <v>55</v>
      </c>
      <c r="AB95" s="11" t="str">
        <f>VLOOKUP(G95,'Sheet 1 (2)'!$H$4:$S$536,12,FALSE)</f>
        <v/>
      </c>
      <c r="AC95" s="11" t="str">
        <f t="shared" si="17"/>
        <v/>
      </c>
      <c r="AD95" s="11" t="s">
        <v>55</v>
      </c>
      <c r="AE95" s="11" t="str">
        <f>VLOOKUP(G95,'Sheet 1 (2)'!$H$4:$AF$536,25,FALSE)</f>
        <v/>
      </c>
      <c r="AF95" s="11" t="s">
        <v>176</v>
      </c>
      <c r="AG95" s="11" t="str">
        <f t="shared" si="15"/>
        <v/>
      </c>
      <c r="AH95" s="11" t="s">
        <v>55</v>
      </c>
      <c r="AI95" s="11" t="str">
        <f>VLOOKUP(G95,'Sheet 1 (2)'!$H$4:$AG$536,26,FALSE)</f>
        <v/>
      </c>
      <c r="AJ95" s="11" t="s">
        <v>82</v>
      </c>
      <c r="AK95" s="13" t="s">
        <v>55</v>
      </c>
      <c r="AL95" s="13" t="str">
        <f>VLOOKUP(G95,'Sheet 1 (2)'!$H$4:$AH$536,27,FALSE)</f>
        <v/>
      </c>
      <c r="AM95" s="11" t="str">
        <f t="shared" si="14"/>
        <v/>
      </c>
      <c r="AN95" s="11">
        <v>1</v>
      </c>
      <c r="AO95" s="11">
        <f t="shared" si="5"/>
        <v>1</v>
      </c>
      <c r="AP95" s="15" t="s">
        <v>82</v>
      </c>
      <c r="AQ95" s="15" t="s">
        <v>533</v>
      </c>
      <c r="AR95" s="15" t="s">
        <v>52</v>
      </c>
    </row>
    <row r="96" spans="1:44" ht="15.75" customHeight="1" x14ac:dyDescent="0.2">
      <c r="A96" s="11" t="s">
        <v>413</v>
      </c>
      <c r="B96" s="11" t="s">
        <v>414</v>
      </c>
      <c r="C96" s="11" t="s">
        <v>544</v>
      </c>
      <c r="D96" s="11" t="s">
        <v>545</v>
      </c>
      <c r="E96" s="11" t="s">
        <v>546</v>
      </c>
      <c r="F96" s="11" t="s">
        <v>547</v>
      </c>
      <c r="G96" s="11" t="s">
        <v>566</v>
      </c>
      <c r="H96" s="11" t="s">
        <v>567</v>
      </c>
      <c r="I96" s="11" t="s">
        <v>82</v>
      </c>
      <c r="J96" s="11"/>
      <c r="K96" s="11"/>
      <c r="L96" s="11" t="s">
        <v>144</v>
      </c>
      <c r="M96" s="11" t="s">
        <v>555</v>
      </c>
      <c r="N96" s="11" t="s">
        <v>55</v>
      </c>
      <c r="O96" s="11" t="str">
        <f>VLOOKUP(G96,'Sheet 1 (2)'!$H$4:$M$536,6,FALSE)</f>
        <v/>
      </c>
      <c r="P96" s="11" t="str">
        <f t="shared" si="16"/>
        <v/>
      </c>
      <c r="Q96" s="11"/>
      <c r="R96" s="11" t="s">
        <v>551</v>
      </c>
      <c r="S96" s="11" t="s">
        <v>55</v>
      </c>
      <c r="T96" s="11" t="str">
        <f>VLOOKUP(G96,'Sheet 1 (2)'!$H$4:$O$536,8,FALSE)</f>
        <v/>
      </c>
      <c r="U96" s="11" t="s">
        <v>551</v>
      </c>
      <c r="V96" s="11" t="s">
        <v>433</v>
      </c>
      <c r="W96" s="11" t="s">
        <v>55</v>
      </c>
      <c r="X96" s="11" t="str">
        <f>VLOOKUP(G96,'Sheet 1 (2)'!$H$4:$Q$536,10,FALSE)</f>
        <v/>
      </c>
      <c r="Y96" s="11" t="str">
        <f t="shared" si="2"/>
        <v/>
      </c>
      <c r="Z96" s="20" t="s">
        <v>568</v>
      </c>
      <c r="AA96" s="11" t="s">
        <v>55</v>
      </c>
      <c r="AB96" s="11" t="str">
        <f>VLOOKUP(G96,'Sheet 1 (2)'!$H$4:$S$536,12,FALSE)</f>
        <v/>
      </c>
      <c r="AC96" s="11" t="str">
        <f t="shared" si="17"/>
        <v/>
      </c>
      <c r="AD96" s="11" t="s">
        <v>55</v>
      </c>
      <c r="AE96" s="11" t="str">
        <f>VLOOKUP(G96,'Sheet 1 (2)'!$H$4:$AF$536,25,FALSE)</f>
        <v/>
      </c>
      <c r="AF96" s="11" t="s">
        <v>411</v>
      </c>
      <c r="AG96" s="11" t="str">
        <f t="shared" si="15"/>
        <v/>
      </c>
      <c r="AH96" s="11" t="s">
        <v>55</v>
      </c>
      <c r="AI96" s="11" t="str">
        <f>VLOOKUP(G96,'Sheet 1 (2)'!$H$4:$AG$536,26,FALSE)</f>
        <v/>
      </c>
      <c r="AJ96" s="11" t="s">
        <v>82</v>
      </c>
      <c r="AK96" s="13" t="s">
        <v>55</v>
      </c>
      <c r="AL96" s="13" t="str">
        <f>VLOOKUP(G96,'Sheet 1 (2)'!$H$4:$AH$536,27,FALSE)</f>
        <v/>
      </c>
      <c r="AM96" s="11" t="str">
        <f t="shared" si="14"/>
        <v/>
      </c>
      <c r="AN96" s="11">
        <v>1</v>
      </c>
      <c r="AO96" s="11">
        <f t="shared" si="5"/>
        <v>1</v>
      </c>
      <c r="AP96" s="15" t="s">
        <v>82</v>
      </c>
      <c r="AQ96" s="15" t="s">
        <v>533</v>
      </c>
      <c r="AR96" s="15" t="s">
        <v>52</v>
      </c>
    </row>
    <row r="97" spans="1:44" ht="15.75" customHeight="1" x14ac:dyDescent="0.2">
      <c r="A97" s="11" t="s">
        <v>413</v>
      </c>
      <c r="B97" s="11" t="s">
        <v>414</v>
      </c>
      <c r="C97" s="11" t="s">
        <v>544</v>
      </c>
      <c r="D97" s="11" t="s">
        <v>545</v>
      </c>
      <c r="E97" s="11" t="s">
        <v>546</v>
      </c>
      <c r="F97" s="11" t="s">
        <v>547</v>
      </c>
      <c r="G97" s="11" t="s">
        <v>569</v>
      </c>
      <c r="H97" s="11" t="s">
        <v>570</v>
      </c>
      <c r="I97" s="11" t="s">
        <v>82</v>
      </c>
      <c r="J97" s="11"/>
      <c r="K97" s="11"/>
      <c r="L97" s="11" t="s">
        <v>144</v>
      </c>
      <c r="M97" s="11" t="s">
        <v>555</v>
      </c>
      <c r="N97" s="11" t="s">
        <v>55</v>
      </c>
      <c r="O97" s="11" t="str">
        <f>VLOOKUP(G97,'Sheet 1 (2)'!$H$4:$M$536,6,FALSE)</f>
        <v/>
      </c>
      <c r="P97" s="11" t="str">
        <f t="shared" si="16"/>
        <v/>
      </c>
      <c r="Q97" s="11"/>
      <c r="R97" s="11" t="s">
        <v>551</v>
      </c>
      <c r="S97" s="11" t="s">
        <v>55</v>
      </c>
      <c r="T97" s="11" t="str">
        <f>VLOOKUP(G97,'Sheet 1 (2)'!$H$4:$O$536,8,FALSE)</f>
        <v/>
      </c>
      <c r="U97" s="11" t="s">
        <v>551</v>
      </c>
      <c r="V97" s="11" t="s">
        <v>433</v>
      </c>
      <c r="W97" s="11" t="s">
        <v>55</v>
      </c>
      <c r="X97" s="11" t="str">
        <f>VLOOKUP(G97,'Sheet 1 (2)'!$H$4:$Q$536,10,FALSE)</f>
        <v/>
      </c>
      <c r="Y97" s="11" t="str">
        <f t="shared" si="2"/>
        <v/>
      </c>
      <c r="Z97" s="20" t="s">
        <v>571</v>
      </c>
      <c r="AA97" s="11" t="s">
        <v>55</v>
      </c>
      <c r="AB97" s="11" t="str">
        <f>VLOOKUP(G97,'Sheet 1 (2)'!$H$4:$S$536,12,FALSE)</f>
        <v/>
      </c>
      <c r="AC97" s="11" t="str">
        <f t="shared" si="17"/>
        <v/>
      </c>
      <c r="AD97" s="11" t="s">
        <v>55</v>
      </c>
      <c r="AE97" s="11" t="str">
        <f>VLOOKUP(G97,'Sheet 1 (2)'!$H$4:$AF$536,25,FALSE)</f>
        <v/>
      </c>
      <c r="AF97" s="11" t="s">
        <v>187</v>
      </c>
      <c r="AG97" s="11" t="str">
        <f t="shared" si="15"/>
        <v/>
      </c>
      <c r="AH97" s="11" t="s">
        <v>55</v>
      </c>
      <c r="AI97" s="11" t="str">
        <f>VLOOKUP(G97,'Sheet 1 (2)'!$H$4:$AG$536,26,FALSE)</f>
        <v/>
      </c>
      <c r="AJ97" s="11" t="s">
        <v>82</v>
      </c>
      <c r="AK97" s="13" t="s">
        <v>55</v>
      </c>
      <c r="AL97" s="13" t="str">
        <f>VLOOKUP(G97,'Sheet 1 (2)'!$H$4:$AH$536,27,FALSE)</f>
        <v/>
      </c>
      <c r="AM97" s="11" t="str">
        <f t="shared" si="14"/>
        <v/>
      </c>
      <c r="AN97" s="11">
        <v>1</v>
      </c>
      <c r="AO97" s="11">
        <f t="shared" si="5"/>
        <v>1</v>
      </c>
      <c r="AP97" s="15" t="s">
        <v>82</v>
      </c>
      <c r="AQ97" s="15" t="s">
        <v>533</v>
      </c>
      <c r="AR97" s="15" t="s">
        <v>52</v>
      </c>
    </row>
    <row r="98" spans="1:44" ht="15.75" customHeight="1" x14ac:dyDescent="0.2">
      <c r="A98" s="11" t="s">
        <v>413</v>
      </c>
      <c r="B98" s="11" t="s">
        <v>414</v>
      </c>
      <c r="C98" s="11" t="s">
        <v>544</v>
      </c>
      <c r="D98" s="11" t="s">
        <v>545</v>
      </c>
      <c r="E98" s="11" t="s">
        <v>546</v>
      </c>
      <c r="F98" s="11" t="s">
        <v>547</v>
      </c>
      <c r="G98" s="11" t="s">
        <v>572</v>
      </c>
      <c r="H98" s="11" t="s">
        <v>573</v>
      </c>
      <c r="I98" s="11" t="s">
        <v>82</v>
      </c>
      <c r="J98" s="11"/>
      <c r="K98" s="11"/>
      <c r="L98" s="11" t="s">
        <v>144</v>
      </c>
      <c r="M98" s="11" t="s">
        <v>555</v>
      </c>
      <c r="N98" s="11" t="s">
        <v>55</v>
      </c>
      <c r="O98" s="11" t="str">
        <f>VLOOKUP(G98,'Sheet 1 (2)'!$H$4:$M$536,6,FALSE)</f>
        <v/>
      </c>
      <c r="P98" s="11" t="str">
        <f t="shared" si="16"/>
        <v/>
      </c>
      <c r="Q98" s="11"/>
      <c r="R98" s="11" t="s">
        <v>551</v>
      </c>
      <c r="S98" s="11" t="s">
        <v>55</v>
      </c>
      <c r="T98" s="11" t="str">
        <f>VLOOKUP(G98,'Sheet 1 (2)'!$H$4:$O$536,8,FALSE)</f>
        <v/>
      </c>
      <c r="U98" s="11" t="s">
        <v>551</v>
      </c>
      <c r="V98" s="11" t="s">
        <v>433</v>
      </c>
      <c r="W98" s="11" t="s">
        <v>55</v>
      </c>
      <c r="X98" s="11" t="str">
        <f>VLOOKUP(G98,'Sheet 1 (2)'!$H$4:$Q$536,10,FALSE)</f>
        <v/>
      </c>
      <c r="Y98" s="11" t="str">
        <f t="shared" si="2"/>
        <v/>
      </c>
      <c r="Z98" s="20" t="s">
        <v>574</v>
      </c>
      <c r="AA98" s="11" t="s">
        <v>55</v>
      </c>
      <c r="AB98" s="11" t="str">
        <f>VLOOKUP(G98,'Sheet 1 (2)'!$H$4:$S$536,12,FALSE)</f>
        <v/>
      </c>
      <c r="AC98" s="11" t="str">
        <f t="shared" si="17"/>
        <v/>
      </c>
      <c r="AD98" s="11" t="s">
        <v>55</v>
      </c>
      <c r="AE98" s="11" t="str">
        <f>VLOOKUP(G98,'Sheet 1 (2)'!$H$4:$AF$536,25,FALSE)</f>
        <v/>
      </c>
      <c r="AF98" s="11" t="s">
        <v>187</v>
      </c>
      <c r="AG98" s="11" t="str">
        <f t="shared" si="15"/>
        <v/>
      </c>
      <c r="AH98" s="11" t="s">
        <v>55</v>
      </c>
      <c r="AI98" s="11" t="str">
        <f>VLOOKUP(G98,'Sheet 1 (2)'!$H$4:$AG$536,26,FALSE)</f>
        <v/>
      </c>
      <c r="AJ98" s="11" t="s">
        <v>82</v>
      </c>
      <c r="AK98" s="13" t="s">
        <v>55</v>
      </c>
      <c r="AL98" s="13" t="str">
        <f>VLOOKUP(G98,'Sheet 1 (2)'!$H$4:$AH$536,27,FALSE)</f>
        <v/>
      </c>
      <c r="AM98" s="11" t="str">
        <f t="shared" si="14"/>
        <v/>
      </c>
      <c r="AN98" s="11">
        <v>1</v>
      </c>
      <c r="AO98" s="11">
        <f t="shared" si="5"/>
        <v>1</v>
      </c>
      <c r="AP98" s="15" t="s">
        <v>82</v>
      </c>
      <c r="AQ98" s="15" t="s">
        <v>533</v>
      </c>
      <c r="AR98" s="15" t="s">
        <v>52</v>
      </c>
    </row>
    <row r="99" spans="1:44" ht="15.75" customHeight="1" x14ac:dyDescent="0.2">
      <c r="A99" s="11" t="s">
        <v>413</v>
      </c>
      <c r="B99" s="11" t="s">
        <v>414</v>
      </c>
      <c r="C99" s="11" t="s">
        <v>544</v>
      </c>
      <c r="D99" s="11" t="s">
        <v>545</v>
      </c>
      <c r="E99" s="11" t="s">
        <v>546</v>
      </c>
      <c r="F99" s="11" t="s">
        <v>547</v>
      </c>
      <c r="G99" s="11" t="s">
        <v>575</v>
      </c>
      <c r="H99" s="11" t="s">
        <v>576</v>
      </c>
      <c r="I99" s="11" t="s">
        <v>82</v>
      </c>
      <c r="J99" s="11"/>
      <c r="K99" s="11"/>
      <c r="L99" s="11" t="s">
        <v>144</v>
      </c>
      <c r="M99" s="11" t="s">
        <v>555</v>
      </c>
      <c r="N99" s="11" t="s">
        <v>55</v>
      </c>
      <c r="O99" s="11" t="str">
        <f>VLOOKUP(G99,'Sheet 1 (2)'!$H$4:$M$536,6,FALSE)</f>
        <v/>
      </c>
      <c r="P99" s="11" t="str">
        <f t="shared" si="16"/>
        <v/>
      </c>
      <c r="Q99" s="11"/>
      <c r="R99" s="11" t="s">
        <v>551</v>
      </c>
      <c r="S99" s="11" t="s">
        <v>55</v>
      </c>
      <c r="T99" s="11" t="str">
        <f>VLOOKUP(G99,'Sheet 1 (2)'!$H$4:$O$536,8,FALSE)</f>
        <v/>
      </c>
      <c r="U99" s="11" t="s">
        <v>551</v>
      </c>
      <c r="V99" s="11" t="s">
        <v>433</v>
      </c>
      <c r="W99" s="11" t="s">
        <v>55</v>
      </c>
      <c r="X99" s="11" t="str">
        <f>VLOOKUP(G99,'Sheet 1 (2)'!$H$4:$Q$536,10,FALSE)</f>
        <v/>
      </c>
      <c r="Y99" s="11" t="str">
        <f t="shared" si="2"/>
        <v/>
      </c>
      <c r="Z99" s="20" t="s">
        <v>577</v>
      </c>
      <c r="AA99" s="11" t="s">
        <v>55</v>
      </c>
      <c r="AB99" s="11" t="str">
        <f>VLOOKUP(G99,'Sheet 1 (2)'!$H$4:$S$536,12,FALSE)</f>
        <v/>
      </c>
      <c r="AC99" s="11" t="str">
        <f t="shared" si="17"/>
        <v/>
      </c>
      <c r="AD99" s="11" t="s">
        <v>55</v>
      </c>
      <c r="AE99" s="11" t="str">
        <f>VLOOKUP(G99,'Sheet 1 (2)'!$H$4:$AF$536,25,FALSE)</f>
        <v/>
      </c>
      <c r="AF99" s="11" t="s">
        <v>187</v>
      </c>
      <c r="AG99" s="11" t="str">
        <f t="shared" si="15"/>
        <v/>
      </c>
      <c r="AH99" s="11" t="s">
        <v>55</v>
      </c>
      <c r="AI99" s="11" t="str">
        <f>VLOOKUP(G99,'Sheet 1 (2)'!$H$4:$AG$536,26,FALSE)</f>
        <v/>
      </c>
      <c r="AJ99" s="11" t="s">
        <v>82</v>
      </c>
      <c r="AK99" s="13" t="s">
        <v>55</v>
      </c>
      <c r="AL99" s="13" t="str">
        <f>VLOOKUP(G99,'Sheet 1 (2)'!$H$4:$AH$536,27,FALSE)</f>
        <v/>
      </c>
      <c r="AM99" s="11" t="str">
        <f t="shared" si="14"/>
        <v/>
      </c>
      <c r="AN99" s="11">
        <v>1</v>
      </c>
      <c r="AO99" s="11">
        <f t="shared" si="5"/>
        <v>1</v>
      </c>
      <c r="AP99" s="15" t="s">
        <v>82</v>
      </c>
      <c r="AQ99" s="15" t="s">
        <v>533</v>
      </c>
      <c r="AR99" s="15" t="s">
        <v>52</v>
      </c>
    </row>
    <row r="100" spans="1:44" ht="15.75" customHeight="1" x14ac:dyDescent="0.2">
      <c r="A100" s="11" t="s">
        <v>413</v>
      </c>
      <c r="B100" s="11" t="s">
        <v>414</v>
      </c>
      <c r="C100" s="11" t="s">
        <v>544</v>
      </c>
      <c r="D100" s="11" t="s">
        <v>545</v>
      </c>
      <c r="E100" s="11" t="s">
        <v>546</v>
      </c>
      <c r="F100" s="11" t="s">
        <v>547</v>
      </c>
      <c r="G100" s="11" t="s">
        <v>578</v>
      </c>
      <c r="H100" s="11" t="s">
        <v>579</v>
      </c>
      <c r="I100" s="11" t="s">
        <v>82</v>
      </c>
      <c r="J100" s="11"/>
      <c r="K100" s="11"/>
      <c r="L100" s="11" t="s">
        <v>144</v>
      </c>
      <c r="M100" s="11" t="s">
        <v>555</v>
      </c>
      <c r="N100" s="11" t="s">
        <v>55</v>
      </c>
      <c r="O100" s="11" t="str">
        <f>VLOOKUP(G100,'Sheet 1 (2)'!$H$4:$M$536,6,FALSE)</f>
        <v/>
      </c>
      <c r="P100" s="11" t="str">
        <f t="shared" si="16"/>
        <v/>
      </c>
      <c r="Q100" s="11"/>
      <c r="R100" s="11" t="s">
        <v>551</v>
      </c>
      <c r="S100" s="11" t="s">
        <v>55</v>
      </c>
      <c r="T100" s="11" t="str">
        <f>VLOOKUP(G100,'Sheet 1 (2)'!$H$4:$O$536,8,FALSE)</f>
        <v/>
      </c>
      <c r="U100" s="11" t="s">
        <v>551</v>
      </c>
      <c r="V100" s="11" t="s">
        <v>433</v>
      </c>
      <c r="W100" s="11" t="s">
        <v>55</v>
      </c>
      <c r="X100" s="11" t="str">
        <f>VLOOKUP(G100,'Sheet 1 (2)'!$H$4:$Q$536,10,FALSE)</f>
        <v/>
      </c>
      <c r="Y100" s="11" t="str">
        <f t="shared" si="2"/>
        <v/>
      </c>
      <c r="Z100" s="20" t="s">
        <v>580</v>
      </c>
      <c r="AA100" s="11" t="s">
        <v>55</v>
      </c>
      <c r="AB100" s="11" t="str">
        <f>VLOOKUP(G100,'Sheet 1 (2)'!$H$4:$S$536,12,FALSE)</f>
        <v/>
      </c>
      <c r="AC100" s="11" t="str">
        <f t="shared" si="17"/>
        <v/>
      </c>
      <c r="AD100" s="11" t="s">
        <v>55</v>
      </c>
      <c r="AE100" s="11" t="str">
        <f>VLOOKUP(G100,'Sheet 1 (2)'!$H$4:$AF$536,25,FALSE)</f>
        <v/>
      </c>
      <c r="AF100" s="11" t="s">
        <v>187</v>
      </c>
      <c r="AG100" s="11" t="str">
        <f t="shared" si="15"/>
        <v/>
      </c>
      <c r="AH100" s="11" t="s">
        <v>55</v>
      </c>
      <c r="AI100" s="11" t="str">
        <f>VLOOKUP(G100,'Sheet 1 (2)'!$H$4:$AG$536,26,FALSE)</f>
        <v/>
      </c>
      <c r="AJ100" s="11" t="s">
        <v>82</v>
      </c>
      <c r="AK100" s="13" t="s">
        <v>55</v>
      </c>
      <c r="AL100" s="13" t="str">
        <f>VLOOKUP(G100,'Sheet 1 (2)'!$H$4:$AH$536,27,FALSE)</f>
        <v/>
      </c>
      <c r="AM100" s="14" t="s">
        <v>581</v>
      </c>
      <c r="AN100" s="11">
        <v>1</v>
      </c>
      <c r="AO100" s="11">
        <f t="shared" si="5"/>
        <v>1</v>
      </c>
      <c r="AP100" s="15" t="s">
        <v>82</v>
      </c>
      <c r="AQ100" s="15" t="s">
        <v>533</v>
      </c>
      <c r="AR100" s="15" t="s">
        <v>52</v>
      </c>
    </row>
    <row r="101" spans="1:44" ht="15.75" customHeight="1" x14ac:dyDescent="0.2">
      <c r="A101" s="11" t="s">
        <v>413</v>
      </c>
      <c r="B101" s="11" t="s">
        <v>414</v>
      </c>
      <c r="C101" s="11" t="s">
        <v>544</v>
      </c>
      <c r="D101" s="11" t="s">
        <v>545</v>
      </c>
      <c r="E101" s="11" t="s">
        <v>546</v>
      </c>
      <c r="F101" s="11" t="s">
        <v>547</v>
      </c>
      <c r="G101" s="11" t="s">
        <v>582</v>
      </c>
      <c r="H101" s="11" t="s">
        <v>583</v>
      </c>
      <c r="I101" s="11" t="s">
        <v>82</v>
      </c>
      <c r="J101" s="11"/>
      <c r="K101" s="11"/>
      <c r="L101" s="11" t="s">
        <v>144</v>
      </c>
      <c r="M101" s="11" t="s">
        <v>555</v>
      </c>
      <c r="N101" s="11" t="s">
        <v>55</v>
      </c>
      <c r="O101" s="11" t="str">
        <f>VLOOKUP(G101,'Sheet 1 (2)'!$H$4:$M$536,6,FALSE)</f>
        <v/>
      </c>
      <c r="P101" s="11" t="str">
        <f t="shared" si="16"/>
        <v/>
      </c>
      <c r="Q101" s="11"/>
      <c r="R101" s="11" t="s">
        <v>264</v>
      </c>
      <c r="S101" s="11" t="s">
        <v>55</v>
      </c>
      <c r="T101" s="11" t="str">
        <f>VLOOKUP(G101,'Sheet 1 (2)'!$H$4:$O$536,8,FALSE)</f>
        <v/>
      </c>
      <c r="U101" s="11" t="s">
        <v>264</v>
      </c>
      <c r="V101" s="11" t="s">
        <v>433</v>
      </c>
      <c r="W101" s="11" t="s">
        <v>55</v>
      </c>
      <c r="X101" s="11" t="str">
        <f>VLOOKUP(G101,'Sheet 1 (2)'!$H$4:$Q$536,10,FALSE)</f>
        <v/>
      </c>
      <c r="Y101" s="11" t="str">
        <f t="shared" si="2"/>
        <v/>
      </c>
      <c r="Z101" s="11" t="s">
        <v>584</v>
      </c>
      <c r="AA101" s="11" t="s">
        <v>55</v>
      </c>
      <c r="AB101" s="11" t="str">
        <f>VLOOKUP(G101,'Sheet 1 (2)'!$H$4:$S$536,12,FALSE)</f>
        <v/>
      </c>
      <c r="AC101" s="11" t="str">
        <f t="shared" si="17"/>
        <v/>
      </c>
      <c r="AD101" s="11" t="s">
        <v>55</v>
      </c>
      <c r="AE101" s="11" t="str">
        <f>VLOOKUP(G101,'Sheet 1 (2)'!$H$4:$AF$536,25,FALSE)</f>
        <v/>
      </c>
      <c r="AF101" s="11" t="s">
        <v>585</v>
      </c>
      <c r="AG101" s="11" t="str">
        <f t="shared" si="15"/>
        <v/>
      </c>
      <c r="AH101" s="11" t="s">
        <v>55</v>
      </c>
      <c r="AI101" s="11" t="str">
        <f>VLOOKUP(G101,'Sheet 1 (2)'!$H$4:$AG$536,26,FALSE)</f>
        <v/>
      </c>
      <c r="AJ101" s="11" t="s">
        <v>82</v>
      </c>
      <c r="AK101" s="13" t="s">
        <v>55</v>
      </c>
      <c r="AL101" s="13" t="str">
        <f>VLOOKUP(G101,'Sheet 1 (2)'!$H$4:$AH$536,27,FALSE)</f>
        <v/>
      </c>
      <c r="AM101" s="11" t="str">
        <f t="shared" ref="AM101:AM114" si="18">IF(AK101&lt;&gt;"",AK101,AL101)</f>
        <v/>
      </c>
      <c r="AN101" s="11">
        <v>1</v>
      </c>
      <c r="AO101" s="11">
        <f t="shared" si="5"/>
        <v>1</v>
      </c>
      <c r="AP101" s="15" t="s">
        <v>82</v>
      </c>
      <c r="AQ101" s="15" t="s">
        <v>533</v>
      </c>
      <c r="AR101" s="15" t="s">
        <v>52</v>
      </c>
    </row>
    <row r="102" spans="1:44" ht="15.75" customHeight="1" x14ac:dyDescent="0.2">
      <c r="A102" s="11" t="s">
        <v>413</v>
      </c>
      <c r="B102" s="11" t="s">
        <v>414</v>
      </c>
      <c r="C102" s="11" t="s">
        <v>586</v>
      </c>
      <c r="D102" s="11" t="s">
        <v>587</v>
      </c>
      <c r="E102" s="11" t="s">
        <v>588</v>
      </c>
      <c r="F102" s="11" t="s">
        <v>589</v>
      </c>
      <c r="G102" s="11" t="s">
        <v>590</v>
      </c>
      <c r="H102" s="11" t="s">
        <v>591</v>
      </c>
      <c r="I102" s="11" t="s">
        <v>82</v>
      </c>
      <c r="J102" s="11"/>
      <c r="K102" s="11"/>
      <c r="L102" s="11" t="s">
        <v>592</v>
      </c>
      <c r="M102" s="11" t="s">
        <v>593</v>
      </c>
      <c r="N102" s="11" t="s">
        <v>55</v>
      </c>
      <c r="O102" s="11" t="str">
        <f>VLOOKUP(G102,'Sheet 1 (2)'!$H$4:$M$536,6,FALSE)</f>
        <v/>
      </c>
      <c r="P102" s="11" t="str">
        <f t="shared" si="16"/>
        <v/>
      </c>
      <c r="Q102" s="11"/>
      <c r="R102" s="11" t="s">
        <v>594</v>
      </c>
      <c r="S102" s="11" t="s">
        <v>55</v>
      </c>
      <c r="T102" s="11" t="str">
        <f>VLOOKUP(G102,'Sheet 1 (2)'!$H$4:$O$536,8,FALSE)</f>
        <v/>
      </c>
      <c r="U102" s="11" t="s">
        <v>594</v>
      </c>
      <c r="V102" s="11" t="s">
        <v>433</v>
      </c>
      <c r="W102" s="11" t="s">
        <v>55</v>
      </c>
      <c r="X102" s="11" t="str">
        <f>VLOOKUP(G102,'Sheet 1 (2)'!$H$4:$Q$536,10,FALSE)</f>
        <v/>
      </c>
      <c r="Y102" s="11" t="str">
        <f t="shared" si="2"/>
        <v/>
      </c>
      <c r="Z102" s="11"/>
      <c r="AA102" s="11" t="s">
        <v>55</v>
      </c>
      <c r="AB102" s="11" t="str">
        <f>VLOOKUP(G102,'Sheet 1 (2)'!$H$4:$S$536,12,FALSE)</f>
        <v/>
      </c>
      <c r="AC102" s="11" t="str">
        <f t="shared" si="17"/>
        <v/>
      </c>
      <c r="AD102" s="11" t="s">
        <v>55</v>
      </c>
      <c r="AE102" s="11" t="str">
        <f>VLOOKUP(G102,'Sheet 1 (2)'!$H$4:$AF$536,25,FALSE)</f>
        <v/>
      </c>
      <c r="AF102" s="11" t="s">
        <v>595</v>
      </c>
      <c r="AG102" s="11" t="str">
        <f t="shared" si="15"/>
        <v/>
      </c>
      <c r="AH102" s="11" t="s">
        <v>55</v>
      </c>
      <c r="AI102" s="11" t="str">
        <f>VLOOKUP(G102,'Sheet 1 (2)'!$H$4:$AG$536,26,FALSE)</f>
        <v/>
      </c>
      <c r="AJ102" s="11" t="s">
        <v>82</v>
      </c>
      <c r="AK102" s="13" t="s">
        <v>55</v>
      </c>
      <c r="AL102" s="13" t="str">
        <f>VLOOKUP(G102,'Sheet 1 (2)'!$H$4:$AH$536,27,FALSE)</f>
        <v/>
      </c>
      <c r="AM102" s="11" t="str">
        <f t="shared" si="18"/>
        <v/>
      </c>
      <c r="AN102" s="11">
        <v>1</v>
      </c>
      <c r="AO102" s="11">
        <f t="shared" si="5"/>
        <v>1</v>
      </c>
      <c r="AP102" s="15" t="s">
        <v>82</v>
      </c>
      <c r="AQ102" s="15" t="s">
        <v>82</v>
      </c>
      <c r="AR102" s="15" t="s">
        <v>52</v>
      </c>
    </row>
    <row r="103" spans="1:44" ht="15.75" customHeight="1" x14ac:dyDescent="0.2">
      <c r="A103" s="11" t="s">
        <v>413</v>
      </c>
      <c r="B103" s="11" t="s">
        <v>414</v>
      </c>
      <c r="C103" s="11" t="s">
        <v>596</v>
      </c>
      <c r="D103" s="11" t="s">
        <v>597</v>
      </c>
      <c r="E103" s="11" t="s">
        <v>598</v>
      </c>
      <c r="F103" s="11" t="s">
        <v>599</v>
      </c>
      <c r="G103" s="11" t="s">
        <v>600</v>
      </c>
      <c r="H103" s="11" t="s">
        <v>601</v>
      </c>
      <c r="I103" s="11" t="s">
        <v>82</v>
      </c>
      <c r="J103" s="11"/>
      <c r="K103" s="11"/>
      <c r="L103" s="11" t="s">
        <v>602</v>
      </c>
      <c r="M103" s="11" t="s">
        <v>603</v>
      </c>
      <c r="N103" s="11" t="s">
        <v>55</v>
      </c>
      <c r="O103" s="11" t="str">
        <f>VLOOKUP(G103,'Sheet 1 (2)'!$H$4:$M$536,6,FALSE)</f>
        <v/>
      </c>
      <c r="P103" s="11" t="str">
        <f t="shared" si="16"/>
        <v/>
      </c>
      <c r="Q103" s="11"/>
      <c r="R103" s="11" t="s">
        <v>604</v>
      </c>
      <c r="S103" s="11" t="s">
        <v>55</v>
      </c>
      <c r="T103" s="11" t="str">
        <f>VLOOKUP(G103,'Sheet 1 (2)'!$H$4:$O$536,8,FALSE)</f>
        <v/>
      </c>
      <c r="U103" s="11" t="s">
        <v>551</v>
      </c>
      <c r="V103" s="11" t="s">
        <v>433</v>
      </c>
      <c r="W103" s="11" t="s">
        <v>55</v>
      </c>
      <c r="X103" s="11" t="str">
        <f>VLOOKUP(G103,'Sheet 1 (2)'!$H$4:$Q$536,10,FALSE)</f>
        <v/>
      </c>
      <c r="Y103" s="11" t="str">
        <f t="shared" si="2"/>
        <v/>
      </c>
      <c r="Z103" s="11"/>
      <c r="AA103" s="11" t="s">
        <v>55</v>
      </c>
      <c r="AB103" s="11" t="str">
        <f>VLOOKUP(G103,'Sheet 1 (2)'!$H$4:$S$536,12,FALSE)</f>
        <v/>
      </c>
      <c r="AC103" s="11" t="s">
        <v>605</v>
      </c>
      <c r="AD103" s="11" t="s">
        <v>55</v>
      </c>
      <c r="AE103" s="11" t="str">
        <f>VLOOKUP(G103,'Sheet 1 (2)'!$H$4:$AF$536,25,FALSE)</f>
        <v/>
      </c>
      <c r="AF103" s="11" t="s">
        <v>187</v>
      </c>
      <c r="AG103" s="11" t="str">
        <f t="shared" si="15"/>
        <v/>
      </c>
      <c r="AH103" s="11" t="s">
        <v>55</v>
      </c>
      <c r="AI103" s="11" t="str">
        <f>VLOOKUP(G103,'Sheet 1 (2)'!$H$4:$AG$536,26,FALSE)</f>
        <v/>
      </c>
      <c r="AJ103" s="11" t="s">
        <v>82</v>
      </c>
      <c r="AK103" s="13" t="s">
        <v>55</v>
      </c>
      <c r="AL103" s="13" t="str">
        <f>VLOOKUP(G103,'Sheet 1 (2)'!$H$4:$AH$536,27,FALSE)</f>
        <v/>
      </c>
      <c r="AM103" s="11" t="str">
        <f t="shared" si="18"/>
        <v/>
      </c>
      <c r="AN103" s="11">
        <v>1</v>
      </c>
      <c r="AO103" s="11">
        <f t="shared" si="5"/>
        <v>1</v>
      </c>
      <c r="AP103" s="15" t="s">
        <v>82</v>
      </c>
      <c r="AQ103" s="15" t="s">
        <v>82</v>
      </c>
      <c r="AR103" s="15" t="s">
        <v>52</v>
      </c>
    </row>
    <row r="104" spans="1:44" ht="15.75" customHeight="1" x14ac:dyDescent="0.2">
      <c r="A104" s="11" t="s">
        <v>413</v>
      </c>
      <c r="B104" s="11" t="s">
        <v>414</v>
      </c>
      <c r="C104" s="11" t="s">
        <v>596</v>
      </c>
      <c r="D104" s="11" t="s">
        <v>597</v>
      </c>
      <c r="E104" s="11" t="s">
        <v>598</v>
      </c>
      <c r="F104" s="11" t="s">
        <v>599</v>
      </c>
      <c r="G104" s="11" t="s">
        <v>606</v>
      </c>
      <c r="H104" s="11" t="s">
        <v>607</v>
      </c>
      <c r="I104" s="11" t="s">
        <v>82</v>
      </c>
      <c r="J104" s="11"/>
      <c r="K104" s="11"/>
      <c r="L104" s="11" t="s">
        <v>602</v>
      </c>
      <c r="M104" s="11" t="s">
        <v>603</v>
      </c>
      <c r="N104" s="11" t="s">
        <v>55</v>
      </c>
      <c r="O104" s="11" t="str">
        <f>VLOOKUP(G104,'Sheet 1 (2)'!$H$4:$M$536,6,FALSE)</f>
        <v/>
      </c>
      <c r="P104" s="11" t="str">
        <f t="shared" si="16"/>
        <v/>
      </c>
      <c r="Q104" s="11"/>
      <c r="R104" s="11" t="s">
        <v>604</v>
      </c>
      <c r="S104" s="11" t="s">
        <v>55</v>
      </c>
      <c r="T104" s="11" t="str">
        <f>VLOOKUP(G104,'Sheet 1 (2)'!$H$4:$O$536,8,FALSE)</f>
        <v/>
      </c>
      <c r="U104" s="11" t="s">
        <v>551</v>
      </c>
      <c r="V104" s="11" t="s">
        <v>433</v>
      </c>
      <c r="W104" s="11" t="s">
        <v>55</v>
      </c>
      <c r="X104" s="11" t="str">
        <f>VLOOKUP(G104,'Sheet 1 (2)'!$H$4:$Q$536,10,FALSE)</f>
        <v/>
      </c>
      <c r="Y104" s="11" t="str">
        <f t="shared" si="2"/>
        <v/>
      </c>
      <c r="Z104" s="11"/>
      <c r="AA104" s="11" t="s">
        <v>55</v>
      </c>
      <c r="AB104" s="11" t="str">
        <f>VLOOKUP(G104,'Sheet 1 (2)'!$H$4:$S$536,12,FALSE)</f>
        <v/>
      </c>
      <c r="AC104" s="11" t="s">
        <v>608</v>
      </c>
      <c r="AD104" s="11" t="s">
        <v>55</v>
      </c>
      <c r="AE104" s="11" t="str">
        <f>VLOOKUP(G104,'Sheet 1 (2)'!$H$4:$AF$536,25,FALSE)</f>
        <v/>
      </c>
      <c r="AF104" s="11" t="s">
        <v>411</v>
      </c>
      <c r="AG104" s="11" t="str">
        <f t="shared" si="15"/>
        <v/>
      </c>
      <c r="AH104" s="11" t="s">
        <v>55</v>
      </c>
      <c r="AI104" s="11" t="str">
        <f>VLOOKUP(G104,'Sheet 1 (2)'!$H$4:$AG$536,26,FALSE)</f>
        <v/>
      </c>
      <c r="AJ104" s="11" t="s">
        <v>82</v>
      </c>
      <c r="AK104" s="13" t="s">
        <v>55</v>
      </c>
      <c r="AL104" s="13" t="str">
        <f>VLOOKUP(G104,'Sheet 1 (2)'!$H$4:$AH$536,27,FALSE)</f>
        <v/>
      </c>
      <c r="AM104" s="11" t="str">
        <f t="shared" si="18"/>
        <v/>
      </c>
      <c r="AN104" s="11">
        <v>1</v>
      </c>
      <c r="AO104" s="11">
        <f t="shared" si="5"/>
        <v>1</v>
      </c>
      <c r="AP104" s="15" t="s">
        <v>82</v>
      </c>
      <c r="AQ104" s="15" t="s">
        <v>82</v>
      </c>
      <c r="AR104" s="15" t="s">
        <v>52</v>
      </c>
    </row>
    <row r="105" spans="1:44" ht="15.75" customHeight="1" x14ac:dyDescent="0.2">
      <c r="A105" s="11" t="s">
        <v>413</v>
      </c>
      <c r="B105" s="11" t="s">
        <v>414</v>
      </c>
      <c r="C105" s="11" t="s">
        <v>609</v>
      </c>
      <c r="D105" s="11" t="s">
        <v>610</v>
      </c>
      <c r="E105" s="11" t="s">
        <v>611</v>
      </c>
      <c r="F105" s="11" t="s">
        <v>612</v>
      </c>
      <c r="G105" s="11" t="s">
        <v>613</v>
      </c>
      <c r="H105" s="11" t="s">
        <v>614</v>
      </c>
      <c r="I105" s="11" t="s">
        <v>82</v>
      </c>
      <c r="J105" s="11"/>
      <c r="K105" s="11"/>
      <c r="L105" s="11" t="s">
        <v>615</v>
      </c>
      <c r="M105" s="11" t="s">
        <v>616</v>
      </c>
      <c r="N105" s="11" t="s">
        <v>55</v>
      </c>
      <c r="O105" s="11" t="str">
        <f>VLOOKUP(G105,'Sheet 1 (2)'!$H$4:$M$536,6,FALSE)</f>
        <v/>
      </c>
      <c r="P105" s="11" t="str">
        <f t="shared" si="16"/>
        <v/>
      </c>
      <c r="Q105" s="11"/>
      <c r="R105" s="11" t="s">
        <v>594</v>
      </c>
      <c r="S105" s="11" t="s">
        <v>55</v>
      </c>
      <c r="T105" s="11" t="str">
        <f>VLOOKUP(G105,'Sheet 1 (2)'!$H$4:$O$536,8,FALSE)</f>
        <v/>
      </c>
      <c r="U105" s="11" t="s">
        <v>594</v>
      </c>
      <c r="V105" s="11" t="s">
        <v>433</v>
      </c>
      <c r="W105" s="11" t="s">
        <v>55</v>
      </c>
      <c r="X105" s="11" t="str">
        <f>VLOOKUP(G105,'Sheet 1 (2)'!$H$4:$Q$536,10,FALSE)</f>
        <v/>
      </c>
      <c r="Y105" s="11" t="str">
        <f t="shared" si="2"/>
        <v/>
      </c>
      <c r="Z105" s="11"/>
      <c r="AA105" s="11" t="s">
        <v>55</v>
      </c>
      <c r="AB105" s="11" t="str">
        <f>VLOOKUP(G105,'Sheet 1 (2)'!$H$4:$S$536,12,FALSE)</f>
        <v/>
      </c>
      <c r="AC105" s="11" t="str">
        <f t="shared" ref="AC105:AC106" si="19">IF(AA105&lt;&gt;"",AA105,AB105)</f>
        <v/>
      </c>
      <c r="AD105" s="11" t="s">
        <v>55</v>
      </c>
      <c r="AE105" s="11" t="str">
        <f>VLOOKUP(G105,'Sheet 1 (2)'!$H$4:$AF$536,25,FALSE)</f>
        <v/>
      </c>
      <c r="AF105" s="11" t="s">
        <v>187</v>
      </c>
      <c r="AG105" s="11" t="str">
        <f t="shared" si="15"/>
        <v/>
      </c>
      <c r="AH105" s="11" t="s">
        <v>55</v>
      </c>
      <c r="AI105" s="11" t="str">
        <f>VLOOKUP(G105,'Sheet 1 (2)'!$H$4:$AG$536,26,FALSE)</f>
        <v/>
      </c>
      <c r="AJ105" s="11" t="s">
        <v>82</v>
      </c>
      <c r="AK105" s="13" t="s">
        <v>55</v>
      </c>
      <c r="AL105" s="13" t="str">
        <f>VLOOKUP(G105,'Sheet 1 (2)'!$H$4:$AH$536,27,FALSE)</f>
        <v/>
      </c>
      <c r="AM105" s="11" t="str">
        <f t="shared" si="18"/>
        <v/>
      </c>
      <c r="AN105" s="11">
        <v>1</v>
      </c>
      <c r="AO105" s="11">
        <f t="shared" si="5"/>
        <v>1</v>
      </c>
      <c r="AP105" s="15" t="s">
        <v>82</v>
      </c>
      <c r="AQ105" s="15" t="s">
        <v>82</v>
      </c>
      <c r="AR105" s="15" t="s">
        <v>52</v>
      </c>
    </row>
    <row r="106" spans="1:44" ht="15.75" customHeight="1" x14ac:dyDescent="0.2">
      <c r="A106" s="11" t="s">
        <v>413</v>
      </c>
      <c r="B106" s="11" t="s">
        <v>414</v>
      </c>
      <c r="C106" s="11" t="s">
        <v>617</v>
      </c>
      <c r="D106" s="11" t="s">
        <v>618</v>
      </c>
      <c r="E106" s="11" t="s">
        <v>619</v>
      </c>
      <c r="F106" s="11" t="s">
        <v>620</v>
      </c>
      <c r="G106" s="11" t="s">
        <v>621</v>
      </c>
      <c r="H106" s="11" t="s">
        <v>622</v>
      </c>
      <c r="I106" s="11" t="s">
        <v>82</v>
      </c>
      <c r="J106" s="11"/>
      <c r="K106" s="11"/>
      <c r="L106" s="11" t="s">
        <v>623</v>
      </c>
      <c r="M106" s="11" t="s">
        <v>624</v>
      </c>
      <c r="N106" s="11" t="s">
        <v>55</v>
      </c>
      <c r="O106" s="11" t="str">
        <f>VLOOKUP(G106,'Sheet 1 (2)'!$H$4:$M$536,6,FALSE)</f>
        <v/>
      </c>
      <c r="P106" s="14" t="s">
        <v>625</v>
      </c>
      <c r="Q106" s="11"/>
      <c r="R106" s="11" t="s">
        <v>264</v>
      </c>
      <c r="S106" s="11" t="s">
        <v>55</v>
      </c>
      <c r="T106" s="11" t="str">
        <f>VLOOKUP(G106,'Sheet 1 (2)'!$H$4:$O$536,8,FALSE)</f>
        <v/>
      </c>
      <c r="U106" s="14" t="s">
        <v>425</v>
      </c>
      <c r="V106" s="11" t="s">
        <v>433</v>
      </c>
      <c r="W106" s="11" t="s">
        <v>55</v>
      </c>
      <c r="X106" s="11" t="str">
        <f>VLOOKUP(G106,'Sheet 1 (2)'!$H$4:$Q$536,10,FALSE)</f>
        <v/>
      </c>
      <c r="Y106" s="11" t="str">
        <f t="shared" si="2"/>
        <v/>
      </c>
      <c r="Z106" s="11" t="s">
        <v>626</v>
      </c>
      <c r="AA106" s="11" t="s">
        <v>55</v>
      </c>
      <c r="AB106" s="11" t="str">
        <f>VLOOKUP(G106,'Sheet 1 (2)'!$H$4:$S$536,12,FALSE)</f>
        <v/>
      </c>
      <c r="AC106" s="11" t="str">
        <f t="shared" si="19"/>
        <v/>
      </c>
      <c r="AD106" s="11" t="s">
        <v>55</v>
      </c>
      <c r="AE106" s="11" t="str">
        <f>VLOOKUP(G106,'Sheet 1 (2)'!$H$4:$AF$536,25,FALSE)</f>
        <v/>
      </c>
      <c r="AF106" s="11" t="s">
        <v>120</v>
      </c>
      <c r="AG106" s="11" t="str">
        <f t="shared" si="15"/>
        <v/>
      </c>
      <c r="AH106" s="11" t="s">
        <v>55</v>
      </c>
      <c r="AI106" s="11" t="str">
        <f>VLOOKUP(G106,'Sheet 1 (2)'!$H$4:$AG$536,26,FALSE)</f>
        <v/>
      </c>
      <c r="AJ106" s="11" t="s">
        <v>82</v>
      </c>
      <c r="AK106" s="13" t="s">
        <v>55</v>
      </c>
      <c r="AL106" s="13" t="str">
        <f>VLOOKUP(G106,'Sheet 1 (2)'!$H$4:$AH$536,27,FALSE)</f>
        <v/>
      </c>
      <c r="AM106" s="11" t="str">
        <f t="shared" si="18"/>
        <v/>
      </c>
      <c r="AN106" s="11">
        <v>1</v>
      </c>
      <c r="AO106" s="11">
        <f t="shared" si="5"/>
        <v>1</v>
      </c>
      <c r="AP106" s="15" t="s">
        <v>82</v>
      </c>
      <c r="AQ106" s="15" t="s">
        <v>82</v>
      </c>
      <c r="AR106" s="15" t="s">
        <v>52</v>
      </c>
    </row>
    <row r="107" spans="1:44" ht="15.75" customHeight="1" x14ac:dyDescent="0.2">
      <c r="A107" s="11" t="s">
        <v>413</v>
      </c>
      <c r="B107" s="11" t="s">
        <v>414</v>
      </c>
      <c r="C107" s="11" t="s">
        <v>627</v>
      </c>
      <c r="D107" s="11" t="s">
        <v>628</v>
      </c>
      <c r="E107" s="11" t="s">
        <v>629</v>
      </c>
      <c r="F107" s="11" t="s">
        <v>630</v>
      </c>
      <c r="G107" s="11" t="s">
        <v>631</v>
      </c>
      <c r="H107" s="11" t="s">
        <v>632</v>
      </c>
      <c r="I107" s="11" t="s">
        <v>82</v>
      </c>
      <c r="J107" s="11"/>
      <c r="K107" s="11"/>
      <c r="L107" s="11" t="s">
        <v>144</v>
      </c>
      <c r="M107" s="11" t="s">
        <v>633</v>
      </c>
      <c r="N107" s="11" t="s">
        <v>55</v>
      </c>
      <c r="O107" s="11" t="str">
        <f>VLOOKUP(G107,'Sheet 1 (2)'!$H$4:$M$536,6,FALSE)</f>
        <v/>
      </c>
      <c r="P107" s="14" t="s">
        <v>634</v>
      </c>
      <c r="Q107" s="11"/>
      <c r="R107" s="11" t="s">
        <v>635</v>
      </c>
      <c r="S107" s="11" t="s">
        <v>55</v>
      </c>
      <c r="T107" s="11" t="str">
        <f>VLOOKUP(G107,'Sheet 1 (2)'!$H$4:$O$536,8,FALSE)</f>
        <v/>
      </c>
      <c r="U107" s="11" t="s">
        <v>551</v>
      </c>
      <c r="V107" s="11" t="s">
        <v>433</v>
      </c>
      <c r="W107" s="11" t="s">
        <v>55</v>
      </c>
      <c r="X107" s="11" t="str">
        <f>VLOOKUP(G107,'Sheet 1 (2)'!$H$4:$Q$536,10,FALSE)</f>
        <v/>
      </c>
      <c r="Y107" s="11" t="str">
        <f t="shared" si="2"/>
        <v/>
      </c>
      <c r="Z107" s="11" t="s">
        <v>636</v>
      </c>
      <c r="AA107" s="11" t="s">
        <v>55</v>
      </c>
      <c r="AB107" s="11" t="str">
        <f>VLOOKUP(G107,'Sheet 1 (2)'!$H$4:$S$536,12,FALSE)</f>
        <v/>
      </c>
      <c r="AC107" s="11" t="s">
        <v>637</v>
      </c>
      <c r="AD107" s="11" t="s">
        <v>55</v>
      </c>
      <c r="AE107" s="11" t="str">
        <f>VLOOKUP(G107,'Sheet 1 (2)'!$H$4:$AF$536,25,FALSE)</f>
        <v/>
      </c>
      <c r="AF107" s="11" t="s">
        <v>187</v>
      </c>
      <c r="AG107" s="11" t="str">
        <f t="shared" si="15"/>
        <v/>
      </c>
      <c r="AH107" s="11" t="s">
        <v>55</v>
      </c>
      <c r="AI107" s="11" t="str">
        <f>VLOOKUP(G107,'Sheet 1 (2)'!$H$4:$AG$536,26,FALSE)</f>
        <v/>
      </c>
      <c r="AJ107" s="11" t="s">
        <v>82</v>
      </c>
      <c r="AK107" s="13" t="s">
        <v>55</v>
      </c>
      <c r="AL107" s="13" t="str">
        <f>VLOOKUP(G107,'Sheet 1 (2)'!$H$4:$AH$536,27,FALSE)</f>
        <v/>
      </c>
      <c r="AM107" s="11" t="str">
        <f t="shared" si="18"/>
        <v/>
      </c>
      <c r="AN107" s="11">
        <v>1</v>
      </c>
      <c r="AO107" s="11">
        <f t="shared" si="5"/>
        <v>1</v>
      </c>
      <c r="AP107" s="15" t="s">
        <v>82</v>
      </c>
      <c r="AQ107" s="15" t="s">
        <v>82</v>
      </c>
      <c r="AR107" s="15" t="s">
        <v>52</v>
      </c>
    </row>
    <row r="108" spans="1:44" ht="15.75" customHeight="1" x14ac:dyDescent="0.2">
      <c r="A108" s="11" t="s">
        <v>413</v>
      </c>
      <c r="B108" s="11" t="s">
        <v>414</v>
      </c>
      <c r="C108" s="11" t="s">
        <v>627</v>
      </c>
      <c r="D108" s="11" t="s">
        <v>628</v>
      </c>
      <c r="E108" s="11" t="s">
        <v>629</v>
      </c>
      <c r="F108" s="11" t="s">
        <v>630</v>
      </c>
      <c r="G108" s="11" t="s">
        <v>638</v>
      </c>
      <c r="H108" s="11" t="s">
        <v>639</v>
      </c>
      <c r="I108" s="11" t="s">
        <v>82</v>
      </c>
      <c r="J108" s="11"/>
      <c r="K108" s="11"/>
      <c r="L108" s="11" t="s">
        <v>144</v>
      </c>
      <c r="M108" s="11" t="s">
        <v>633</v>
      </c>
      <c r="N108" s="11" t="s">
        <v>55</v>
      </c>
      <c r="O108" s="11" t="str">
        <f>VLOOKUP(G108,'Sheet 1 (2)'!$H$4:$M$536,6,FALSE)</f>
        <v/>
      </c>
      <c r="P108" s="14" t="s">
        <v>634</v>
      </c>
      <c r="Q108" s="11"/>
      <c r="R108" s="11" t="s">
        <v>640</v>
      </c>
      <c r="S108" s="11"/>
      <c r="T108" s="11" t="str">
        <f>VLOOKUP(G108,'Sheet 1 (2)'!$H$4:$O$536,8,FALSE)</f>
        <v/>
      </c>
      <c r="U108" s="14" t="s">
        <v>264</v>
      </c>
      <c r="V108" s="11" t="s">
        <v>433</v>
      </c>
      <c r="W108" s="11" t="s">
        <v>55</v>
      </c>
      <c r="X108" s="11" t="str">
        <f>VLOOKUP(G108,'Sheet 1 (2)'!$H$4:$Q$536,10,FALSE)</f>
        <v/>
      </c>
      <c r="Y108" s="11" t="str">
        <f t="shared" si="2"/>
        <v/>
      </c>
      <c r="Z108" s="11" t="s">
        <v>641</v>
      </c>
      <c r="AA108" s="11" t="s">
        <v>55</v>
      </c>
      <c r="AB108" s="11" t="str">
        <f>VLOOKUP(G108,'Sheet 1 (2)'!$H$4:$S$536,12,FALSE)</f>
        <v/>
      </c>
      <c r="AC108" s="11" t="str">
        <f>IF(AA108&lt;&gt;"",AA108,AB108)</f>
        <v/>
      </c>
      <c r="AD108" s="11" t="s">
        <v>55</v>
      </c>
      <c r="AE108" s="11" t="str">
        <f>VLOOKUP(G108,'Sheet 1 (2)'!$H$4:$AF$536,25,FALSE)</f>
        <v/>
      </c>
      <c r="AF108" s="11" t="s">
        <v>187</v>
      </c>
      <c r="AG108" s="11" t="str">
        <f t="shared" si="15"/>
        <v/>
      </c>
      <c r="AH108" s="11" t="s">
        <v>55</v>
      </c>
      <c r="AI108" s="11" t="str">
        <f>VLOOKUP(G108,'Sheet 1 (2)'!$H$4:$AG$536,26,FALSE)</f>
        <v/>
      </c>
      <c r="AJ108" s="11" t="s">
        <v>82</v>
      </c>
      <c r="AK108" s="13" t="s">
        <v>55</v>
      </c>
      <c r="AL108" s="13" t="str">
        <f>VLOOKUP(G108,'Sheet 1 (2)'!$H$4:$AH$536,27,FALSE)</f>
        <v/>
      </c>
      <c r="AM108" s="11" t="str">
        <f t="shared" si="18"/>
        <v/>
      </c>
      <c r="AN108" s="11">
        <v>1</v>
      </c>
      <c r="AO108" s="11">
        <f t="shared" si="5"/>
        <v>1</v>
      </c>
      <c r="AP108" s="15" t="s">
        <v>82</v>
      </c>
      <c r="AQ108" s="15" t="s">
        <v>82</v>
      </c>
      <c r="AR108" s="15" t="s">
        <v>52</v>
      </c>
    </row>
    <row r="109" spans="1:44" ht="15.75" customHeight="1" x14ac:dyDescent="0.2">
      <c r="A109" s="11" t="s">
        <v>413</v>
      </c>
      <c r="B109" s="11" t="s">
        <v>414</v>
      </c>
      <c r="C109" s="11" t="s">
        <v>627</v>
      </c>
      <c r="D109" s="11" t="s">
        <v>628</v>
      </c>
      <c r="E109" s="11" t="s">
        <v>629</v>
      </c>
      <c r="F109" s="11" t="s">
        <v>630</v>
      </c>
      <c r="G109" s="11" t="s">
        <v>642</v>
      </c>
      <c r="H109" s="11" t="s">
        <v>643</v>
      </c>
      <c r="I109" s="11" t="s">
        <v>82</v>
      </c>
      <c r="J109" s="11"/>
      <c r="K109" s="11"/>
      <c r="L109" s="11" t="s">
        <v>144</v>
      </c>
      <c r="M109" s="11" t="s">
        <v>633</v>
      </c>
      <c r="N109" s="11" t="s">
        <v>55</v>
      </c>
      <c r="O109" s="11" t="str">
        <f>VLOOKUP(G109,'Sheet 1 (2)'!$H$4:$M$536,6,FALSE)</f>
        <v/>
      </c>
      <c r="P109" s="11" t="str">
        <f t="shared" ref="P109:P117" si="20">IF(N109&lt;&gt;"",N109,O109)</f>
        <v/>
      </c>
      <c r="Q109" s="11"/>
      <c r="R109" s="11" t="s">
        <v>644</v>
      </c>
      <c r="S109" s="11" t="s">
        <v>55</v>
      </c>
      <c r="T109" s="11" t="str">
        <f>VLOOKUP(G109,'Sheet 1 (2)'!$H$4:$O$536,8,FALSE)</f>
        <v/>
      </c>
      <c r="U109" s="14" t="s">
        <v>264</v>
      </c>
      <c r="V109" s="11" t="s">
        <v>433</v>
      </c>
      <c r="W109" s="11" t="s">
        <v>55</v>
      </c>
      <c r="X109" s="11" t="str">
        <f>VLOOKUP(G109,'Sheet 1 (2)'!$H$4:$Q$536,10,FALSE)</f>
        <v/>
      </c>
      <c r="Y109" s="11" t="str">
        <f t="shared" si="2"/>
        <v/>
      </c>
      <c r="Z109" s="11" t="s">
        <v>636</v>
      </c>
      <c r="AA109" s="11" t="s">
        <v>55</v>
      </c>
      <c r="AB109" s="11" t="str">
        <f>VLOOKUP(G109,'Sheet 1 (2)'!$H$4:$S$536,12,FALSE)</f>
        <v/>
      </c>
      <c r="AC109" s="11" t="s">
        <v>645</v>
      </c>
      <c r="AD109" s="11" t="s">
        <v>55</v>
      </c>
      <c r="AE109" s="11" t="str">
        <f>VLOOKUP(G109,'Sheet 1 (2)'!$H$4:$AF$536,25,FALSE)</f>
        <v/>
      </c>
      <c r="AF109" s="11" t="s">
        <v>187</v>
      </c>
      <c r="AG109" s="11" t="str">
        <f t="shared" si="15"/>
        <v/>
      </c>
      <c r="AH109" s="11" t="s">
        <v>55</v>
      </c>
      <c r="AI109" s="11" t="str">
        <f>VLOOKUP(G109,'Sheet 1 (2)'!$H$4:$AG$536,26,FALSE)</f>
        <v/>
      </c>
      <c r="AJ109" s="11" t="s">
        <v>82</v>
      </c>
      <c r="AK109" s="13" t="s">
        <v>55</v>
      </c>
      <c r="AL109" s="13" t="str">
        <f>VLOOKUP(G109,'Sheet 1 (2)'!$H$4:$AH$536,27,FALSE)</f>
        <v/>
      </c>
      <c r="AM109" s="11" t="str">
        <f t="shared" si="18"/>
        <v/>
      </c>
      <c r="AN109" s="11">
        <v>1</v>
      </c>
      <c r="AO109" s="11">
        <f t="shared" si="5"/>
        <v>1</v>
      </c>
      <c r="AP109" s="15" t="s">
        <v>82</v>
      </c>
      <c r="AQ109" s="15" t="s">
        <v>82</v>
      </c>
      <c r="AR109" s="15" t="s">
        <v>52</v>
      </c>
    </row>
    <row r="110" spans="1:44" ht="15.75" customHeight="1" x14ac:dyDescent="0.2">
      <c r="A110" s="11" t="s">
        <v>413</v>
      </c>
      <c r="B110" s="11" t="s">
        <v>414</v>
      </c>
      <c r="C110" s="11" t="s">
        <v>646</v>
      </c>
      <c r="D110" s="11" t="s">
        <v>647</v>
      </c>
      <c r="E110" s="11" t="s">
        <v>648</v>
      </c>
      <c r="F110" s="11" t="s">
        <v>649</v>
      </c>
      <c r="G110" s="11" t="s">
        <v>650</v>
      </c>
      <c r="H110" s="11" t="s">
        <v>651</v>
      </c>
      <c r="I110" s="11" t="s">
        <v>82</v>
      </c>
      <c r="J110" s="11"/>
      <c r="K110" s="11"/>
      <c r="L110" s="11" t="s">
        <v>144</v>
      </c>
      <c r="M110" s="11" t="s">
        <v>633</v>
      </c>
      <c r="N110" s="11" t="s">
        <v>55</v>
      </c>
      <c r="O110" s="11" t="str">
        <f>VLOOKUP(G110,'Sheet 1 (2)'!$H$4:$M$536,6,FALSE)</f>
        <v/>
      </c>
      <c r="P110" s="11" t="str">
        <f t="shared" si="20"/>
        <v/>
      </c>
      <c r="Q110" s="11"/>
      <c r="R110" s="11" t="s">
        <v>652</v>
      </c>
      <c r="S110" s="11" t="s">
        <v>55</v>
      </c>
      <c r="T110" s="11" t="str">
        <f>VLOOKUP(G110,'Sheet 1 (2)'!$H$4:$O$536,8,FALSE)</f>
        <v/>
      </c>
      <c r="U110" s="11" t="s">
        <v>551</v>
      </c>
      <c r="V110" s="11" t="s">
        <v>433</v>
      </c>
      <c r="W110" s="11" t="s">
        <v>55</v>
      </c>
      <c r="X110" s="11" t="str">
        <f>VLOOKUP(G110,'Sheet 1 (2)'!$H$4:$Q$536,10,FALSE)</f>
        <v/>
      </c>
      <c r="Y110" s="11" t="str">
        <f t="shared" si="2"/>
        <v/>
      </c>
      <c r="Z110" s="11" t="s">
        <v>636</v>
      </c>
      <c r="AA110" s="11" t="s">
        <v>55</v>
      </c>
      <c r="AB110" s="11" t="str">
        <f>VLOOKUP(G110,'Sheet 1 (2)'!$H$4:$S$536,12,FALSE)</f>
        <v/>
      </c>
      <c r="AC110" s="11" t="s">
        <v>653</v>
      </c>
      <c r="AD110" s="11" t="s">
        <v>55</v>
      </c>
      <c r="AE110" s="11" t="str">
        <f>VLOOKUP(G110,'Sheet 1 (2)'!$H$4:$AF$536,25,FALSE)</f>
        <v/>
      </c>
      <c r="AF110" s="11" t="s">
        <v>187</v>
      </c>
      <c r="AG110" s="11" t="str">
        <f t="shared" si="15"/>
        <v/>
      </c>
      <c r="AH110" s="11" t="s">
        <v>55</v>
      </c>
      <c r="AI110" s="11" t="str">
        <f>VLOOKUP(G110,'Sheet 1 (2)'!$H$4:$AG$536,26,FALSE)</f>
        <v/>
      </c>
      <c r="AJ110" s="11" t="s">
        <v>82</v>
      </c>
      <c r="AK110" s="13" t="s">
        <v>55</v>
      </c>
      <c r="AL110" s="13" t="str">
        <f>VLOOKUP(G110,'Sheet 1 (2)'!$H$4:$AH$536,27,FALSE)</f>
        <v/>
      </c>
      <c r="AM110" s="11" t="str">
        <f t="shared" si="18"/>
        <v/>
      </c>
      <c r="AN110" s="11">
        <v>1</v>
      </c>
      <c r="AO110" s="11">
        <f t="shared" si="5"/>
        <v>1</v>
      </c>
      <c r="AP110" s="15" t="s">
        <v>82</v>
      </c>
      <c r="AQ110" s="15" t="s">
        <v>533</v>
      </c>
      <c r="AR110" s="15" t="s">
        <v>52</v>
      </c>
    </row>
    <row r="111" spans="1:44" ht="15.75" customHeight="1" x14ac:dyDescent="0.2">
      <c r="A111" s="11" t="s">
        <v>413</v>
      </c>
      <c r="B111" s="11" t="s">
        <v>414</v>
      </c>
      <c r="C111" s="11" t="s">
        <v>646</v>
      </c>
      <c r="D111" s="11" t="s">
        <v>647</v>
      </c>
      <c r="E111" s="11" t="s">
        <v>648</v>
      </c>
      <c r="F111" s="11" t="s">
        <v>649</v>
      </c>
      <c r="G111" s="11" t="s">
        <v>654</v>
      </c>
      <c r="H111" s="11" t="s">
        <v>655</v>
      </c>
      <c r="I111" s="11" t="s">
        <v>82</v>
      </c>
      <c r="J111" s="11"/>
      <c r="K111" s="11"/>
      <c r="L111" s="11" t="s">
        <v>144</v>
      </c>
      <c r="M111" s="11" t="s">
        <v>633</v>
      </c>
      <c r="N111" s="11" t="s">
        <v>55</v>
      </c>
      <c r="O111" s="11" t="str">
        <f>VLOOKUP(G111,'Sheet 1 (2)'!$H$4:$M$536,6,FALSE)</f>
        <v/>
      </c>
      <c r="P111" s="11" t="str">
        <f t="shared" si="20"/>
        <v/>
      </c>
      <c r="Q111" s="11"/>
      <c r="R111" s="11" t="s">
        <v>652</v>
      </c>
      <c r="S111" s="11" t="s">
        <v>55</v>
      </c>
      <c r="T111" s="11" t="str">
        <f>VLOOKUP(G111,'Sheet 1 (2)'!$H$4:$O$536,8,FALSE)</f>
        <v/>
      </c>
      <c r="U111" s="11" t="s">
        <v>551</v>
      </c>
      <c r="V111" s="11" t="s">
        <v>433</v>
      </c>
      <c r="W111" s="11" t="s">
        <v>55</v>
      </c>
      <c r="X111" s="11" t="str">
        <f>VLOOKUP(G111,'Sheet 1 (2)'!$H$4:$Q$536,10,FALSE)</f>
        <v/>
      </c>
      <c r="Y111" s="11" t="str">
        <f t="shared" si="2"/>
        <v/>
      </c>
      <c r="Z111" s="11" t="s">
        <v>636</v>
      </c>
      <c r="AA111" s="11" t="s">
        <v>55</v>
      </c>
      <c r="AB111" s="11" t="str">
        <f>VLOOKUP(G111,'Sheet 1 (2)'!$H$4:$S$536,12,FALSE)</f>
        <v/>
      </c>
      <c r="AC111" s="11" t="s">
        <v>656</v>
      </c>
      <c r="AD111" s="11" t="s">
        <v>55</v>
      </c>
      <c r="AE111" s="11" t="str">
        <f>VLOOKUP(G111,'Sheet 1 (2)'!$H$4:$AF$536,25,FALSE)</f>
        <v/>
      </c>
      <c r="AF111" s="11" t="s">
        <v>187</v>
      </c>
      <c r="AG111" s="11" t="str">
        <f t="shared" si="15"/>
        <v/>
      </c>
      <c r="AH111" s="11" t="s">
        <v>55</v>
      </c>
      <c r="AI111" s="11" t="str">
        <f>VLOOKUP(G111,'Sheet 1 (2)'!$H$4:$AG$536,26,FALSE)</f>
        <v/>
      </c>
      <c r="AJ111" s="11" t="s">
        <v>82</v>
      </c>
      <c r="AK111" s="13" t="s">
        <v>55</v>
      </c>
      <c r="AL111" s="13" t="str">
        <f>VLOOKUP(G111,'Sheet 1 (2)'!$H$4:$AH$536,27,FALSE)</f>
        <v/>
      </c>
      <c r="AM111" s="11" t="str">
        <f t="shared" si="18"/>
        <v/>
      </c>
      <c r="AN111" s="11">
        <v>1</v>
      </c>
      <c r="AO111" s="11">
        <f t="shared" si="5"/>
        <v>1</v>
      </c>
      <c r="AP111" s="15" t="s">
        <v>82</v>
      </c>
      <c r="AQ111" s="15" t="s">
        <v>533</v>
      </c>
      <c r="AR111" s="15" t="s">
        <v>52</v>
      </c>
    </row>
    <row r="112" spans="1:44" ht="15.75" customHeight="1" x14ac:dyDescent="0.2">
      <c r="A112" s="11" t="s">
        <v>413</v>
      </c>
      <c r="B112" s="11" t="s">
        <v>414</v>
      </c>
      <c r="C112" s="11" t="s">
        <v>646</v>
      </c>
      <c r="D112" s="11" t="s">
        <v>647</v>
      </c>
      <c r="E112" s="11" t="s">
        <v>648</v>
      </c>
      <c r="F112" s="11" t="s">
        <v>649</v>
      </c>
      <c r="G112" s="11" t="s">
        <v>657</v>
      </c>
      <c r="H112" s="11" t="s">
        <v>658</v>
      </c>
      <c r="I112" s="11" t="s">
        <v>82</v>
      </c>
      <c r="J112" s="11"/>
      <c r="K112" s="11"/>
      <c r="L112" s="11" t="s">
        <v>144</v>
      </c>
      <c r="M112" s="11" t="s">
        <v>633</v>
      </c>
      <c r="N112" s="11" t="s">
        <v>55</v>
      </c>
      <c r="O112" s="11" t="str">
        <f>VLOOKUP(G112,'Sheet 1 (2)'!$H$4:$M$536,6,FALSE)</f>
        <v/>
      </c>
      <c r="P112" s="11" t="str">
        <f t="shared" si="20"/>
        <v/>
      </c>
      <c r="Q112" s="11"/>
      <c r="R112" s="11" t="s">
        <v>652</v>
      </c>
      <c r="S112" s="11" t="s">
        <v>55</v>
      </c>
      <c r="T112" s="11" t="str">
        <f>VLOOKUP(G112,'Sheet 1 (2)'!$H$4:$O$536,8,FALSE)</f>
        <v/>
      </c>
      <c r="U112" s="11" t="s">
        <v>551</v>
      </c>
      <c r="V112" s="11" t="s">
        <v>433</v>
      </c>
      <c r="W112" s="11" t="s">
        <v>55</v>
      </c>
      <c r="X112" s="11" t="str">
        <f>VLOOKUP(G112,'Sheet 1 (2)'!$H$4:$Q$536,10,FALSE)</f>
        <v/>
      </c>
      <c r="Y112" s="11" t="str">
        <f t="shared" si="2"/>
        <v/>
      </c>
      <c r="Z112" s="11" t="s">
        <v>636</v>
      </c>
      <c r="AA112" s="11" t="s">
        <v>55</v>
      </c>
      <c r="AB112" s="11" t="str">
        <f>VLOOKUP(G112,'Sheet 1 (2)'!$H$4:$S$536,12,FALSE)</f>
        <v/>
      </c>
      <c r="AC112" s="11" t="s">
        <v>659</v>
      </c>
      <c r="AD112" s="11" t="s">
        <v>55</v>
      </c>
      <c r="AE112" s="11" t="str">
        <f>VLOOKUP(G112,'Sheet 1 (2)'!$H$4:$AF$536,25,FALSE)</f>
        <v/>
      </c>
      <c r="AF112" s="11" t="s">
        <v>187</v>
      </c>
      <c r="AG112" s="11" t="str">
        <f t="shared" si="15"/>
        <v/>
      </c>
      <c r="AH112" s="11" t="s">
        <v>55</v>
      </c>
      <c r="AI112" s="11" t="str">
        <f>VLOOKUP(G112,'Sheet 1 (2)'!$H$4:$AG$536,26,FALSE)</f>
        <v/>
      </c>
      <c r="AJ112" s="11" t="s">
        <v>82</v>
      </c>
      <c r="AK112" s="13" t="s">
        <v>55</v>
      </c>
      <c r="AL112" s="13" t="str">
        <f>VLOOKUP(G112,'Sheet 1 (2)'!$H$4:$AH$536,27,FALSE)</f>
        <v/>
      </c>
      <c r="AM112" s="11" t="str">
        <f t="shared" si="18"/>
        <v/>
      </c>
      <c r="AN112" s="11">
        <v>1</v>
      </c>
      <c r="AO112" s="11">
        <f t="shared" si="5"/>
        <v>1</v>
      </c>
      <c r="AP112" s="15" t="s">
        <v>82</v>
      </c>
      <c r="AQ112" s="15" t="s">
        <v>533</v>
      </c>
      <c r="AR112" s="15" t="s">
        <v>52</v>
      </c>
    </row>
    <row r="113" spans="1:44" ht="15.75" customHeight="1" x14ac:dyDescent="0.2">
      <c r="A113" s="11" t="s">
        <v>413</v>
      </c>
      <c r="B113" s="11" t="s">
        <v>414</v>
      </c>
      <c r="C113" s="11" t="s">
        <v>646</v>
      </c>
      <c r="D113" s="11" t="s">
        <v>647</v>
      </c>
      <c r="E113" s="11" t="s">
        <v>648</v>
      </c>
      <c r="F113" s="11" t="s">
        <v>649</v>
      </c>
      <c r="G113" s="11" t="s">
        <v>660</v>
      </c>
      <c r="H113" s="11" t="s">
        <v>661</v>
      </c>
      <c r="I113" s="11" t="s">
        <v>82</v>
      </c>
      <c r="J113" s="11"/>
      <c r="K113" s="11"/>
      <c r="L113" s="11" t="s">
        <v>144</v>
      </c>
      <c r="M113" s="11" t="s">
        <v>633</v>
      </c>
      <c r="N113" s="11" t="s">
        <v>55</v>
      </c>
      <c r="O113" s="11" t="str">
        <f>VLOOKUP(G113,'Sheet 1 (2)'!$H$4:$M$536,6,FALSE)</f>
        <v/>
      </c>
      <c r="P113" s="11" t="str">
        <f t="shared" si="20"/>
        <v/>
      </c>
      <c r="Q113" s="11"/>
      <c r="R113" s="11" t="s">
        <v>652</v>
      </c>
      <c r="S113" s="11" t="s">
        <v>55</v>
      </c>
      <c r="T113" s="11" t="str">
        <f>VLOOKUP(G113,'Sheet 1 (2)'!$H$4:$O$536,8,FALSE)</f>
        <v/>
      </c>
      <c r="U113" s="11" t="s">
        <v>551</v>
      </c>
      <c r="V113" s="11" t="s">
        <v>433</v>
      </c>
      <c r="W113" s="11" t="s">
        <v>55</v>
      </c>
      <c r="X113" s="11" t="str">
        <f>VLOOKUP(G113,'Sheet 1 (2)'!$H$4:$Q$536,10,FALSE)</f>
        <v/>
      </c>
      <c r="Y113" s="11" t="str">
        <f t="shared" si="2"/>
        <v/>
      </c>
      <c r="Z113" s="11" t="s">
        <v>636</v>
      </c>
      <c r="AA113" s="11" t="s">
        <v>55</v>
      </c>
      <c r="AB113" s="11" t="str">
        <f>VLOOKUP(G113,'Sheet 1 (2)'!$H$4:$S$536,12,FALSE)</f>
        <v/>
      </c>
      <c r="AC113" s="11" t="s">
        <v>662</v>
      </c>
      <c r="AD113" s="11" t="s">
        <v>55</v>
      </c>
      <c r="AE113" s="11" t="str">
        <f>VLOOKUP(G113,'Sheet 1 (2)'!$H$4:$AF$536,25,FALSE)</f>
        <v/>
      </c>
      <c r="AF113" s="11" t="s">
        <v>663</v>
      </c>
      <c r="AG113" s="11" t="str">
        <f t="shared" si="15"/>
        <v/>
      </c>
      <c r="AH113" s="11" t="s">
        <v>55</v>
      </c>
      <c r="AI113" s="11" t="str">
        <f>VLOOKUP(G113,'Sheet 1 (2)'!$H$4:$AG$536,26,FALSE)</f>
        <v/>
      </c>
      <c r="AJ113" s="11" t="s">
        <v>82</v>
      </c>
      <c r="AK113" s="13" t="s">
        <v>55</v>
      </c>
      <c r="AL113" s="13" t="str">
        <f>VLOOKUP(G113,'Sheet 1 (2)'!$H$4:$AH$536,27,FALSE)</f>
        <v/>
      </c>
      <c r="AM113" s="11" t="str">
        <f t="shared" si="18"/>
        <v/>
      </c>
      <c r="AN113" s="11">
        <v>1</v>
      </c>
      <c r="AO113" s="11">
        <f t="shared" si="5"/>
        <v>1</v>
      </c>
      <c r="AP113" s="15" t="s">
        <v>82</v>
      </c>
      <c r="AQ113" s="15" t="s">
        <v>533</v>
      </c>
      <c r="AR113" s="15" t="s">
        <v>52</v>
      </c>
    </row>
    <row r="114" spans="1:44" ht="33.75" x14ac:dyDescent="0.2">
      <c r="A114" s="11" t="s">
        <v>413</v>
      </c>
      <c r="B114" s="11" t="s">
        <v>414</v>
      </c>
      <c r="C114" s="11" t="s">
        <v>646</v>
      </c>
      <c r="D114" s="11" t="s">
        <v>647</v>
      </c>
      <c r="E114" s="11" t="s">
        <v>648</v>
      </c>
      <c r="F114" s="11" t="s">
        <v>649</v>
      </c>
      <c r="G114" s="11" t="s">
        <v>664</v>
      </c>
      <c r="H114" s="11" t="s">
        <v>665</v>
      </c>
      <c r="I114" s="11" t="s">
        <v>82</v>
      </c>
      <c r="J114" s="11"/>
      <c r="K114" s="11"/>
      <c r="L114" s="11" t="s">
        <v>144</v>
      </c>
      <c r="M114" s="11" t="s">
        <v>633</v>
      </c>
      <c r="N114" s="11" t="s">
        <v>55</v>
      </c>
      <c r="O114" s="11" t="str">
        <f>VLOOKUP(G114,'Sheet 1 (2)'!$H$4:$M$536,6,FALSE)</f>
        <v/>
      </c>
      <c r="P114" s="11" t="str">
        <f t="shared" si="20"/>
        <v/>
      </c>
      <c r="Q114" s="11"/>
      <c r="R114" s="11" t="s">
        <v>652</v>
      </c>
      <c r="S114" s="11" t="s">
        <v>55</v>
      </c>
      <c r="T114" s="11" t="str">
        <f>VLOOKUP(G114,'Sheet 1 (2)'!$H$4:$O$536,8,FALSE)</f>
        <v/>
      </c>
      <c r="U114" s="11" t="s">
        <v>551</v>
      </c>
      <c r="V114" s="11" t="s">
        <v>433</v>
      </c>
      <c r="W114" s="11" t="s">
        <v>55</v>
      </c>
      <c r="X114" s="11" t="str">
        <f>VLOOKUP(G114,'Sheet 1 (2)'!$H$4:$Q$536,10,FALSE)</f>
        <v/>
      </c>
      <c r="Y114" s="11" t="str">
        <f t="shared" si="2"/>
        <v/>
      </c>
      <c r="Z114" s="11" t="s">
        <v>636</v>
      </c>
      <c r="AA114" s="11" t="s">
        <v>55</v>
      </c>
      <c r="AB114" s="11" t="str">
        <f>VLOOKUP(G114,'Sheet 1 (2)'!$H$4:$S$536,12,FALSE)</f>
        <v/>
      </c>
      <c r="AC114" s="11" t="s">
        <v>666</v>
      </c>
      <c r="AD114" s="11" t="s">
        <v>55</v>
      </c>
      <c r="AE114" s="11" t="str">
        <f>VLOOKUP(G114,'Sheet 1 (2)'!$H$4:$AF$536,25,FALSE)</f>
        <v/>
      </c>
      <c r="AF114" s="11" t="s">
        <v>663</v>
      </c>
      <c r="AG114" s="11" t="str">
        <f t="shared" si="15"/>
        <v/>
      </c>
      <c r="AH114" s="11" t="s">
        <v>55</v>
      </c>
      <c r="AI114" s="11" t="str">
        <f>VLOOKUP(G114,'Sheet 1 (2)'!$H$4:$AG$536,26,FALSE)</f>
        <v/>
      </c>
      <c r="AJ114" s="11" t="s">
        <v>82</v>
      </c>
      <c r="AK114" s="13" t="s">
        <v>55</v>
      </c>
      <c r="AL114" s="13" t="str">
        <f>VLOOKUP(G114,'Sheet 1 (2)'!$H$4:$AH$536,27,FALSE)</f>
        <v/>
      </c>
      <c r="AM114" s="11" t="str">
        <f t="shared" si="18"/>
        <v/>
      </c>
      <c r="AN114" s="11">
        <v>1</v>
      </c>
      <c r="AO114" s="11">
        <f t="shared" si="5"/>
        <v>1</v>
      </c>
      <c r="AP114" s="15" t="s">
        <v>82</v>
      </c>
      <c r="AQ114" s="15" t="s">
        <v>533</v>
      </c>
      <c r="AR114" s="15" t="s">
        <v>52</v>
      </c>
    </row>
    <row r="115" spans="1:44" ht="15.75" customHeight="1" x14ac:dyDescent="0.2">
      <c r="A115" s="11" t="s">
        <v>413</v>
      </c>
      <c r="B115" s="11" t="s">
        <v>414</v>
      </c>
      <c r="C115" s="11" t="s">
        <v>667</v>
      </c>
      <c r="D115" s="11" t="s">
        <v>668</v>
      </c>
      <c r="E115" s="11" t="s">
        <v>669</v>
      </c>
      <c r="F115" s="11" t="s">
        <v>670</v>
      </c>
      <c r="G115" s="11" t="s">
        <v>671</v>
      </c>
      <c r="H115" s="11" t="s">
        <v>672</v>
      </c>
      <c r="I115" s="11" t="s">
        <v>82</v>
      </c>
      <c r="J115" s="11"/>
      <c r="K115" s="11"/>
      <c r="L115" s="11" t="s">
        <v>673</v>
      </c>
      <c r="M115" s="11" t="s">
        <v>555</v>
      </c>
      <c r="N115" s="11" t="s">
        <v>55</v>
      </c>
      <c r="O115" s="11" t="str">
        <f>VLOOKUP(G115,'Sheet 1 (2)'!$H$4:$M$536,6,FALSE)</f>
        <v/>
      </c>
      <c r="P115" s="11" t="str">
        <f t="shared" si="20"/>
        <v/>
      </c>
      <c r="Q115" s="11"/>
      <c r="R115" s="11" t="s">
        <v>674</v>
      </c>
      <c r="S115" s="11" t="s">
        <v>55</v>
      </c>
      <c r="T115" s="11" t="str">
        <f>VLOOKUP(G115,'Sheet 1 (2)'!$H$4:$O$536,8,FALSE)</f>
        <v/>
      </c>
      <c r="U115" s="14" t="s">
        <v>433</v>
      </c>
      <c r="V115" s="11" t="s">
        <v>433</v>
      </c>
      <c r="W115" s="11" t="s">
        <v>55</v>
      </c>
      <c r="X115" s="11" t="str">
        <f>VLOOKUP(G115,'Sheet 1 (2)'!$H$4:$Q$536,10,FALSE)</f>
        <v/>
      </c>
      <c r="Y115" s="11" t="str">
        <f t="shared" si="2"/>
        <v/>
      </c>
      <c r="Z115" s="11" t="s">
        <v>636</v>
      </c>
      <c r="AA115" s="11" t="s">
        <v>55</v>
      </c>
      <c r="AB115" s="11" t="str">
        <f>VLOOKUP(G115,'Sheet 1 (2)'!$H$4:$S$536,12,FALSE)</f>
        <v/>
      </c>
      <c r="AC115" s="11" t="str">
        <f t="shared" ref="AC115:AC159" si="21">IF(AA115&lt;&gt;"",AA115,AB115)</f>
        <v/>
      </c>
      <c r="AD115" s="11" t="s">
        <v>55</v>
      </c>
      <c r="AE115" s="11" t="str">
        <f>VLOOKUP(G115,'Sheet 1 (2)'!$H$4:$AF$536,25,FALSE)</f>
        <v/>
      </c>
      <c r="AF115" s="11" t="s">
        <v>675</v>
      </c>
      <c r="AG115" s="11" t="str">
        <f t="shared" si="15"/>
        <v/>
      </c>
      <c r="AH115" s="11" t="s">
        <v>55</v>
      </c>
      <c r="AI115" s="11" t="str">
        <f>VLOOKUP(G115,'Sheet 1 (2)'!$H$4:$AG$536,26,FALSE)</f>
        <v/>
      </c>
      <c r="AJ115" s="11" t="s">
        <v>52</v>
      </c>
      <c r="AK115" s="13" t="s">
        <v>55</v>
      </c>
      <c r="AL115" s="13" t="str">
        <f>VLOOKUP(G115,'Sheet 1 (2)'!$H$4:$AH$536,27,FALSE)</f>
        <v/>
      </c>
      <c r="AM115" s="14" t="s">
        <v>676</v>
      </c>
      <c r="AN115" s="11">
        <v>1</v>
      </c>
      <c r="AO115" s="11">
        <f t="shared" si="5"/>
        <v>0</v>
      </c>
      <c r="AP115" s="12"/>
      <c r="AQ115" s="12"/>
      <c r="AR115" s="12"/>
    </row>
    <row r="116" spans="1:44" ht="15.75" customHeight="1" x14ac:dyDescent="0.2">
      <c r="A116" s="11" t="s">
        <v>413</v>
      </c>
      <c r="B116" s="11" t="s">
        <v>414</v>
      </c>
      <c r="C116" s="11" t="s">
        <v>667</v>
      </c>
      <c r="D116" s="11" t="s">
        <v>668</v>
      </c>
      <c r="E116" s="11" t="s">
        <v>669</v>
      </c>
      <c r="F116" s="11" t="s">
        <v>670</v>
      </c>
      <c r="G116" s="11" t="s">
        <v>677</v>
      </c>
      <c r="H116" s="11" t="s">
        <v>678</v>
      </c>
      <c r="I116" s="11" t="s">
        <v>82</v>
      </c>
      <c r="J116" s="11"/>
      <c r="K116" s="11"/>
      <c r="L116" s="11" t="s">
        <v>673</v>
      </c>
      <c r="M116" s="11" t="s">
        <v>555</v>
      </c>
      <c r="N116" s="11" t="s">
        <v>55</v>
      </c>
      <c r="O116" s="11" t="str">
        <f>VLOOKUP(G116,'Sheet 1 (2)'!$H$4:$M$536,6,FALSE)</f>
        <v/>
      </c>
      <c r="P116" s="11" t="str">
        <f t="shared" si="20"/>
        <v/>
      </c>
      <c r="Q116" s="11"/>
      <c r="R116" s="11" t="s">
        <v>679</v>
      </c>
      <c r="S116" s="11" t="s">
        <v>55</v>
      </c>
      <c r="T116" s="11" t="str">
        <f>VLOOKUP(G116,'Sheet 1 (2)'!$H$4:$O$536,8,FALSE)</f>
        <v/>
      </c>
      <c r="U116" s="14" t="s">
        <v>433</v>
      </c>
      <c r="V116" s="11" t="s">
        <v>433</v>
      </c>
      <c r="W116" s="11" t="s">
        <v>55</v>
      </c>
      <c r="X116" s="11" t="str">
        <f>VLOOKUP(G116,'Sheet 1 (2)'!$H$4:$Q$536,10,FALSE)</f>
        <v/>
      </c>
      <c r="Y116" s="11" t="str">
        <f t="shared" si="2"/>
        <v/>
      </c>
      <c r="Z116" s="11" t="s">
        <v>636</v>
      </c>
      <c r="AA116" s="11" t="s">
        <v>55</v>
      </c>
      <c r="AB116" s="11" t="str">
        <f>VLOOKUP(G116,'Sheet 1 (2)'!$H$4:$S$536,12,FALSE)</f>
        <v/>
      </c>
      <c r="AC116" s="11" t="str">
        <f t="shared" si="21"/>
        <v/>
      </c>
      <c r="AD116" s="11" t="s">
        <v>55</v>
      </c>
      <c r="AE116" s="11" t="str">
        <f>VLOOKUP(G116,'Sheet 1 (2)'!$H$4:$AF$536,25,FALSE)</f>
        <v/>
      </c>
      <c r="AF116" s="11" t="s">
        <v>680</v>
      </c>
      <c r="AG116" s="11" t="str">
        <f t="shared" si="15"/>
        <v/>
      </c>
      <c r="AH116" s="11" t="s">
        <v>55</v>
      </c>
      <c r="AI116" s="11" t="str">
        <f>VLOOKUP(G116,'Sheet 1 (2)'!$H$4:$AG$536,26,FALSE)</f>
        <v/>
      </c>
      <c r="AJ116" s="11" t="s">
        <v>52</v>
      </c>
      <c r="AK116" s="13" t="s">
        <v>55</v>
      </c>
      <c r="AL116" s="13" t="str">
        <f>VLOOKUP(G116,'Sheet 1 (2)'!$H$4:$AH$536,27,FALSE)</f>
        <v/>
      </c>
      <c r="AM116" s="14" t="s">
        <v>676</v>
      </c>
      <c r="AN116" s="11">
        <v>1</v>
      </c>
      <c r="AO116" s="11">
        <f t="shared" si="5"/>
        <v>0</v>
      </c>
      <c r="AP116" s="12"/>
      <c r="AQ116" s="12"/>
      <c r="AR116" s="12"/>
    </row>
    <row r="117" spans="1:44" ht="15.75" customHeight="1" x14ac:dyDescent="0.2">
      <c r="A117" s="11" t="s">
        <v>413</v>
      </c>
      <c r="B117" s="11" t="s">
        <v>414</v>
      </c>
      <c r="C117" s="11" t="s">
        <v>667</v>
      </c>
      <c r="D117" s="11" t="s">
        <v>668</v>
      </c>
      <c r="E117" s="11" t="s">
        <v>669</v>
      </c>
      <c r="F117" s="11" t="s">
        <v>670</v>
      </c>
      <c r="G117" s="11" t="s">
        <v>681</v>
      </c>
      <c r="H117" s="11" t="s">
        <v>682</v>
      </c>
      <c r="I117" s="11" t="s">
        <v>82</v>
      </c>
      <c r="J117" s="11"/>
      <c r="K117" s="11"/>
      <c r="L117" s="11" t="s">
        <v>673</v>
      </c>
      <c r="M117" s="11" t="s">
        <v>555</v>
      </c>
      <c r="N117" s="11" t="s">
        <v>55</v>
      </c>
      <c r="O117" s="11" t="str">
        <f>VLOOKUP(G117,'Sheet 1 (2)'!$H$4:$M$536,6,FALSE)</f>
        <v/>
      </c>
      <c r="P117" s="11" t="str">
        <f t="shared" si="20"/>
        <v/>
      </c>
      <c r="Q117" s="11"/>
      <c r="R117" s="11" t="s">
        <v>683</v>
      </c>
      <c r="S117" s="11" t="s">
        <v>55</v>
      </c>
      <c r="T117" s="11" t="str">
        <f>VLOOKUP(G117,'Sheet 1 (2)'!$H$4:$O$536,8,FALSE)</f>
        <v/>
      </c>
      <c r="U117" s="14" t="s">
        <v>433</v>
      </c>
      <c r="V117" s="11" t="s">
        <v>433</v>
      </c>
      <c r="W117" s="11" t="s">
        <v>55</v>
      </c>
      <c r="X117" s="11" t="str">
        <f>VLOOKUP(G117,'Sheet 1 (2)'!$H$4:$Q$536,10,FALSE)</f>
        <v/>
      </c>
      <c r="Y117" s="11" t="str">
        <f t="shared" si="2"/>
        <v/>
      </c>
      <c r="Z117" s="11" t="s">
        <v>636</v>
      </c>
      <c r="AA117" s="11" t="s">
        <v>55</v>
      </c>
      <c r="AB117" s="11" t="str">
        <f>VLOOKUP(G117,'Sheet 1 (2)'!$H$4:$S$536,12,FALSE)</f>
        <v/>
      </c>
      <c r="AC117" s="11" t="str">
        <f t="shared" si="21"/>
        <v/>
      </c>
      <c r="AD117" s="11" t="s">
        <v>55</v>
      </c>
      <c r="AE117" s="11" t="str">
        <f>VLOOKUP(G117,'Sheet 1 (2)'!$H$4:$AF$536,25,FALSE)</f>
        <v/>
      </c>
      <c r="AF117" s="11" t="s">
        <v>684</v>
      </c>
      <c r="AG117" s="11" t="str">
        <f t="shared" si="15"/>
        <v/>
      </c>
      <c r="AH117" s="11" t="s">
        <v>55</v>
      </c>
      <c r="AI117" s="11" t="str">
        <f>VLOOKUP(G117,'Sheet 1 (2)'!$H$4:$AG$536,26,FALSE)</f>
        <v/>
      </c>
      <c r="AJ117" s="11" t="s">
        <v>52</v>
      </c>
      <c r="AK117" s="13" t="s">
        <v>55</v>
      </c>
      <c r="AL117" s="13" t="str">
        <f>VLOOKUP(G117,'Sheet 1 (2)'!$H$4:$AH$536,27,FALSE)</f>
        <v/>
      </c>
      <c r="AM117" s="14" t="s">
        <v>676</v>
      </c>
      <c r="AN117" s="11">
        <v>1</v>
      </c>
      <c r="AO117" s="11">
        <f t="shared" si="5"/>
        <v>0</v>
      </c>
      <c r="AP117" s="12"/>
      <c r="AQ117" s="12"/>
      <c r="AR117" s="12"/>
    </row>
    <row r="118" spans="1:44" ht="15.75" customHeight="1" x14ac:dyDescent="0.2">
      <c r="A118" s="11" t="s">
        <v>413</v>
      </c>
      <c r="B118" s="11" t="s">
        <v>414</v>
      </c>
      <c r="C118" s="11" t="s">
        <v>685</v>
      </c>
      <c r="D118" s="11" t="s">
        <v>686</v>
      </c>
      <c r="E118" s="11" t="s">
        <v>687</v>
      </c>
      <c r="F118" s="11" t="s">
        <v>688</v>
      </c>
      <c r="G118" s="11" t="s">
        <v>689</v>
      </c>
      <c r="H118" s="11" t="s">
        <v>690</v>
      </c>
      <c r="I118" s="11" t="s">
        <v>82</v>
      </c>
      <c r="J118" s="11"/>
      <c r="K118" s="11"/>
      <c r="L118" s="11" t="s">
        <v>691</v>
      </c>
      <c r="M118" s="11" t="s">
        <v>692</v>
      </c>
      <c r="N118" s="11" t="s">
        <v>55</v>
      </c>
      <c r="O118" s="11" t="str">
        <f>VLOOKUP(G118,'Sheet 1 (2)'!$H$4:$M$536,6,FALSE)</f>
        <v/>
      </c>
      <c r="P118" s="11" t="s">
        <v>693</v>
      </c>
      <c r="Q118" s="11"/>
      <c r="R118" s="11" t="s">
        <v>694</v>
      </c>
      <c r="S118" s="11" t="s">
        <v>55</v>
      </c>
      <c r="T118" s="11" t="str">
        <f>VLOOKUP(G118,'Sheet 1 (2)'!$H$4:$O$536,8,FALSE)</f>
        <v/>
      </c>
      <c r="U118" s="14" t="s">
        <v>594</v>
      </c>
      <c r="V118" s="11" t="s">
        <v>433</v>
      </c>
      <c r="W118" s="11" t="s">
        <v>55</v>
      </c>
      <c r="X118" s="11" t="str">
        <f>VLOOKUP(G118,'Sheet 1 (2)'!$H$4:$Q$536,10,FALSE)</f>
        <v/>
      </c>
      <c r="Y118" s="11" t="str">
        <f t="shared" si="2"/>
        <v/>
      </c>
      <c r="Z118" s="11" t="s">
        <v>695</v>
      </c>
      <c r="AA118" s="11" t="s">
        <v>55</v>
      </c>
      <c r="AB118" s="11" t="str">
        <f>VLOOKUP(G118,'Sheet 1 (2)'!$H$4:$S$536,12,FALSE)</f>
        <v/>
      </c>
      <c r="AC118" s="11" t="str">
        <f t="shared" si="21"/>
        <v/>
      </c>
      <c r="AD118" s="11" t="s">
        <v>55</v>
      </c>
      <c r="AE118" s="11" t="str">
        <f>VLOOKUP(G118,'Sheet 1 (2)'!$H$4:$AF$536,25,FALSE)</f>
        <v/>
      </c>
      <c r="AF118" s="11" t="s">
        <v>176</v>
      </c>
      <c r="AG118" s="11" t="s">
        <v>696</v>
      </c>
      <c r="AH118" s="11" t="s">
        <v>55</v>
      </c>
      <c r="AI118" s="11" t="str">
        <f>VLOOKUP(G118,'Sheet 1 (2)'!$H$4:$AG$536,26,FALSE)</f>
        <v/>
      </c>
      <c r="AJ118" s="11" t="s">
        <v>82</v>
      </c>
      <c r="AK118" s="13" t="s">
        <v>55</v>
      </c>
      <c r="AL118" s="13" t="str">
        <f>VLOOKUP(G118,'Sheet 1 (2)'!$H$4:$AH$536,27,FALSE)</f>
        <v/>
      </c>
      <c r="AM118" s="11" t="str">
        <f t="shared" ref="AM118:AM150" si="22">IF(AK118&lt;&gt;"",AK118,AL118)</f>
        <v/>
      </c>
      <c r="AN118" s="11">
        <v>1</v>
      </c>
      <c r="AO118" s="11">
        <f t="shared" si="5"/>
        <v>1</v>
      </c>
      <c r="AP118" s="15" t="s">
        <v>82</v>
      </c>
      <c r="AQ118" s="15" t="s">
        <v>82</v>
      </c>
      <c r="AR118" s="15" t="s">
        <v>82</v>
      </c>
    </row>
    <row r="119" spans="1:44" ht="15.75" customHeight="1" x14ac:dyDescent="0.2">
      <c r="A119" s="11" t="s">
        <v>413</v>
      </c>
      <c r="B119" s="11" t="s">
        <v>414</v>
      </c>
      <c r="C119" s="11" t="s">
        <v>685</v>
      </c>
      <c r="D119" s="11" t="s">
        <v>686</v>
      </c>
      <c r="E119" s="11" t="s">
        <v>687</v>
      </c>
      <c r="F119" s="11" t="s">
        <v>688</v>
      </c>
      <c r="G119" s="11" t="s">
        <v>697</v>
      </c>
      <c r="H119" s="11" t="s">
        <v>698</v>
      </c>
      <c r="I119" s="11" t="s">
        <v>82</v>
      </c>
      <c r="J119" s="11"/>
      <c r="K119" s="11"/>
      <c r="L119" s="11" t="s">
        <v>691</v>
      </c>
      <c r="M119" s="11" t="s">
        <v>699</v>
      </c>
      <c r="N119" s="11" t="s">
        <v>55</v>
      </c>
      <c r="O119" s="11" t="str">
        <f>VLOOKUP(G119,'Sheet 1 (2)'!$H$4:$M$536,6,FALSE)</f>
        <v/>
      </c>
      <c r="P119" s="11" t="s">
        <v>700</v>
      </c>
      <c r="Q119" s="11"/>
      <c r="R119" s="11" t="s">
        <v>694</v>
      </c>
      <c r="S119" s="11" t="s">
        <v>55</v>
      </c>
      <c r="T119" s="11" t="str">
        <f>VLOOKUP(G119,'Sheet 1 (2)'!$H$4:$O$536,8,FALSE)</f>
        <v/>
      </c>
      <c r="U119" s="11" t="s">
        <v>594</v>
      </c>
      <c r="V119" s="11" t="s">
        <v>433</v>
      </c>
      <c r="W119" s="11" t="s">
        <v>55</v>
      </c>
      <c r="X119" s="11" t="str">
        <f>VLOOKUP(G119,'Sheet 1 (2)'!$H$4:$Q$536,10,FALSE)</f>
        <v/>
      </c>
      <c r="Y119" s="11" t="str">
        <f t="shared" si="2"/>
        <v/>
      </c>
      <c r="Z119" s="11" t="s">
        <v>695</v>
      </c>
      <c r="AA119" s="11" t="s">
        <v>55</v>
      </c>
      <c r="AB119" s="11" t="str">
        <f>VLOOKUP(G119,'Sheet 1 (2)'!$H$4:$S$536,12,FALSE)</f>
        <v/>
      </c>
      <c r="AC119" s="11" t="str">
        <f t="shared" si="21"/>
        <v/>
      </c>
      <c r="AD119" s="11" t="s">
        <v>55</v>
      </c>
      <c r="AE119" s="11" t="str">
        <f>VLOOKUP(G119,'Sheet 1 (2)'!$H$4:$AF$536,25,FALSE)</f>
        <v/>
      </c>
      <c r="AF119" s="11" t="s">
        <v>701</v>
      </c>
      <c r="AG119" s="11" t="str">
        <f t="shared" ref="AG119:AG121" si="23">IF(AD119&lt;&gt;"",AD119,AE119)</f>
        <v/>
      </c>
      <c r="AH119" s="11" t="s">
        <v>55</v>
      </c>
      <c r="AI119" s="11" t="str">
        <f>VLOOKUP(G119,'Sheet 1 (2)'!$H$4:$AG$536,26,FALSE)</f>
        <v/>
      </c>
      <c r="AJ119" s="11" t="s">
        <v>82</v>
      </c>
      <c r="AK119" s="13" t="s">
        <v>55</v>
      </c>
      <c r="AL119" s="13" t="str">
        <f>VLOOKUP(G119,'Sheet 1 (2)'!$H$4:$AH$536,27,FALSE)</f>
        <v/>
      </c>
      <c r="AM119" s="11" t="str">
        <f t="shared" si="22"/>
        <v/>
      </c>
      <c r="AN119" s="11">
        <v>1</v>
      </c>
      <c r="AO119" s="11">
        <f t="shared" si="5"/>
        <v>1</v>
      </c>
      <c r="AP119" s="15" t="s">
        <v>82</v>
      </c>
      <c r="AQ119" s="15" t="s">
        <v>82</v>
      </c>
      <c r="AR119" s="15" t="s">
        <v>82</v>
      </c>
    </row>
    <row r="120" spans="1:44" ht="15.75" customHeight="1" x14ac:dyDescent="0.2">
      <c r="A120" s="11" t="s">
        <v>413</v>
      </c>
      <c r="B120" s="11" t="s">
        <v>414</v>
      </c>
      <c r="C120" s="11" t="s">
        <v>685</v>
      </c>
      <c r="D120" s="11" t="s">
        <v>686</v>
      </c>
      <c r="E120" s="11" t="s">
        <v>687</v>
      </c>
      <c r="F120" s="11" t="s">
        <v>688</v>
      </c>
      <c r="G120" s="11" t="s">
        <v>702</v>
      </c>
      <c r="H120" s="11" t="s">
        <v>703</v>
      </c>
      <c r="I120" s="11" t="s">
        <v>82</v>
      </c>
      <c r="J120" s="11"/>
      <c r="K120" s="11"/>
      <c r="L120" s="11" t="s">
        <v>704</v>
      </c>
      <c r="M120" s="11" t="s">
        <v>705</v>
      </c>
      <c r="N120" s="11" t="s">
        <v>55</v>
      </c>
      <c r="O120" s="11" t="str">
        <f>VLOOKUP(G120,'Sheet 1 (2)'!$H$4:$M$536,6,FALSE)</f>
        <v/>
      </c>
      <c r="P120" s="11" t="s">
        <v>700</v>
      </c>
      <c r="Q120" s="11"/>
      <c r="R120" s="11" t="s">
        <v>694</v>
      </c>
      <c r="S120" s="11" t="s">
        <v>55</v>
      </c>
      <c r="T120" s="11" t="str">
        <f>VLOOKUP(G120,'Sheet 1 (2)'!$H$4:$O$536,8,FALSE)</f>
        <v/>
      </c>
      <c r="U120" s="11" t="s">
        <v>594</v>
      </c>
      <c r="V120" s="11" t="s">
        <v>433</v>
      </c>
      <c r="W120" s="11" t="s">
        <v>55</v>
      </c>
      <c r="X120" s="11" t="str">
        <f>VLOOKUP(G120,'Sheet 1 (2)'!$H$4:$Q$536,10,FALSE)</f>
        <v/>
      </c>
      <c r="Y120" s="11" t="str">
        <f t="shared" si="2"/>
        <v/>
      </c>
      <c r="Z120" s="11" t="s">
        <v>695</v>
      </c>
      <c r="AA120" s="11" t="s">
        <v>55</v>
      </c>
      <c r="AB120" s="11" t="str">
        <f>VLOOKUP(G120,'Sheet 1 (2)'!$H$4:$S$536,12,FALSE)</f>
        <v/>
      </c>
      <c r="AC120" s="11" t="str">
        <f t="shared" si="21"/>
        <v/>
      </c>
      <c r="AD120" s="11" t="s">
        <v>55</v>
      </c>
      <c r="AE120" s="11" t="str">
        <f>VLOOKUP(G120,'Sheet 1 (2)'!$H$4:$AF$536,25,FALSE)</f>
        <v/>
      </c>
      <c r="AF120" s="11" t="s">
        <v>87</v>
      </c>
      <c r="AG120" s="11" t="str">
        <f t="shared" si="23"/>
        <v/>
      </c>
      <c r="AH120" s="11" t="s">
        <v>55</v>
      </c>
      <c r="AI120" s="11" t="str">
        <f>VLOOKUP(G120,'Sheet 1 (2)'!$H$4:$AG$536,26,FALSE)</f>
        <v/>
      </c>
      <c r="AJ120" s="11" t="s">
        <v>82</v>
      </c>
      <c r="AK120" s="13" t="s">
        <v>55</v>
      </c>
      <c r="AL120" s="13" t="str">
        <f>VLOOKUP(G120,'Sheet 1 (2)'!$H$4:$AH$536,27,FALSE)</f>
        <v/>
      </c>
      <c r="AM120" s="11" t="str">
        <f t="shared" si="22"/>
        <v/>
      </c>
      <c r="AN120" s="11">
        <v>1</v>
      </c>
      <c r="AO120" s="11">
        <f t="shared" si="5"/>
        <v>1</v>
      </c>
      <c r="AP120" s="15" t="s">
        <v>82</v>
      </c>
      <c r="AQ120" s="15" t="s">
        <v>82</v>
      </c>
      <c r="AR120" s="15" t="s">
        <v>82</v>
      </c>
    </row>
    <row r="121" spans="1:44" ht="15.75" customHeight="1" x14ac:dyDescent="0.2">
      <c r="A121" s="11" t="s">
        <v>413</v>
      </c>
      <c r="B121" s="11" t="s">
        <v>414</v>
      </c>
      <c r="C121" s="11" t="s">
        <v>685</v>
      </c>
      <c r="D121" s="11" t="s">
        <v>686</v>
      </c>
      <c r="E121" s="11" t="s">
        <v>687</v>
      </c>
      <c r="F121" s="11" t="s">
        <v>688</v>
      </c>
      <c r="G121" s="11" t="s">
        <v>706</v>
      </c>
      <c r="H121" s="11" t="s">
        <v>707</v>
      </c>
      <c r="I121" s="11" t="s">
        <v>82</v>
      </c>
      <c r="J121" s="11"/>
      <c r="K121" s="11"/>
      <c r="L121" s="11" t="s">
        <v>691</v>
      </c>
      <c r="M121" s="11" t="s">
        <v>708</v>
      </c>
      <c r="N121" s="11" t="s">
        <v>55</v>
      </c>
      <c r="O121" s="11" t="str">
        <f>VLOOKUP(G121,'Sheet 1 (2)'!$H$4:$M$536,6,FALSE)</f>
        <v/>
      </c>
      <c r="P121" s="11" t="s">
        <v>700</v>
      </c>
      <c r="Q121" s="11"/>
      <c r="R121" s="11" t="s">
        <v>694</v>
      </c>
      <c r="S121" s="11" t="s">
        <v>55</v>
      </c>
      <c r="T121" s="11" t="str">
        <f>VLOOKUP(G121,'Sheet 1 (2)'!$H$4:$O$536,8,FALSE)</f>
        <v/>
      </c>
      <c r="U121" s="11" t="s">
        <v>594</v>
      </c>
      <c r="V121" s="11" t="s">
        <v>433</v>
      </c>
      <c r="W121" s="11" t="s">
        <v>55</v>
      </c>
      <c r="X121" s="11" t="str">
        <f>VLOOKUP(G121,'Sheet 1 (2)'!$H$4:$Q$536,10,FALSE)</f>
        <v/>
      </c>
      <c r="Y121" s="11" t="str">
        <f t="shared" si="2"/>
        <v/>
      </c>
      <c r="Z121" s="11" t="s">
        <v>695</v>
      </c>
      <c r="AA121" s="11" t="s">
        <v>55</v>
      </c>
      <c r="AB121" s="11" t="str">
        <f>VLOOKUP(G121,'Sheet 1 (2)'!$H$4:$S$536,12,FALSE)</f>
        <v/>
      </c>
      <c r="AC121" s="11" t="str">
        <f t="shared" si="21"/>
        <v/>
      </c>
      <c r="AD121" s="11" t="s">
        <v>55</v>
      </c>
      <c r="AE121" s="11" t="str">
        <f>VLOOKUP(G121,'Sheet 1 (2)'!$H$4:$AF$536,25,FALSE)</f>
        <v/>
      </c>
      <c r="AF121" s="11" t="s">
        <v>709</v>
      </c>
      <c r="AG121" s="11" t="str">
        <f t="shared" si="23"/>
        <v/>
      </c>
      <c r="AH121" s="11" t="s">
        <v>55</v>
      </c>
      <c r="AI121" s="11" t="str">
        <f>VLOOKUP(G121,'Sheet 1 (2)'!$H$4:$AG$536,26,FALSE)</f>
        <v/>
      </c>
      <c r="AJ121" s="11" t="s">
        <v>82</v>
      </c>
      <c r="AK121" s="13" t="s">
        <v>55</v>
      </c>
      <c r="AL121" s="13" t="str">
        <f>VLOOKUP(G121,'Sheet 1 (2)'!$H$4:$AH$536,27,FALSE)</f>
        <v/>
      </c>
      <c r="AM121" s="11" t="str">
        <f t="shared" si="22"/>
        <v/>
      </c>
      <c r="AN121" s="11">
        <v>1</v>
      </c>
      <c r="AO121" s="11">
        <f t="shared" si="5"/>
        <v>1</v>
      </c>
      <c r="AP121" s="15" t="s">
        <v>82</v>
      </c>
      <c r="AQ121" s="15" t="s">
        <v>82</v>
      </c>
      <c r="AR121" s="15" t="s">
        <v>82</v>
      </c>
    </row>
    <row r="122" spans="1:44" ht="15.75" customHeight="1" x14ac:dyDescent="0.2">
      <c r="A122" s="11" t="s">
        <v>413</v>
      </c>
      <c r="B122" s="11" t="s">
        <v>414</v>
      </c>
      <c r="C122" s="11" t="s">
        <v>685</v>
      </c>
      <c r="D122" s="11" t="s">
        <v>686</v>
      </c>
      <c r="E122" s="11" t="s">
        <v>687</v>
      </c>
      <c r="F122" s="11" t="s">
        <v>688</v>
      </c>
      <c r="G122" s="11" t="s">
        <v>710</v>
      </c>
      <c r="H122" s="11" t="s">
        <v>711</v>
      </c>
      <c r="I122" s="11" t="s">
        <v>82</v>
      </c>
      <c r="J122" s="11"/>
      <c r="K122" s="11"/>
      <c r="L122" s="11" t="s">
        <v>691</v>
      </c>
      <c r="M122" s="11" t="s">
        <v>712</v>
      </c>
      <c r="N122" s="11" t="s">
        <v>55</v>
      </c>
      <c r="O122" s="11" t="str">
        <f>VLOOKUP(G122,'Sheet 1 (2)'!$H$4:$M$536,6,FALSE)</f>
        <v/>
      </c>
      <c r="P122" s="11" t="s">
        <v>713</v>
      </c>
      <c r="Q122" s="11"/>
      <c r="R122" s="11" t="s">
        <v>694</v>
      </c>
      <c r="S122" s="11" t="s">
        <v>55</v>
      </c>
      <c r="T122" s="11" t="str">
        <f>VLOOKUP(G122,'Sheet 1 (2)'!$H$4:$O$536,8,FALSE)</f>
        <v/>
      </c>
      <c r="U122" s="11" t="s">
        <v>594</v>
      </c>
      <c r="V122" s="11" t="s">
        <v>433</v>
      </c>
      <c r="W122" s="11" t="s">
        <v>55</v>
      </c>
      <c r="X122" s="11" t="str">
        <f>VLOOKUP(G122,'Sheet 1 (2)'!$H$4:$Q$536,10,FALSE)</f>
        <v/>
      </c>
      <c r="Y122" s="11" t="str">
        <f t="shared" si="2"/>
        <v/>
      </c>
      <c r="Z122" s="11" t="s">
        <v>695</v>
      </c>
      <c r="AA122" s="11" t="s">
        <v>55</v>
      </c>
      <c r="AB122" s="11" t="str">
        <f>VLOOKUP(G122,'Sheet 1 (2)'!$H$4:$S$536,12,FALSE)</f>
        <v/>
      </c>
      <c r="AC122" s="11" t="str">
        <f t="shared" si="21"/>
        <v/>
      </c>
      <c r="AD122" s="11" t="s">
        <v>55</v>
      </c>
      <c r="AE122" s="11" t="str">
        <f>VLOOKUP(G122,'Sheet 1 (2)'!$H$4:$AF$536,25,FALSE)</f>
        <v/>
      </c>
      <c r="AF122" s="11" t="s">
        <v>176</v>
      </c>
      <c r="AG122" s="11" t="s">
        <v>714</v>
      </c>
      <c r="AH122" s="11" t="s">
        <v>55</v>
      </c>
      <c r="AI122" s="11" t="str">
        <f>VLOOKUP(G122,'Sheet 1 (2)'!$H$4:$AG$536,26,FALSE)</f>
        <v/>
      </c>
      <c r="AJ122" s="11" t="s">
        <v>82</v>
      </c>
      <c r="AK122" s="13" t="s">
        <v>55</v>
      </c>
      <c r="AL122" s="13" t="str">
        <f>VLOOKUP(G122,'Sheet 1 (2)'!$H$4:$AH$536,27,FALSE)</f>
        <v/>
      </c>
      <c r="AM122" s="11" t="str">
        <f t="shared" si="22"/>
        <v/>
      </c>
      <c r="AN122" s="11">
        <v>1</v>
      </c>
      <c r="AO122" s="11">
        <f t="shared" si="5"/>
        <v>1</v>
      </c>
      <c r="AP122" s="15" t="s">
        <v>715</v>
      </c>
      <c r="AQ122" s="15" t="s">
        <v>52</v>
      </c>
      <c r="AR122" s="15" t="s">
        <v>82</v>
      </c>
    </row>
    <row r="123" spans="1:44" ht="15.75" customHeight="1" x14ac:dyDescent="0.2">
      <c r="A123" s="11" t="s">
        <v>413</v>
      </c>
      <c r="B123" s="11" t="s">
        <v>414</v>
      </c>
      <c r="C123" s="11" t="s">
        <v>716</v>
      </c>
      <c r="D123" s="11" t="s">
        <v>717</v>
      </c>
      <c r="E123" s="11" t="s">
        <v>718</v>
      </c>
      <c r="F123" s="11" t="s">
        <v>719</v>
      </c>
      <c r="G123" s="11" t="s">
        <v>720</v>
      </c>
      <c r="H123" s="11" t="s">
        <v>721</v>
      </c>
      <c r="I123" s="11" t="s">
        <v>82</v>
      </c>
      <c r="J123" s="11"/>
      <c r="K123" s="11"/>
      <c r="L123" s="11" t="s">
        <v>144</v>
      </c>
      <c r="M123" s="11" t="s">
        <v>722</v>
      </c>
      <c r="N123" s="11" t="s">
        <v>55</v>
      </c>
      <c r="O123" s="11" t="str">
        <f>VLOOKUP(G123,'Sheet 1 (2)'!$H$4:$M$536,6,FALSE)</f>
        <v/>
      </c>
      <c r="P123" s="11" t="str">
        <f t="shared" ref="P123:P128" si="24">IF(N123&lt;&gt;"",N123,O123)</f>
        <v/>
      </c>
      <c r="Q123" s="11"/>
      <c r="R123" s="11" t="s">
        <v>723</v>
      </c>
      <c r="S123" s="11" t="s">
        <v>55</v>
      </c>
      <c r="T123" s="11" t="str">
        <f>VLOOKUP(G123,'Sheet 1 (2)'!$H$4:$O$536,8,FALSE)</f>
        <v/>
      </c>
      <c r="U123" s="11" t="s">
        <v>723</v>
      </c>
      <c r="V123" s="11" t="s">
        <v>433</v>
      </c>
      <c r="W123" s="11" t="s">
        <v>55</v>
      </c>
      <c r="X123" s="11" t="str">
        <f>VLOOKUP(G123,'Sheet 1 (2)'!$H$4:$Q$536,10,FALSE)</f>
        <v/>
      </c>
      <c r="Y123" s="11" t="str">
        <f t="shared" si="2"/>
        <v/>
      </c>
      <c r="Z123" s="11" t="s">
        <v>724</v>
      </c>
      <c r="AA123" s="11" t="s">
        <v>55</v>
      </c>
      <c r="AB123" s="11" t="str">
        <f>VLOOKUP(G123,'Sheet 1 (2)'!$H$4:$S$536,12,FALSE)</f>
        <v/>
      </c>
      <c r="AC123" s="11" t="str">
        <f t="shared" si="21"/>
        <v/>
      </c>
      <c r="AD123" s="11" t="s">
        <v>55</v>
      </c>
      <c r="AE123" s="11" t="str">
        <f>VLOOKUP(G123,'Sheet 1 (2)'!$H$4:$AF$536,25,FALSE)</f>
        <v/>
      </c>
      <c r="AF123" s="11" t="s">
        <v>411</v>
      </c>
      <c r="AG123" s="11" t="str">
        <f t="shared" ref="AG123:AG158" si="25">IF(AD123&lt;&gt;"",AD123,AE123)</f>
        <v/>
      </c>
      <c r="AH123" s="11" t="s">
        <v>55</v>
      </c>
      <c r="AI123" s="11" t="str">
        <f>VLOOKUP(G123,'Sheet 1 (2)'!$H$4:$AG$536,26,FALSE)</f>
        <v/>
      </c>
      <c r="AJ123" s="11" t="s">
        <v>82</v>
      </c>
      <c r="AK123" s="13" t="s">
        <v>55</v>
      </c>
      <c r="AL123" s="13" t="str">
        <f>VLOOKUP(G123,'Sheet 1 (2)'!$H$4:$AH$536,27,FALSE)</f>
        <v/>
      </c>
      <c r="AM123" s="11" t="str">
        <f t="shared" si="22"/>
        <v/>
      </c>
      <c r="AN123" s="11">
        <v>1</v>
      </c>
      <c r="AO123" s="11">
        <f t="shared" si="5"/>
        <v>1</v>
      </c>
      <c r="AP123" s="15" t="s">
        <v>82</v>
      </c>
      <c r="AQ123" s="15" t="s">
        <v>725</v>
      </c>
      <c r="AR123" s="15" t="s">
        <v>52</v>
      </c>
    </row>
    <row r="124" spans="1:44" ht="15.75" customHeight="1" x14ac:dyDescent="0.2">
      <c r="A124" s="11" t="s">
        <v>413</v>
      </c>
      <c r="B124" s="11" t="s">
        <v>414</v>
      </c>
      <c r="C124" s="11" t="s">
        <v>716</v>
      </c>
      <c r="D124" s="11" t="s">
        <v>717</v>
      </c>
      <c r="E124" s="11" t="s">
        <v>718</v>
      </c>
      <c r="F124" s="11" t="s">
        <v>719</v>
      </c>
      <c r="G124" s="11" t="s">
        <v>726</v>
      </c>
      <c r="H124" s="11" t="s">
        <v>727</v>
      </c>
      <c r="I124" s="11" t="s">
        <v>82</v>
      </c>
      <c r="J124" s="11"/>
      <c r="K124" s="11"/>
      <c r="L124" s="11" t="s">
        <v>144</v>
      </c>
      <c r="M124" s="11" t="s">
        <v>728</v>
      </c>
      <c r="N124" s="11" t="s">
        <v>55</v>
      </c>
      <c r="O124" s="11" t="str">
        <f>VLOOKUP(G124,'Sheet 1 (2)'!$H$4:$M$536,6,FALSE)</f>
        <v/>
      </c>
      <c r="P124" s="11" t="str">
        <f t="shared" si="24"/>
        <v/>
      </c>
      <c r="Q124" s="11"/>
      <c r="R124" s="11" t="s">
        <v>729</v>
      </c>
      <c r="S124" s="11" t="s">
        <v>55</v>
      </c>
      <c r="T124" s="11" t="str">
        <f>VLOOKUP(G124,'Sheet 1 (2)'!$H$4:$O$536,8,FALSE)</f>
        <v/>
      </c>
      <c r="U124" s="11" t="s">
        <v>551</v>
      </c>
      <c r="V124" s="11" t="s">
        <v>433</v>
      </c>
      <c r="W124" s="11" t="s">
        <v>55</v>
      </c>
      <c r="X124" s="11" t="str">
        <f>VLOOKUP(G124,'Sheet 1 (2)'!$H$4:$Q$536,10,FALSE)</f>
        <v/>
      </c>
      <c r="Y124" s="11" t="str">
        <f t="shared" si="2"/>
        <v/>
      </c>
      <c r="Z124" s="11" t="s">
        <v>730</v>
      </c>
      <c r="AA124" s="11" t="s">
        <v>55</v>
      </c>
      <c r="AB124" s="11" t="str">
        <f>VLOOKUP(G124,'Sheet 1 (2)'!$H$4:$S$536,12,FALSE)</f>
        <v/>
      </c>
      <c r="AC124" s="11" t="str">
        <f t="shared" si="21"/>
        <v/>
      </c>
      <c r="AD124" s="11" t="s">
        <v>55</v>
      </c>
      <c r="AE124" s="11" t="str">
        <f>VLOOKUP(G124,'Sheet 1 (2)'!$H$4:$AF$536,25,FALSE)</f>
        <v/>
      </c>
      <c r="AF124" s="11" t="s">
        <v>411</v>
      </c>
      <c r="AG124" s="11" t="str">
        <f t="shared" si="25"/>
        <v/>
      </c>
      <c r="AH124" s="11" t="s">
        <v>55</v>
      </c>
      <c r="AI124" s="11" t="str">
        <f>VLOOKUP(G124,'Sheet 1 (2)'!$H$4:$AG$536,26,FALSE)</f>
        <v/>
      </c>
      <c r="AJ124" s="11" t="s">
        <v>82</v>
      </c>
      <c r="AK124" s="13" t="s">
        <v>55</v>
      </c>
      <c r="AL124" s="13" t="str">
        <f>VLOOKUP(G124,'Sheet 1 (2)'!$H$4:$AH$536,27,FALSE)</f>
        <v/>
      </c>
      <c r="AM124" s="11" t="str">
        <f t="shared" si="22"/>
        <v/>
      </c>
      <c r="AN124" s="11">
        <v>1</v>
      </c>
      <c r="AO124" s="11">
        <f t="shared" si="5"/>
        <v>1</v>
      </c>
      <c r="AP124" s="15" t="s">
        <v>82</v>
      </c>
      <c r="AQ124" s="15" t="s">
        <v>725</v>
      </c>
      <c r="AR124" s="15" t="s">
        <v>52</v>
      </c>
    </row>
    <row r="125" spans="1:44" ht="15.75" customHeight="1" x14ac:dyDescent="0.2">
      <c r="A125" s="11" t="s">
        <v>413</v>
      </c>
      <c r="B125" s="11" t="s">
        <v>414</v>
      </c>
      <c r="C125" s="11" t="s">
        <v>716</v>
      </c>
      <c r="D125" s="11" t="s">
        <v>717</v>
      </c>
      <c r="E125" s="11" t="s">
        <v>718</v>
      </c>
      <c r="F125" s="11" t="s">
        <v>719</v>
      </c>
      <c r="G125" s="11" t="s">
        <v>731</v>
      </c>
      <c r="H125" s="11" t="s">
        <v>732</v>
      </c>
      <c r="I125" s="11" t="s">
        <v>82</v>
      </c>
      <c r="J125" s="11"/>
      <c r="K125" s="11"/>
      <c r="L125" s="11" t="s">
        <v>144</v>
      </c>
      <c r="M125" s="11" t="s">
        <v>733</v>
      </c>
      <c r="N125" s="11" t="s">
        <v>55</v>
      </c>
      <c r="O125" s="11" t="str">
        <f>VLOOKUP(G125,'Sheet 1 (2)'!$H$4:$M$536,6,FALSE)</f>
        <v/>
      </c>
      <c r="P125" s="11" t="str">
        <f t="shared" si="24"/>
        <v/>
      </c>
      <c r="Q125" s="11"/>
      <c r="R125" s="11" t="s">
        <v>734</v>
      </c>
      <c r="S125" s="11" t="s">
        <v>55</v>
      </c>
      <c r="T125" s="11" t="str">
        <f>VLOOKUP(G125,'Sheet 1 (2)'!$H$4:$O$536,8,FALSE)</f>
        <v/>
      </c>
      <c r="U125" s="11" t="s">
        <v>551</v>
      </c>
      <c r="V125" s="11" t="s">
        <v>433</v>
      </c>
      <c r="W125" s="11" t="s">
        <v>55</v>
      </c>
      <c r="X125" s="11" t="str">
        <f>VLOOKUP(G125,'Sheet 1 (2)'!$H$4:$Q$536,10,FALSE)</f>
        <v/>
      </c>
      <c r="Y125" s="11" t="str">
        <f t="shared" si="2"/>
        <v/>
      </c>
      <c r="Z125" s="11" t="s">
        <v>735</v>
      </c>
      <c r="AA125" s="11" t="s">
        <v>55</v>
      </c>
      <c r="AB125" s="11" t="str">
        <f>VLOOKUP(G125,'Sheet 1 (2)'!$H$4:$S$536,12,FALSE)</f>
        <v/>
      </c>
      <c r="AC125" s="11" t="str">
        <f t="shared" si="21"/>
        <v/>
      </c>
      <c r="AD125" s="11" t="s">
        <v>55</v>
      </c>
      <c r="AE125" s="11" t="str">
        <f>VLOOKUP(G125,'Sheet 1 (2)'!$H$4:$AF$536,25,FALSE)</f>
        <v/>
      </c>
      <c r="AF125" s="11" t="s">
        <v>411</v>
      </c>
      <c r="AG125" s="11" t="str">
        <f t="shared" si="25"/>
        <v/>
      </c>
      <c r="AH125" s="11" t="s">
        <v>55</v>
      </c>
      <c r="AI125" s="11" t="str">
        <f>VLOOKUP(G125,'Sheet 1 (2)'!$H$4:$AG$536,26,FALSE)</f>
        <v/>
      </c>
      <c r="AJ125" s="11" t="s">
        <v>82</v>
      </c>
      <c r="AK125" s="13" t="s">
        <v>55</v>
      </c>
      <c r="AL125" s="13" t="str">
        <f>VLOOKUP(G125,'Sheet 1 (2)'!$H$4:$AH$536,27,FALSE)</f>
        <v/>
      </c>
      <c r="AM125" s="11" t="str">
        <f t="shared" si="22"/>
        <v/>
      </c>
      <c r="AN125" s="11">
        <v>1</v>
      </c>
      <c r="AO125" s="11">
        <f t="shared" si="5"/>
        <v>1</v>
      </c>
      <c r="AP125" s="15" t="s">
        <v>82</v>
      </c>
      <c r="AQ125" s="15" t="s">
        <v>725</v>
      </c>
      <c r="AR125" s="15" t="s">
        <v>52</v>
      </c>
    </row>
    <row r="126" spans="1:44" ht="15.75" customHeight="1" x14ac:dyDescent="0.2">
      <c r="A126" s="11" t="s">
        <v>413</v>
      </c>
      <c r="B126" s="11" t="s">
        <v>414</v>
      </c>
      <c r="C126" s="11" t="s">
        <v>716</v>
      </c>
      <c r="D126" s="11" t="s">
        <v>717</v>
      </c>
      <c r="E126" s="11" t="s">
        <v>718</v>
      </c>
      <c r="F126" s="11" t="s">
        <v>719</v>
      </c>
      <c r="G126" s="11" t="s">
        <v>736</v>
      </c>
      <c r="H126" s="11" t="s">
        <v>737</v>
      </c>
      <c r="I126" s="11" t="s">
        <v>82</v>
      </c>
      <c r="J126" s="11"/>
      <c r="K126" s="11"/>
      <c r="L126" s="11" t="s">
        <v>144</v>
      </c>
      <c r="M126" s="11" t="s">
        <v>738</v>
      </c>
      <c r="N126" s="11" t="s">
        <v>55</v>
      </c>
      <c r="O126" s="11" t="str">
        <f>VLOOKUP(G126,'Sheet 1 (2)'!$H$4:$M$536,6,FALSE)</f>
        <v/>
      </c>
      <c r="P126" s="11" t="str">
        <f t="shared" si="24"/>
        <v/>
      </c>
      <c r="Q126" s="11"/>
      <c r="R126" s="11" t="s">
        <v>739</v>
      </c>
      <c r="S126" s="11" t="s">
        <v>55</v>
      </c>
      <c r="T126" s="11" t="str">
        <f>VLOOKUP(G126,'Sheet 1 (2)'!$H$4:$O$536,8,FALSE)</f>
        <v/>
      </c>
      <c r="U126" s="11" t="s">
        <v>551</v>
      </c>
      <c r="V126" s="11" t="s">
        <v>433</v>
      </c>
      <c r="W126" s="11" t="s">
        <v>55</v>
      </c>
      <c r="X126" s="11" t="str">
        <f>VLOOKUP(G126,'Sheet 1 (2)'!$H$4:$Q$536,10,FALSE)</f>
        <v/>
      </c>
      <c r="Y126" s="11" t="str">
        <f t="shared" si="2"/>
        <v/>
      </c>
      <c r="Z126" s="11" t="s">
        <v>740</v>
      </c>
      <c r="AA126" s="11" t="s">
        <v>55</v>
      </c>
      <c r="AB126" s="11" t="str">
        <f>VLOOKUP(G126,'Sheet 1 (2)'!$H$4:$S$536,12,FALSE)</f>
        <v/>
      </c>
      <c r="AC126" s="11" t="str">
        <f t="shared" si="21"/>
        <v/>
      </c>
      <c r="AD126" s="11" t="s">
        <v>55</v>
      </c>
      <c r="AE126" s="11" t="str">
        <f>VLOOKUP(G126,'Sheet 1 (2)'!$H$4:$AF$536,25,FALSE)</f>
        <v/>
      </c>
      <c r="AF126" s="11" t="s">
        <v>411</v>
      </c>
      <c r="AG126" s="11" t="str">
        <f t="shared" si="25"/>
        <v/>
      </c>
      <c r="AH126" s="11" t="s">
        <v>55</v>
      </c>
      <c r="AI126" s="11" t="str">
        <f>VLOOKUP(G126,'Sheet 1 (2)'!$H$4:$AG$536,26,FALSE)</f>
        <v/>
      </c>
      <c r="AJ126" s="11" t="s">
        <v>82</v>
      </c>
      <c r="AK126" s="13" t="s">
        <v>55</v>
      </c>
      <c r="AL126" s="13" t="str">
        <f>VLOOKUP(G126,'Sheet 1 (2)'!$H$4:$AH$536,27,FALSE)</f>
        <v/>
      </c>
      <c r="AM126" s="11" t="str">
        <f t="shared" si="22"/>
        <v/>
      </c>
      <c r="AN126" s="11">
        <v>1</v>
      </c>
      <c r="AO126" s="11">
        <f t="shared" si="5"/>
        <v>1</v>
      </c>
      <c r="AP126" s="15" t="s">
        <v>82</v>
      </c>
      <c r="AQ126" s="15" t="s">
        <v>725</v>
      </c>
      <c r="AR126" s="15" t="s">
        <v>52</v>
      </c>
    </row>
    <row r="127" spans="1:44" ht="15.75" customHeight="1" x14ac:dyDescent="0.2">
      <c r="A127" s="11" t="s">
        <v>413</v>
      </c>
      <c r="B127" s="11" t="s">
        <v>414</v>
      </c>
      <c r="C127" s="11" t="s">
        <v>716</v>
      </c>
      <c r="D127" s="11" t="s">
        <v>717</v>
      </c>
      <c r="E127" s="11" t="s">
        <v>718</v>
      </c>
      <c r="F127" s="11" t="s">
        <v>719</v>
      </c>
      <c r="G127" s="11" t="s">
        <v>741</v>
      </c>
      <c r="H127" s="11" t="s">
        <v>742</v>
      </c>
      <c r="I127" s="11" t="s">
        <v>82</v>
      </c>
      <c r="J127" s="11"/>
      <c r="K127" s="11"/>
      <c r="L127" s="11" t="s">
        <v>144</v>
      </c>
      <c r="M127" s="11" t="s">
        <v>743</v>
      </c>
      <c r="N127" s="11" t="s">
        <v>55</v>
      </c>
      <c r="O127" s="11" t="str">
        <f>VLOOKUP(G127,'Sheet 1 (2)'!$H$4:$M$536,6,FALSE)</f>
        <v/>
      </c>
      <c r="P127" s="11" t="str">
        <f t="shared" si="24"/>
        <v/>
      </c>
      <c r="Q127" s="11"/>
      <c r="R127" s="11" t="s">
        <v>739</v>
      </c>
      <c r="S127" s="11" t="s">
        <v>55</v>
      </c>
      <c r="T127" s="11" t="str">
        <f>VLOOKUP(G127,'Sheet 1 (2)'!$H$4:$O$536,8,FALSE)</f>
        <v/>
      </c>
      <c r="U127" s="11" t="s">
        <v>551</v>
      </c>
      <c r="V127" s="11" t="s">
        <v>433</v>
      </c>
      <c r="W127" s="11" t="s">
        <v>55</v>
      </c>
      <c r="X127" s="11" t="str">
        <f>VLOOKUP(G127,'Sheet 1 (2)'!$H$4:$Q$536,10,FALSE)</f>
        <v/>
      </c>
      <c r="Y127" s="11" t="str">
        <f t="shared" si="2"/>
        <v/>
      </c>
      <c r="Z127" s="11" t="s">
        <v>744</v>
      </c>
      <c r="AA127" s="11" t="s">
        <v>55</v>
      </c>
      <c r="AB127" s="11" t="str">
        <f>VLOOKUP(G127,'Sheet 1 (2)'!$H$4:$S$536,12,FALSE)</f>
        <v/>
      </c>
      <c r="AC127" s="11" t="str">
        <f t="shared" si="21"/>
        <v/>
      </c>
      <c r="AD127" s="11" t="s">
        <v>55</v>
      </c>
      <c r="AE127" s="11" t="str">
        <f>VLOOKUP(G127,'Sheet 1 (2)'!$H$4:$AF$536,25,FALSE)</f>
        <v/>
      </c>
      <c r="AF127" s="11" t="s">
        <v>411</v>
      </c>
      <c r="AG127" s="11" t="str">
        <f t="shared" si="25"/>
        <v/>
      </c>
      <c r="AH127" s="11" t="s">
        <v>55</v>
      </c>
      <c r="AI127" s="11" t="str">
        <f>VLOOKUP(G127,'Sheet 1 (2)'!$H$4:$AG$536,26,FALSE)</f>
        <v/>
      </c>
      <c r="AJ127" s="11" t="s">
        <v>82</v>
      </c>
      <c r="AK127" s="13" t="s">
        <v>55</v>
      </c>
      <c r="AL127" s="13" t="str">
        <f>VLOOKUP(G127,'Sheet 1 (2)'!$H$4:$AH$536,27,FALSE)</f>
        <v/>
      </c>
      <c r="AM127" s="11" t="str">
        <f t="shared" si="22"/>
        <v/>
      </c>
      <c r="AN127" s="11">
        <v>1</v>
      </c>
      <c r="AO127" s="11">
        <f t="shared" si="5"/>
        <v>1</v>
      </c>
      <c r="AP127" s="15" t="s">
        <v>82</v>
      </c>
      <c r="AQ127" s="15" t="s">
        <v>725</v>
      </c>
      <c r="AR127" s="15" t="s">
        <v>52</v>
      </c>
    </row>
    <row r="128" spans="1:44" ht="15.75" customHeight="1" x14ac:dyDescent="0.2">
      <c r="A128" s="11" t="s">
        <v>413</v>
      </c>
      <c r="B128" s="11" t="s">
        <v>414</v>
      </c>
      <c r="C128" s="11" t="s">
        <v>716</v>
      </c>
      <c r="D128" s="11" t="s">
        <v>717</v>
      </c>
      <c r="E128" s="11" t="s">
        <v>718</v>
      </c>
      <c r="F128" s="11" t="s">
        <v>719</v>
      </c>
      <c r="G128" s="11" t="s">
        <v>745</v>
      </c>
      <c r="H128" s="11" t="s">
        <v>746</v>
      </c>
      <c r="I128" s="11" t="s">
        <v>82</v>
      </c>
      <c r="J128" s="11"/>
      <c r="K128" s="11"/>
      <c r="L128" s="11" t="s">
        <v>144</v>
      </c>
      <c r="M128" s="11" t="s">
        <v>747</v>
      </c>
      <c r="N128" s="11" t="s">
        <v>55</v>
      </c>
      <c r="O128" s="11" t="str">
        <f>VLOOKUP(G128,'Sheet 1 (2)'!$H$4:$M$536,6,FALSE)</f>
        <v/>
      </c>
      <c r="P128" s="11" t="str">
        <f t="shared" si="24"/>
        <v/>
      </c>
      <c r="Q128" s="11"/>
      <c r="R128" s="11" t="s">
        <v>723</v>
      </c>
      <c r="S128" s="11" t="s">
        <v>55</v>
      </c>
      <c r="T128" s="11" t="str">
        <f>VLOOKUP(G128,'Sheet 1 (2)'!$H$4:$O$536,8,FALSE)</f>
        <v/>
      </c>
      <c r="U128" s="11" t="s">
        <v>723</v>
      </c>
      <c r="V128" s="11" t="s">
        <v>433</v>
      </c>
      <c r="W128" s="11" t="s">
        <v>55</v>
      </c>
      <c r="X128" s="11" t="str">
        <f>VLOOKUP(G128,'Sheet 1 (2)'!$H$4:$Q$536,10,FALSE)</f>
        <v/>
      </c>
      <c r="Y128" s="11" t="str">
        <f t="shared" si="2"/>
        <v/>
      </c>
      <c r="Z128" s="11" t="s">
        <v>748</v>
      </c>
      <c r="AA128" s="11" t="s">
        <v>55</v>
      </c>
      <c r="AB128" s="11" t="str">
        <f>VLOOKUP(G128,'Sheet 1 (2)'!$H$4:$S$536,12,FALSE)</f>
        <v/>
      </c>
      <c r="AC128" s="11" t="str">
        <f t="shared" si="21"/>
        <v/>
      </c>
      <c r="AD128" s="11" t="s">
        <v>55</v>
      </c>
      <c r="AE128" s="11" t="str">
        <f>VLOOKUP(G128,'Sheet 1 (2)'!$H$4:$AF$536,25,FALSE)</f>
        <v/>
      </c>
      <c r="AF128" s="11" t="s">
        <v>411</v>
      </c>
      <c r="AG128" s="11" t="str">
        <f t="shared" si="25"/>
        <v/>
      </c>
      <c r="AH128" s="11" t="s">
        <v>55</v>
      </c>
      <c r="AI128" s="11" t="str">
        <f>VLOOKUP(G128,'Sheet 1 (2)'!$H$4:$AG$536,26,FALSE)</f>
        <v/>
      </c>
      <c r="AJ128" s="11" t="s">
        <v>82</v>
      </c>
      <c r="AK128" s="13" t="s">
        <v>55</v>
      </c>
      <c r="AL128" s="13" t="str">
        <f>VLOOKUP(G128,'Sheet 1 (2)'!$H$4:$AH$536,27,FALSE)</f>
        <v/>
      </c>
      <c r="AM128" s="11" t="str">
        <f t="shared" si="22"/>
        <v/>
      </c>
      <c r="AN128" s="11">
        <v>1</v>
      </c>
      <c r="AO128" s="11">
        <f t="shared" si="5"/>
        <v>1</v>
      </c>
      <c r="AP128" s="15" t="s">
        <v>82</v>
      </c>
      <c r="AQ128" s="15" t="s">
        <v>725</v>
      </c>
      <c r="AR128" s="15" t="s">
        <v>52</v>
      </c>
    </row>
    <row r="129" spans="1:44" ht="15.75" customHeight="1" x14ac:dyDescent="0.2">
      <c r="A129" s="11" t="s">
        <v>413</v>
      </c>
      <c r="B129" s="11" t="s">
        <v>414</v>
      </c>
      <c r="C129" s="11" t="s">
        <v>716</v>
      </c>
      <c r="D129" s="11" t="s">
        <v>717</v>
      </c>
      <c r="E129" s="11" t="s">
        <v>718</v>
      </c>
      <c r="F129" s="11" t="s">
        <v>719</v>
      </c>
      <c r="G129" s="11" t="s">
        <v>749</v>
      </c>
      <c r="H129" s="11" t="s">
        <v>750</v>
      </c>
      <c r="I129" s="11" t="s">
        <v>82</v>
      </c>
      <c r="J129" s="11"/>
      <c r="K129" s="11"/>
      <c r="L129" s="11" t="s">
        <v>144</v>
      </c>
      <c r="M129" s="11" t="s">
        <v>751</v>
      </c>
      <c r="N129" s="11" t="s">
        <v>55</v>
      </c>
      <c r="O129" s="11" t="str">
        <f>VLOOKUP(G129,'Sheet 1 (2)'!$H$4:$M$536,6,FALSE)</f>
        <v/>
      </c>
      <c r="P129" s="11" t="s">
        <v>752</v>
      </c>
      <c r="Q129" s="11"/>
      <c r="R129" s="11" t="s">
        <v>723</v>
      </c>
      <c r="S129" s="11" t="s">
        <v>55</v>
      </c>
      <c r="T129" s="11" t="str">
        <f>VLOOKUP(G129,'Sheet 1 (2)'!$H$4:$O$536,8,FALSE)</f>
        <v/>
      </c>
      <c r="U129" s="11" t="s">
        <v>723</v>
      </c>
      <c r="V129" s="11" t="s">
        <v>433</v>
      </c>
      <c r="W129" s="11" t="s">
        <v>55</v>
      </c>
      <c r="X129" s="11" t="str">
        <f>VLOOKUP(G129,'Sheet 1 (2)'!$H$4:$Q$536,10,FALSE)</f>
        <v/>
      </c>
      <c r="Y129" s="11" t="str">
        <f t="shared" si="2"/>
        <v/>
      </c>
      <c r="Z129" s="11" t="s">
        <v>753</v>
      </c>
      <c r="AA129" s="11" t="s">
        <v>55</v>
      </c>
      <c r="AB129" s="11" t="str">
        <f>VLOOKUP(G129,'Sheet 1 (2)'!$H$4:$S$536,12,FALSE)</f>
        <v/>
      </c>
      <c r="AC129" s="11" t="str">
        <f t="shared" si="21"/>
        <v/>
      </c>
      <c r="AD129" s="11" t="s">
        <v>55</v>
      </c>
      <c r="AE129" s="11" t="str">
        <f>VLOOKUP(G129,'Sheet 1 (2)'!$H$4:$AF$536,25,FALSE)</f>
        <v/>
      </c>
      <c r="AF129" s="11" t="s">
        <v>411</v>
      </c>
      <c r="AG129" s="11" t="str">
        <f t="shared" si="25"/>
        <v/>
      </c>
      <c r="AH129" s="11" t="s">
        <v>55</v>
      </c>
      <c r="AI129" s="11" t="str">
        <f>VLOOKUP(G129,'Sheet 1 (2)'!$H$4:$AG$536,26,FALSE)</f>
        <v/>
      </c>
      <c r="AJ129" s="11" t="s">
        <v>82</v>
      </c>
      <c r="AK129" s="13" t="s">
        <v>55</v>
      </c>
      <c r="AL129" s="13" t="str">
        <f>VLOOKUP(G129,'Sheet 1 (2)'!$H$4:$AH$536,27,FALSE)</f>
        <v/>
      </c>
      <c r="AM129" s="11" t="str">
        <f t="shared" si="22"/>
        <v/>
      </c>
      <c r="AN129" s="11">
        <v>1</v>
      </c>
      <c r="AO129" s="11">
        <f t="shared" si="5"/>
        <v>1</v>
      </c>
      <c r="AP129" s="15" t="s">
        <v>82</v>
      </c>
      <c r="AQ129" s="15" t="s">
        <v>725</v>
      </c>
      <c r="AR129" s="15" t="s">
        <v>52</v>
      </c>
    </row>
    <row r="130" spans="1:44" ht="15.75" customHeight="1" x14ac:dyDescent="0.2">
      <c r="A130" s="11" t="s">
        <v>413</v>
      </c>
      <c r="B130" s="11" t="s">
        <v>414</v>
      </c>
      <c r="C130" s="11" t="s">
        <v>716</v>
      </c>
      <c r="D130" s="11" t="s">
        <v>717</v>
      </c>
      <c r="E130" s="11" t="s">
        <v>718</v>
      </c>
      <c r="F130" s="11" t="s">
        <v>719</v>
      </c>
      <c r="G130" s="11" t="s">
        <v>754</v>
      </c>
      <c r="H130" s="11" t="s">
        <v>755</v>
      </c>
      <c r="I130" s="11" t="s">
        <v>82</v>
      </c>
      <c r="J130" s="11"/>
      <c r="K130" s="11"/>
      <c r="L130" s="11" t="s">
        <v>144</v>
      </c>
      <c r="M130" s="11" t="s">
        <v>751</v>
      </c>
      <c r="N130" s="11" t="s">
        <v>55</v>
      </c>
      <c r="O130" s="11" t="str">
        <f>VLOOKUP(G130,'Sheet 1 (2)'!$H$4:$M$536,6,FALSE)</f>
        <v/>
      </c>
      <c r="P130" s="11" t="str">
        <f t="shared" ref="P130:P158" si="26">IF(N130&lt;&gt;"",N130,O130)</f>
        <v/>
      </c>
      <c r="Q130" s="11"/>
      <c r="R130" s="11" t="s">
        <v>723</v>
      </c>
      <c r="S130" s="11" t="s">
        <v>55</v>
      </c>
      <c r="T130" s="11" t="str">
        <f>VLOOKUP(G130,'Sheet 1 (2)'!$H$4:$O$536,8,FALSE)</f>
        <v/>
      </c>
      <c r="U130" s="11" t="s">
        <v>723</v>
      </c>
      <c r="V130" s="11" t="s">
        <v>433</v>
      </c>
      <c r="W130" s="11" t="s">
        <v>55</v>
      </c>
      <c r="X130" s="11" t="str">
        <f>VLOOKUP(G130,'Sheet 1 (2)'!$H$4:$Q$536,10,FALSE)</f>
        <v/>
      </c>
      <c r="Y130" s="11" t="str">
        <f t="shared" si="2"/>
        <v/>
      </c>
      <c r="Z130" s="11" t="s">
        <v>756</v>
      </c>
      <c r="AA130" s="11" t="s">
        <v>55</v>
      </c>
      <c r="AB130" s="11" t="str">
        <f>VLOOKUP(G130,'Sheet 1 (2)'!$H$4:$S$536,12,FALSE)</f>
        <v/>
      </c>
      <c r="AC130" s="11" t="str">
        <f t="shared" si="21"/>
        <v/>
      </c>
      <c r="AD130" s="11" t="s">
        <v>55</v>
      </c>
      <c r="AE130" s="11" t="str">
        <f>VLOOKUP(G130,'Sheet 1 (2)'!$H$4:$AF$536,25,FALSE)</f>
        <v/>
      </c>
      <c r="AF130" s="11" t="s">
        <v>411</v>
      </c>
      <c r="AG130" s="11" t="str">
        <f t="shared" si="25"/>
        <v/>
      </c>
      <c r="AH130" s="11" t="s">
        <v>55</v>
      </c>
      <c r="AI130" s="11" t="str">
        <f>VLOOKUP(G130,'Sheet 1 (2)'!$H$4:$AG$536,26,FALSE)</f>
        <v/>
      </c>
      <c r="AJ130" s="11" t="s">
        <v>82</v>
      </c>
      <c r="AK130" s="13" t="s">
        <v>55</v>
      </c>
      <c r="AL130" s="13" t="str">
        <f>VLOOKUP(G130,'Sheet 1 (2)'!$H$4:$AH$536,27,FALSE)</f>
        <v/>
      </c>
      <c r="AM130" s="11" t="str">
        <f t="shared" si="22"/>
        <v/>
      </c>
      <c r="AN130" s="11">
        <v>1</v>
      </c>
      <c r="AO130" s="11">
        <f t="shared" si="5"/>
        <v>1</v>
      </c>
      <c r="AP130" s="15" t="s">
        <v>82</v>
      </c>
      <c r="AQ130" s="15" t="s">
        <v>725</v>
      </c>
      <c r="AR130" s="15" t="s">
        <v>52</v>
      </c>
    </row>
    <row r="131" spans="1:44" ht="15.75" customHeight="1" x14ac:dyDescent="0.2">
      <c r="A131" s="11" t="s">
        <v>413</v>
      </c>
      <c r="B131" s="11" t="s">
        <v>414</v>
      </c>
      <c r="C131" s="11" t="s">
        <v>716</v>
      </c>
      <c r="D131" s="11" t="s">
        <v>717</v>
      </c>
      <c r="E131" s="11" t="s">
        <v>718</v>
      </c>
      <c r="F131" s="11" t="s">
        <v>719</v>
      </c>
      <c r="G131" s="11" t="s">
        <v>757</v>
      </c>
      <c r="H131" s="11" t="s">
        <v>758</v>
      </c>
      <c r="I131" s="11" t="s">
        <v>82</v>
      </c>
      <c r="J131" s="11"/>
      <c r="K131" s="11"/>
      <c r="L131" s="11" t="s">
        <v>144</v>
      </c>
      <c r="M131" s="11" t="s">
        <v>759</v>
      </c>
      <c r="N131" s="11" t="s">
        <v>55</v>
      </c>
      <c r="O131" s="11" t="str">
        <f>VLOOKUP(G131,'Sheet 1 (2)'!$H$4:$M$536,6,FALSE)</f>
        <v/>
      </c>
      <c r="P131" s="11" t="str">
        <f t="shared" si="26"/>
        <v/>
      </c>
      <c r="Q131" s="11"/>
      <c r="R131" s="11" t="s">
        <v>760</v>
      </c>
      <c r="S131" s="11" t="s">
        <v>55</v>
      </c>
      <c r="T131" s="11" t="str">
        <f>VLOOKUP(G131,'Sheet 1 (2)'!$H$4:$O$536,8,FALSE)</f>
        <v/>
      </c>
      <c r="U131" s="11" t="s">
        <v>551</v>
      </c>
      <c r="V131" s="11" t="s">
        <v>433</v>
      </c>
      <c r="W131" s="11" t="s">
        <v>55</v>
      </c>
      <c r="X131" s="11" t="str">
        <f>VLOOKUP(G131,'Sheet 1 (2)'!$H$4:$Q$536,10,FALSE)</f>
        <v/>
      </c>
      <c r="Y131" s="11" t="str">
        <f t="shared" si="2"/>
        <v/>
      </c>
      <c r="Z131" s="11" t="s">
        <v>761</v>
      </c>
      <c r="AA131" s="11" t="s">
        <v>55</v>
      </c>
      <c r="AB131" s="11" t="str">
        <f>VLOOKUP(G131,'Sheet 1 (2)'!$H$4:$S$536,12,FALSE)</f>
        <v/>
      </c>
      <c r="AC131" s="11" t="str">
        <f t="shared" si="21"/>
        <v/>
      </c>
      <c r="AD131" s="11" t="s">
        <v>55</v>
      </c>
      <c r="AE131" s="11" t="str">
        <f>VLOOKUP(G131,'Sheet 1 (2)'!$H$4:$AF$536,25,FALSE)</f>
        <v/>
      </c>
      <c r="AF131" s="11" t="s">
        <v>187</v>
      </c>
      <c r="AG131" s="11" t="str">
        <f t="shared" si="25"/>
        <v/>
      </c>
      <c r="AH131" s="11" t="s">
        <v>55</v>
      </c>
      <c r="AI131" s="11" t="str">
        <f>VLOOKUP(G131,'Sheet 1 (2)'!$H$4:$AG$536,26,FALSE)</f>
        <v/>
      </c>
      <c r="AJ131" s="11" t="s">
        <v>82</v>
      </c>
      <c r="AK131" s="13" t="s">
        <v>55</v>
      </c>
      <c r="AL131" s="13" t="str">
        <f>VLOOKUP(G131,'Sheet 1 (2)'!$H$4:$AH$536,27,FALSE)</f>
        <v/>
      </c>
      <c r="AM131" s="11" t="str">
        <f t="shared" si="22"/>
        <v/>
      </c>
      <c r="AN131" s="11">
        <v>1</v>
      </c>
      <c r="AO131" s="11">
        <f t="shared" si="5"/>
        <v>1</v>
      </c>
      <c r="AP131" s="15" t="s">
        <v>82</v>
      </c>
      <c r="AQ131" s="15" t="s">
        <v>725</v>
      </c>
      <c r="AR131" s="15" t="s">
        <v>52</v>
      </c>
    </row>
    <row r="132" spans="1:44" ht="15.75" customHeight="1" x14ac:dyDescent="0.2">
      <c r="A132" s="11" t="s">
        <v>413</v>
      </c>
      <c r="B132" s="11" t="s">
        <v>414</v>
      </c>
      <c r="C132" s="11" t="s">
        <v>716</v>
      </c>
      <c r="D132" s="11" t="s">
        <v>717</v>
      </c>
      <c r="E132" s="11" t="s">
        <v>718</v>
      </c>
      <c r="F132" s="11" t="s">
        <v>719</v>
      </c>
      <c r="G132" s="11" t="s">
        <v>762</v>
      </c>
      <c r="H132" s="11" t="s">
        <v>763</v>
      </c>
      <c r="I132" s="11" t="s">
        <v>82</v>
      </c>
      <c r="J132" s="11"/>
      <c r="K132" s="11"/>
      <c r="L132" s="11" t="s">
        <v>144</v>
      </c>
      <c r="M132" s="11" t="s">
        <v>764</v>
      </c>
      <c r="N132" s="11" t="s">
        <v>55</v>
      </c>
      <c r="O132" s="11" t="str">
        <f>VLOOKUP(G132,'Sheet 1 (2)'!$H$4:$M$536,6,FALSE)</f>
        <v/>
      </c>
      <c r="P132" s="11" t="str">
        <f t="shared" si="26"/>
        <v/>
      </c>
      <c r="Q132" s="11"/>
      <c r="R132" s="11" t="s">
        <v>723</v>
      </c>
      <c r="S132" s="11" t="s">
        <v>55</v>
      </c>
      <c r="T132" s="11" t="str">
        <f>VLOOKUP(G132,'Sheet 1 (2)'!$H$4:$O$536,8,FALSE)</f>
        <v/>
      </c>
      <c r="U132" s="11" t="s">
        <v>723</v>
      </c>
      <c r="V132" s="11" t="s">
        <v>433</v>
      </c>
      <c r="W132" s="11" t="s">
        <v>55</v>
      </c>
      <c r="X132" s="11" t="str">
        <f>VLOOKUP(G132,'Sheet 1 (2)'!$H$4:$Q$536,10,FALSE)</f>
        <v/>
      </c>
      <c r="Y132" s="11" t="str">
        <f t="shared" si="2"/>
        <v/>
      </c>
      <c r="Z132" s="11" t="s">
        <v>765</v>
      </c>
      <c r="AA132" s="11" t="s">
        <v>55</v>
      </c>
      <c r="AB132" s="11" t="str">
        <f>VLOOKUP(G132,'Sheet 1 (2)'!$H$4:$S$536,12,FALSE)</f>
        <v/>
      </c>
      <c r="AC132" s="11" t="str">
        <f t="shared" si="21"/>
        <v/>
      </c>
      <c r="AD132" s="11" t="s">
        <v>55</v>
      </c>
      <c r="AE132" s="11" t="str">
        <f>VLOOKUP(G132,'Sheet 1 (2)'!$H$4:$AF$536,25,FALSE)</f>
        <v/>
      </c>
      <c r="AF132" s="11" t="s">
        <v>187</v>
      </c>
      <c r="AG132" s="11" t="str">
        <f t="shared" si="25"/>
        <v/>
      </c>
      <c r="AH132" s="11" t="s">
        <v>55</v>
      </c>
      <c r="AI132" s="11" t="str">
        <f>VLOOKUP(G132,'Sheet 1 (2)'!$H$4:$AG$536,26,FALSE)</f>
        <v/>
      </c>
      <c r="AJ132" s="11" t="s">
        <v>82</v>
      </c>
      <c r="AK132" s="13" t="s">
        <v>55</v>
      </c>
      <c r="AL132" s="13" t="str">
        <f>VLOOKUP(G132,'Sheet 1 (2)'!$H$4:$AH$536,27,FALSE)</f>
        <v/>
      </c>
      <c r="AM132" s="11" t="str">
        <f t="shared" si="22"/>
        <v/>
      </c>
      <c r="AN132" s="11">
        <v>1</v>
      </c>
      <c r="AO132" s="11">
        <f t="shared" si="5"/>
        <v>1</v>
      </c>
      <c r="AP132" s="15" t="s">
        <v>82</v>
      </c>
      <c r="AQ132" s="15" t="s">
        <v>725</v>
      </c>
      <c r="AR132" s="15" t="s">
        <v>52</v>
      </c>
    </row>
    <row r="133" spans="1:44" ht="15.75" customHeight="1" x14ac:dyDescent="0.2">
      <c r="A133" s="11" t="s">
        <v>413</v>
      </c>
      <c r="B133" s="11" t="s">
        <v>414</v>
      </c>
      <c r="C133" s="11" t="s">
        <v>716</v>
      </c>
      <c r="D133" s="11" t="s">
        <v>717</v>
      </c>
      <c r="E133" s="11" t="s">
        <v>718</v>
      </c>
      <c r="F133" s="11" t="s">
        <v>719</v>
      </c>
      <c r="G133" s="11" t="s">
        <v>766</v>
      </c>
      <c r="H133" s="11" t="s">
        <v>767</v>
      </c>
      <c r="I133" s="11" t="s">
        <v>82</v>
      </c>
      <c r="J133" s="11"/>
      <c r="K133" s="11"/>
      <c r="L133" s="11" t="s">
        <v>144</v>
      </c>
      <c r="M133" s="11" t="s">
        <v>751</v>
      </c>
      <c r="N133" s="11" t="s">
        <v>55</v>
      </c>
      <c r="O133" s="11" t="str">
        <f>VLOOKUP(G133,'Sheet 1 (2)'!$H$4:$M$536,6,FALSE)</f>
        <v/>
      </c>
      <c r="P133" s="11" t="str">
        <f t="shared" si="26"/>
        <v/>
      </c>
      <c r="Q133" s="11"/>
      <c r="R133" s="11" t="s">
        <v>760</v>
      </c>
      <c r="S133" s="11" t="s">
        <v>55</v>
      </c>
      <c r="T133" s="11" t="str">
        <f>VLOOKUP(G133,'Sheet 1 (2)'!$H$4:$O$536,8,FALSE)</f>
        <v/>
      </c>
      <c r="U133" s="11" t="s">
        <v>551</v>
      </c>
      <c r="V133" s="11" t="s">
        <v>433</v>
      </c>
      <c r="W133" s="11" t="s">
        <v>55</v>
      </c>
      <c r="X133" s="11" t="str">
        <f>VLOOKUP(G133,'Sheet 1 (2)'!$H$4:$Q$536,10,FALSE)</f>
        <v/>
      </c>
      <c r="Y133" s="11" t="str">
        <f t="shared" si="2"/>
        <v/>
      </c>
      <c r="Z133" s="11" t="s">
        <v>768</v>
      </c>
      <c r="AA133" s="11" t="s">
        <v>55</v>
      </c>
      <c r="AB133" s="11" t="str">
        <f>VLOOKUP(G133,'Sheet 1 (2)'!$H$4:$S$536,12,FALSE)</f>
        <v/>
      </c>
      <c r="AC133" s="11" t="str">
        <f t="shared" si="21"/>
        <v/>
      </c>
      <c r="AD133" s="11" t="s">
        <v>55</v>
      </c>
      <c r="AE133" s="11" t="str">
        <f>VLOOKUP(G133,'Sheet 1 (2)'!$H$4:$AF$536,25,FALSE)</f>
        <v/>
      </c>
      <c r="AF133" s="11" t="s">
        <v>411</v>
      </c>
      <c r="AG133" s="11" t="str">
        <f t="shared" si="25"/>
        <v/>
      </c>
      <c r="AH133" s="11" t="s">
        <v>55</v>
      </c>
      <c r="AI133" s="11" t="str">
        <f>VLOOKUP(G133,'Sheet 1 (2)'!$H$4:$AG$536,26,FALSE)</f>
        <v/>
      </c>
      <c r="AJ133" s="11" t="s">
        <v>82</v>
      </c>
      <c r="AK133" s="13" t="s">
        <v>55</v>
      </c>
      <c r="AL133" s="13" t="str">
        <f>VLOOKUP(G133,'Sheet 1 (2)'!$H$4:$AH$536,27,FALSE)</f>
        <v/>
      </c>
      <c r="AM133" s="11" t="str">
        <f t="shared" si="22"/>
        <v/>
      </c>
      <c r="AN133" s="11">
        <v>1</v>
      </c>
      <c r="AO133" s="11">
        <f t="shared" si="5"/>
        <v>1</v>
      </c>
      <c r="AP133" s="15" t="s">
        <v>82</v>
      </c>
      <c r="AQ133" s="15" t="s">
        <v>725</v>
      </c>
      <c r="AR133" s="15" t="s">
        <v>52</v>
      </c>
    </row>
    <row r="134" spans="1:44" ht="15.75" customHeight="1" x14ac:dyDescent="0.2">
      <c r="A134" s="11" t="s">
        <v>413</v>
      </c>
      <c r="B134" s="11" t="s">
        <v>414</v>
      </c>
      <c r="C134" s="11" t="s">
        <v>716</v>
      </c>
      <c r="D134" s="11" t="s">
        <v>717</v>
      </c>
      <c r="E134" s="11" t="s">
        <v>718</v>
      </c>
      <c r="F134" s="11" t="s">
        <v>719</v>
      </c>
      <c r="G134" s="11" t="s">
        <v>769</v>
      </c>
      <c r="H134" s="11" t="s">
        <v>770</v>
      </c>
      <c r="I134" s="11" t="s">
        <v>82</v>
      </c>
      <c r="J134" s="11"/>
      <c r="K134" s="11"/>
      <c r="L134" s="11" t="s">
        <v>144</v>
      </c>
      <c r="M134" s="11" t="s">
        <v>751</v>
      </c>
      <c r="N134" s="11" t="s">
        <v>55</v>
      </c>
      <c r="O134" s="11" t="str">
        <f>VLOOKUP(G134,'Sheet 1 (2)'!$H$4:$M$536,6,FALSE)</f>
        <v/>
      </c>
      <c r="P134" s="11" t="str">
        <f t="shared" si="26"/>
        <v/>
      </c>
      <c r="Q134" s="11"/>
      <c r="R134" s="11" t="s">
        <v>760</v>
      </c>
      <c r="S134" s="11" t="s">
        <v>55</v>
      </c>
      <c r="T134" s="11" t="str">
        <f>VLOOKUP(G134,'Sheet 1 (2)'!$H$4:$O$536,8,FALSE)</f>
        <v/>
      </c>
      <c r="U134" s="11" t="s">
        <v>551</v>
      </c>
      <c r="V134" s="11" t="s">
        <v>433</v>
      </c>
      <c r="W134" s="11" t="s">
        <v>55</v>
      </c>
      <c r="X134" s="11" t="str">
        <f>VLOOKUP(G134,'Sheet 1 (2)'!$H$4:$Q$536,10,FALSE)</f>
        <v/>
      </c>
      <c r="Y134" s="11" t="str">
        <f t="shared" si="2"/>
        <v/>
      </c>
      <c r="Z134" s="11" t="s">
        <v>771</v>
      </c>
      <c r="AA134" s="11" t="s">
        <v>55</v>
      </c>
      <c r="AB134" s="11" t="str">
        <f>VLOOKUP(G134,'Sheet 1 (2)'!$H$4:$S$536,12,FALSE)</f>
        <v/>
      </c>
      <c r="AC134" s="11" t="str">
        <f t="shared" si="21"/>
        <v/>
      </c>
      <c r="AD134" s="11" t="s">
        <v>55</v>
      </c>
      <c r="AE134" s="11" t="str">
        <f>VLOOKUP(G134,'Sheet 1 (2)'!$H$4:$AF$536,25,FALSE)</f>
        <v/>
      </c>
      <c r="AF134" s="11" t="s">
        <v>187</v>
      </c>
      <c r="AG134" s="11" t="str">
        <f t="shared" si="25"/>
        <v/>
      </c>
      <c r="AH134" s="11" t="s">
        <v>55</v>
      </c>
      <c r="AI134" s="11" t="str">
        <f>VLOOKUP(G134,'Sheet 1 (2)'!$H$4:$AG$536,26,FALSE)</f>
        <v/>
      </c>
      <c r="AJ134" s="11" t="s">
        <v>82</v>
      </c>
      <c r="AK134" s="13" t="s">
        <v>55</v>
      </c>
      <c r="AL134" s="13" t="str">
        <f>VLOOKUP(G134,'Sheet 1 (2)'!$H$4:$AH$536,27,FALSE)</f>
        <v/>
      </c>
      <c r="AM134" s="11" t="str">
        <f t="shared" si="22"/>
        <v/>
      </c>
      <c r="AN134" s="11">
        <v>1</v>
      </c>
      <c r="AO134" s="11">
        <f t="shared" si="5"/>
        <v>1</v>
      </c>
      <c r="AP134" s="15" t="s">
        <v>82</v>
      </c>
      <c r="AQ134" s="15" t="s">
        <v>725</v>
      </c>
      <c r="AR134" s="15" t="s">
        <v>52</v>
      </c>
    </row>
    <row r="135" spans="1:44" ht="15.75" customHeight="1" x14ac:dyDescent="0.2">
      <c r="A135" s="11" t="s">
        <v>413</v>
      </c>
      <c r="B135" s="11" t="s">
        <v>414</v>
      </c>
      <c r="C135" s="11" t="s">
        <v>716</v>
      </c>
      <c r="D135" s="11" t="s">
        <v>717</v>
      </c>
      <c r="E135" s="11" t="s">
        <v>718</v>
      </c>
      <c r="F135" s="11" t="s">
        <v>719</v>
      </c>
      <c r="G135" s="11" t="s">
        <v>772</v>
      </c>
      <c r="H135" s="11" t="s">
        <v>773</v>
      </c>
      <c r="I135" s="11" t="s">
        <v>82</v>
      </c>
      <c r="J135" s="11"/>
      <c r="K135" s="11"/>
      <c r="L135" s="11" t="s">
        <v>144</v>
      </c>
      <c r="M135" s="11" t="s">
        <v>722</v>
      </c>
      <c r="N135" s="11" t="s">
        <v>55</v>
      </c>
      <c r="O135" s="11" t="str">
        <f>VLOOKUP(G135,'Sheet 1 (2)'!$H$4:$M$536,6,FALSE)</f>
        <v/>
      </c>
      <c r="P135" s="11" t="str">
        <f t="shared" si="26"/>
        <v/>
      </c>
      <c r="Q135" s="11"/>
      <c r="R135" s="11" t="s">
        <v>723</v>
      </c>
      <c r="S135" s="11" t="s">
        <v>55</v>
      </c>
      <c r="T135" s="11" t="str">
        <f>VLOOKUP(G135,'Sheet 1 (2)'!$H$4:$O$536,8,FALSE)</f>
        <v/>
      </c>
      <c r="U135" s="11" t="s">
        <v>723</v>
      </c>
      <c r="V135" s="11" t="s">
        <v>433</v>
      </c>
      <c r="W135" s="11" t="s">
        <v>55</v>
      </c>
      <c r="X135" s="11" t="str">
        <f>VLOOKUP(G135,'Sheet 1 (2)'!$H$4:$Q$536,10,FALSE)</f>
        <v/>
      </c>
      <c r="Y135" s="11" t="str">
        <f t="shared" si="2"/>
        <v/>
      </c>
      <c r="Z135" s="11" t="s">
        <v>774</v>
      </c>
      <c r="AA135" s="11" t="s">
        <v>55</v>
      </c>
      <c r="AB135" s="11" t="str">
        <f>VLOOKUP(G135,'Sheet 1 (2)'!$H$4:$S$536,12,FALSE)</f>
        <v/>
      </c>
      <c r="AC135" s="11" t="str">
        <f t="shared" si="21"/>
        <v/>
      </c>
      <c r="AD135" s="11" t="s">
        <v>55</v>
      </c>
      <c r="AE135" s="11" t="str">
        <f>VLOOKUP(G135,'Sheet 1 (2)'!$H$4:$AF$536,25,FALSE)</f>
        <v/>
      </c>
      <c r="AF135" s="11" t="s">
        <v>187</v>
      </c>
      <c r="AG135" s="11" t="str">
        <f t="shared" si="25"/>
        <v/>
      </c>
      <c r="AH135" s="11" t="s">
        <v>55</v>
      </c>
      <c r="AI135" s="11" t="str">
        <f>VLOOKUP(G135,'Sheet 1 (2)'!$H$4:$AG$536,26,FALSE)</f>
        <v/>
      </c>
      <c r="AJ135" s="11" t="s">
        <v>82</v>
      </c>
      <c r="AK135" s="13" t="s">
        <v>55</v>
      </c>
      <c r="AL135" s="13" t="str">
        <f>VLOOKUP(G135,'Sheet 1 (2)'!$H$4:$AH$536,27,FALSE)</f>
        <v/>
      </c>
      <c r="AM135" s="11" t="str">
        <f t="shared" si="22"/>
        <v/>
      </c>
      <c r="AN135" s="11">
        <v>1</v>
      </c>
      <c r="AO135" s="11">
        <f t="shared" si="5"/>
        <v>1</v>
      </c>
      <c r="AP135" s="15" t="s">
        <v>82</v>
      </c>
      <c r="AQ135" s="15" t="s">
        <v>725</v>
      </c>
      <c r="AR135" s="15" t="s">
        <v>52</v>
      </c>
    </row>
    <row r="136" spans="1:44" ht="15.75" customHeight="1" x14ac:dyDescent="0.2">
      <c r="A136" s="11" t="s">
        <v>413</v>
      </c>
      <c r="B136" s="11" t="s">
        <v>414</v>
      </c>
      <c r="C136" s="11" t="s">
        <v>716</v>
      </c>
      <c r="D136" s="11" t="s">
        <v>717</v>
      </c>
      <c r="E136" s="11" t="s">
        <v>718</v>
      </c>
      <c r="F136" s="11" t="s">
        <v>719</v>
      </c>
      <c r="G136" s="11" t="s">
        <v>775</v>
      </c>
      <c r="H136" s="11" t="s">
        <v>776</v>
      </c>
      <c r="I136" s="11" t="s">
        <v>82</v>
      </c>
      <c r="J136" s="11"/>
      <c r="K136" s="11"/>
      <c r="L136" s="11" t="s">
        <v>144</v>
      </c>
      <c r="M136" s="11" t="s">
        <v>751</v>
      </c>
      <c r="N136" s="11" t="s">
        <v>55</v>
      </c>
      <c r="O136" s="11" t="str">
        <f>VLOOKUP(G136,'Sheet 1 (2)'!$H$4:$M$536,6,FALSE)</f>
        <v/>
      </c>
      <c r="P136" s="11" t="str">
        <f t="shared" si="26"/>
        <v/>
      </c>
      <c r="Q136" s="11"/>
      <c r="R136" s="11" t="s">
        <v>723</v>
      </c>
      <c r="S136" s="11" t="s">
        <v>55</v>
      </c>
      <c r="T136" s="11" t="str">
        <f>VLOOKUP(G136,'Sheet 1 (2)'!$H$4:$O$536,8,FALSE)</f>
        <v/>
      </c>
      <c r="U136" s="11" t="s">
        <v>723</v>
      </c>
      <c r="V136" s="11" t="s">
        <v>433</v>
      </c>
      <c r="W136" s="11" t="s">
        <v>55</v>
      </c>
      <c r="X136" s="11" t="str">
        <f>VLOOKUP(G136,'Sheet 1 (2)'!$H$4:$Q$536,10,FALSE)</f>
        <v/>
      </c>
      <c r="Y136" s="11" t="str">
        <f t="shared" si="2"/>
        <v/>
      </c>
      <c r="Z136" s="11" t="s">
        <v>777</v>
      </c>
      <c r="AA136" s="11" t="s">
        <v>55</v>
      </c>
      <c r="AB136" s="11" t="str">
        <f>VLOOKUP(G136,'Sheet 1 (2)'!$H$4:$S$536,12,FALSE)</f>
        <v/>
      </c>
      <c r="AC136" s="11" t="str">
        <f t="shared" si="21"/>
        <v/>
      </c>
      <c r="AD136" s="11" t="s">
        <v>55</v>
      </c>
      <c r="AE136" s="11" t="str">
        <f>VLOOKUP(G136,'Sheet 1 (2)'!$H$4:$AF$536,25,FALSE)</f>
        <v/>
      </c>
      <c r="AF136" s="11" t="s">
        <v>411</v>
      </c>
      <c r="AG136" s="11" t="str">
        <f t="shared" si="25"/>
        <v/>
      </c>
      <c r="AH136" s="11" t="s">
        <v>55</v>
      </c>
      <c r="AI136" s="11" t="str">
        <f>VLOOKUP(G136,'Sheet 1 (2)'!$H$4:$AG$536,26,FALSE)</f>
        <v/>
      </c>
      <c r="AJ136" s="11" t="s">
        <v>82</v>
      </c>
      <c r="AK136" s="13" t="s">
        <v>55</v>
      </c>
      <c r="AL136" s="13" t="str">
        <f>VLOOKUP(G136,'Sheet 1 (2)'!$H$4:$AH$536,27,FALSE)</f>
        <v/>
      </c>
      <c r="AM136" s="11" t="str">
        <f t="shared" si="22"/>
        <v/>
      </c>
      <c r="AN136" s="11">
        <v>1</v>
      </c>
      <c r="AO136" s="11">
        <f t="shared" si="5"/>
        <v>1</v>
      </c>
      <c r="AP136" s="15" t="s">
        <v>82</v>
      </c>
      <c r="AQ136" s="15" t="s">
        <v>725</v>
      </c>
      <c r="AR136" s="15" t="s">
        <v>52</v>
      </c>
    </row>
    <row r="137" spans="1:44" ht="15.75" customHeight="1" x14ac:dyDescent="0.2">
      <c r="A137" s="11" t="s">
        <v>413</v>
      </c>
      <c r="B137" s="11" t="s">
        <v>414</v>
      </c>
      <c r="C137" s="11" t="s">
        <v>716</v>
      </c>
      <c r="D137" s="11" t="s">
        <v>717</v>
      </c>
      <c r="E137" s="11" t="s">
        <v>718</v>
      </c>
      <c r="F137" s="11" t="s">
        <v>719</v>
      </c>
      <c r="G137" s="11" t="s">
        <v>778</v>
      </c>
      <c r="H137" s="11" t="s">
        <v>779</v>
      </c>
      <c r="I137" s="11" t="s">
        <v>82</v>
      </c>
      <c r="J137" s="11"/>
      <c r="K137" s="11"/>
      <c r="L137" s="11" t="s">
        <v>144</v>
      </c>
      <c r="M137" s="11" t="s">
        <v>722</v>
      </c>
      <c r="N137" s="11" t="s">
        <v>55</v>
      </c>
      <c r="O137" s="11" t="str">
        <f>VLOOKUP(G137,'Sheet 1 (2)'!$H$4:$M$536,6,FALSE)</f>
        <v/>
      </c>
      <c r="P137" s="11" t="str">
        <f t="shared" si="26"/>
        <v/>
      </c>
      <c r="Q137" s="11"/>
      <c r="R137" s="11" t="s">
        <v>723</v>
      </c>
      <c r="S137" s="11" t="s">
        <v>55</v>
      </c>
      <c r="T137" s="11" t="str">
        <f>VLOOKUP(G137,'Sheet 1 (2)'!$H$4:$O$536,8,FALSE)</f>
        <v/>
      </c>
      <c r="U137" s="11" t="s">
        <v>723</v>
      </c>
      <c r="V137" s="11" t="s">
        <v>433</v>
      </c>
      <c r="W137" s="11" t="s">
        <v>55</v>
      </c>
      <c r="X137" s="11" t="str">
        <f>VLOOKUP(G137,'Sheet 1 (2)'!$H$4:$Q$536,10,FALSE)</f>
        <v/>
      </c>
      <c r="Y137" s="11" t="str">
        <f t="shared" si="2"/>
        <v/>
      </c>
      <c r="Z137" s="11" t="s">
        <v>780</v>
      </c>
      <c r="AA137" s="11" t="s">
        <v>55</v>
      </c>
      <c r="AB137" s="11" t="str">
        <f>VLOOKUP(G137,'Sheet 1 (2)'!$H$4:$S$536,12,FALSE)</f>
        <v/>
      </c>
      <c r="AC137" s="11" t="str">
        <f t="shared" si="21"/>
        <v/>
      </c>
      <c r="AD137" s="11" t="s">
        <v>55</v>
      </c>
      <c r="AE137" s="11" t="str">
        <f>VLOOKUP(G137,'Sheet 1 (2)'!$H$4:$AF$536,25,FALSE)</f>
        <v/>
      </c>
      <c r="AF137" s="11" t="s">
        <v>187</v>
      </c>
      <c r="AG137" s="11" t="str">
        <f t="shared" si="25"/>
        <v/>
      </c>
      <c r="AH137" s="11" t="s">
        <v>55</v>
      </c>
      <c r="AI137" s="11" t="str">
        <f>VLOOKUP(G137,'Sheet 1 (2)'!$H$4:$AG$536,26,FALSE)</f>
        <v/>
      </c>
      <c r="AJ137" s="11" t="s">
        <v>82</v>
      </c>
      <c r="AK137" s="13" t="s">
        <v>55</v>
      </c>
      <c r="AL137" s="13" t="str">
        <f>VLOOKUP(G137,'Sheet 1 (2)'!$H$4:$AH$536,27,FALSE)</f>
        <v/>
      </c>
      <c r="AM137" s="11" t="str">
        <f t="shared" si="22"/>
        <v/>
      </c>
      <c r="AN137" s="11">
        <v>1</v>
      </c>
      <c r="AO137" s="11">
        <f t="shared" si="5"/>
        <v>1</v>
      </c>
      <c r="AP137" s="15" t="s">
        <v>82</v>
      </c>
      <c r="AQ137" s="15" t="s">
        <v>725</v>
      </c>
      <c r="AR137" s="15" t="s">
        <v>52</v>
      </c>
    </row>
    <row r="138" spans="1:44" ht="15.75" customHeight="1" x14ac:dyDescent="0.2">
      <c r="A138" s="11" t="s">
        <v>413</v>
      </c>
      <c r="B138" s="11" t="s">
        <v>414</v>
      </c>
      <c r="C138" s="11" t="s">
        <v>716</v>
      </c>
      <c r="D138" s="11" t="s">
        <v>717</v>
      </c>
      <c r="E138" s="11" t="s">
        <v>718</v>
      </c>
      <c r="F138" s="11" t="s">
        <v>719</v>
      </c>
      <c r="G138" s="11" t="s">
        <v>781</v>
      </c>
      <c r="H138" s="11" t="s">
        <v>782</v>
      </c>
      <c r="I138" s="11" t="s">
        <v>82</v>
      </c>
      <c r="J138" s="11"/>
      <c r="K138" s="11"/>
      <c r="L138" s="11" t="s">
        <v>144</v>
      </c>
      <c r="M138" s="11" t="s">
        <v>722</v>
      </c>
      <c r="N138" s="11" t="s">
        <v>55</v>
      </c>
      <c r="O138" s="11" t="str">
        <f>VLOOKUP(G138,'Sheet 1 (2)'!$H$4:$M$536,6,FALSE)</f>
        <v/>
      </c>
      <c r="P138" s="11" t="str">
        <f t="shared" si="26"/>
        <v/>
      </c>
      <c r="Q138" s="11"/>
      <c r="R138" s="11" t="s">
        <v>723</v>
      </c>
      <c r="S138" s="11" t="s">
        <v>55</v>
      </c>
      <c r="T138" s="11" t="str">
        <f>VLOOKUP(G138,'Sheet 1 (2)'!$H$4:$O$536,8,FALSE)</f>
        <v/>
      </c>
      <c r="U138" s="11" t="s">
        <v>723</v>
      </c>
      <c r="V138" s="11" t="s">
        <v>433</v>
      </c>
      <c r="W138" s="11" t="s">
        <v>55</v>
      </c>
      <c r="X138" s="11" t="str">
        <f>VLOOKUP(G138,'Sheet 1 (2)'!$H$4:$Q$536,10,FALSE)</f>
        <v/>
      </c>
      <c r="Y138" s="11" t="str">
        <f t="shared" si="2"/>
        <v/>
      </c>
      <c r="Z138" s="11" t="s">
        <v>783</v>
      </c>
      <c r="AA138" s="11" t="s">
        <v>55</v>
      </c>
      <c r="AB138" s="11" t="str">
        <f>VLOOKUP(G138,'Sheet 1 (2)'!$H$4:$S$536,12,FALSE)</f>
        <v/>
      </c>
      <c r="AC138" s="11" t="str">
        <f t="shared" si="21"/>
        <v/>
      </c>
      <c r="AD138" s="11" t="s">
        <v>55</v>
      </c>
      <c r="AE138" s="11" t="str">
        <f>VLOOKUP(G138,'Sheet 1 (2)'!$H$4:$AF$536,25,FALSE)</f>
        <v/>
      </c>
      <c r="AF138" s="11" t="s">
        <v>187</v>
      </c>
      <c r="AG138" s="11" t="str">
        <f t="shared" si="25"/>
        <v/>
      </c>
      <c r="AH138" s="11" t="s">
        <v>55</v>
      </c>
      <c r="AI138" s="11" t="str">
        <f>VLOOKUP(G138,'Sheet 1 (2)'!$H$4:$AG$536,26,FALSE)</f>
        <v/>
      </c>
      <c r="AJ138" s="11" t="s">
        <v>82</v>
      </c>
      <c r="AK138" s="13" t="s">
        <v>55</v>
      </c>
      <c r="AL138" s="13" t="str">
        <f>VLOOKUP(G138,'Sheet 1 (2)'!$H$4:$AH$536,27,FALSE)</f>
        <v/>
      </c>
      <c r="AM138" s="11" t="str">
        <f t="shared" si="22"/>
        <v/>
      </c>
      <c r="AN138" s="11">
        <v>1</v>
      </c>
      <c r="AO138" s="11">
        <f t="shared" si="5"/>
        <v>1</v>
      </c>
      <c r="AP138" s="15" t="s">
        <v>82</v>
      </c>
      <c r="AQ138" s="15" t="s">
        <v>725</v>
      </c>
      <c r="AR138" s="15" t="s">
        <v>52</v>
      </c>
    </row>
    <row r="139" spans="1:44" ht="15.75" customHeight="1" x14ac:dyDescent="0.2">
      <c r="A139" s="11" t="s">
        <v>413</v>
      </c>
      <c r="B139" s="11" t="s">
        <v>414</v>
      </c>
      <c r="C139" s="11" t="s">
        <v>716</v>
      </c>
      <c r="D139" s="11" t="s">
        <v>717</v>
      </c>
      <c r="E139" s="11" t="s">
        <v>718</v>
      </c>
      <c r="F139" s="11" t="s">
        <v>719</v>
      </c>
      <c r="G139" s="11" t="s">
        <v>784</v>
      </c>
      <c r="H139" s="11" t="s">
        <v>785</v>
      </c>
      <c r="I139" s="11" t="s">
        <v>82</v>
      </c>
      <c r="J139" s="11"/>
      <c r="K139" s="11"/>
      <c r="L139" s="11" t="s">
        <v>144</v>
      </c>
      <c r="M139" s="11" t="s">
        <v>786</v>
      </c>
      <c r="N139" s="11" t="s">
        <v>55</v>
      </c>
      <c r="O139" s="11" t="str">
        <f>VLOOKUP(G139,'Sheet 1 (2)'!$H$4:$M$536,6,FALSE)</f>
        <v/>
      </c>
      <c r="P139" s="11" t="str">
        <f t="shared" si="26"/>
        <v/>
      </c>
      <c r="Q139" s="11"/>
      <c r="R139" s="11" t="s">
        <v>723</v>
      </c>
      <c r="S139" s="11" t="s">
        <v>55</v>
      </c>
      <c r="T139" s="11" t="str">
        <f>VLOOKUP(G139,'Sheet 1 (2)'!$H$4:$O$536,8,FALSE)</f>
        <v/>
      </c>
      <c r="U139" s="11" t="s">
        <v>723</v>
      </c>
      <c r="V139" s="11" t="s">
        <v>433</v>
      </c>
      <c r="W139" s="11" t="s">
        <v>55</v>
      </c>
      <c r="X139" s="11" t="str">
        <f>VLOOKUP(G139,'Sheet 1 (2)'!$H$4:$Q$536,10,FALSE)</f>
        <v/>
      </c>
      <c r="Y139" s="11" t="str">
        <f t="shared" si="2"/>
        <v/>
      </c>
      <c r="Z139" s="11" t="s">
        <v>787</v>
      </c>
      <c r="AA139" s="11" t="s">
        <v>55</v>
      </c>
      <c r="AB139" s="11" t="str">
        <f>VLOOKUP(G139,'Sheet 1 (2)'!$H$4:$S$536,12,FALSE)</f>
        <v/>
      </c>
      <c r="AC139" s="11" t="str">
        <f t="shared" si="21"/>
        <v/>
      </c>
      <c r="AD139" s="11" t="s">
        <v>55</v>
      </c>
      <c r="AE139" s="11" t="str">
        <f>VLOOKUP(G139,'Sheet 1 (2)'!$H$4:$AF$536,25,FALSE)</f>
        <v/>
      </c>
      <c r="AF139" s="11" t="s">
        <v>187</v>
      </c>
      <c r="AG139" s="11" t="str">
        <f t="shared" si="25"/>
        <v/>
      </c>
      <c r="AH139" s="11" t="s">
        <v>55</v>
      </c>
      <c r="AI139" s="11" t="str">
        <f>VLOOKUP(G139,'Sheet 1 (2)'!$H$4:$AG$536,26,FALSE)</f>
        <v/>
      </c>
      <c r="AJ139" s="11" t="s">
        <v>82</v>
      </c>
      <c r="AK139" s="13" t="s">
        <v>55</v>
      </c>
      <c r="AL139" s="13" t="str">
        <f>VLOOKUP(G139,'Sheet 1 (2)'!$H$4:$AH$536,27,FALSE)</f>
        <v/>
      </c>
      <c r="AM139" s="11" t="str">
        <f t="shared" si="22"/>
        <v/>
      </c>
      <c r="AN139" s="11">
        <v>1</v>
      </c>
      <c r="AO139" s="11">
        <f t="shared" si="5"/>
        <v>1</v>
      </c>
      <c r="AP139" s="15" t="s">
        <v>82</v>
      </c>
      <c r="AQ139" s="15" t="s">
        <v>725</v>
      </c>
      <c r="AR139" s="15" t="s">
        <v>52</v>
      </c>
    </row>
    <row r="140" spans="1:44" ht="15.75" customHeight="1" x14ac:dyDescent="0.2">
      <c r="A140" s="11" t="s">
        <v>413</v>
      </c>
      <c r="B140" s="11" t="s">
        <v>414</v>
      </c>
      <c r="C140" s="11" t="s">
        <v>716</v>
      </c>
      <c r="D140" s="11" t="s">
        <v>717</v>
      </c>
      <c r="E140" s="11" t="s">
        <v>718</v>
      </c>
      <c r="F140" s="11" t="s">
        <v>719</v>
      </c>
      <c r="G140" s="11" t="s">
        <v>788</v>
      </c>
      <c r="H140" s="11" t="s">
        <v>789</v>
      </c>
      <c r="I140" s="11" t="s">
        <v>82</v>
      </c>
      <c r="J140" s="11"/>
      <c r="K140" s="11"/>
      <c r="L140" s="11" t="s">
        <v>691</v>
      </c>
      <c r="M140" s="11" t="s">
        <v>790</v>
      </c>
      <c r="N140" s="11" t="s">
        <v>55</v>
      </c>
      <c r="O140" s="11" t="str">
        <f>VLOOKUP(G140,'Sheet 1 (2)'!$H$4:$M$536,6,FALSE)</f>
        <v/>
      </c>
      <c r="P140" s="11" t="str">
        <f t="shared" si="26"/>
        <v/>
      </c>
      <c r="Q140" s="11"/>
      <c r="R140" s="11" t="s">
        <v>791</v>
      </c>
      <c r="S140" s="11" t="s">
        <v>55</v>
      </c>
      <c r="T140" s="11" t="str">
        <f>VLOOKUP(G140,'Sheet 1 (2)'!$H$4:$O$536,8,FALSE)</f>
        <v/>
      </c>
      <c r="U140" s="11" t="s">
        <v>723</v>
      </c>
      <c r="V140" s="11" t="s">
        <v>433</v>
      </c>
      <c r="W140" s="11" t="s">
        <v>55</v>
      </c>
      <c r="X140" s="11" t="str">
        <f>VLOOKUP(G140,'Sheet 1 (2)'!$H$4:$Q$536,10,FALSE)</f>
        <v/>
      </c>
      <c r="Y140" s="11" t="str">
        <f t="shared" si="2"/>
        <v/>
      </c>
      <c r="Z140" s="11" t="s">
        <v>724</v>
      </c>
      <c r="AA140" s="11" t="s">
        <v>55</v>
      </c>
      <c r="AB140" s="11" t="str">
        <f>VLOOKUP(G140,'Sheet 1 (2)'!$H$4:$S$536,12,FALSE)</f>
        <v/>
      </c>
      <c r="AC140" s="11" t="str">
        <f t="shared" si="21"/>
        <v/>
      </c>
      <c r="AD140" s="11" t="s">
        <v>55</v>
      </c>
      <c r="AE140" s="11" t="str">
        <f>VLOOKUP(G140,'Sheet 1 (2)'!$H$4:$AF$536,25,FALSE)</f>
        <v/>
      </c>
      <c r="AF140" s="11" t="s">
        <v>663</v>
      </c>
      <c r="AG140" s="11" t="str">
        <f t="shared" si="25"/>
        <v/>
      </c>
      <c r="AH140" s="11" t="s">
        <v>55</v>
      </c>
      <c r="AI140" s="11" t="str">
        <f>VLOOKUP(G140,'Sheet 1 (2)'!$H$4:$AG$536,26,FALSE)</f>
        <v/>
      </c>
      <c r="AJ140" s="11" t="s">
        <v>82</v>
      </c>
      <c r="AK140" s="13" t="s">
        <v>55</v>
      </c>
      <c r="AL140" s="13" t="str">
        <f>VLOOKUP(G140,'Sheet 1 (2)'!$H$4:$AH$536,27,FALSE)</f>
        <v/>
      </c>
      <c r="AM140" s="11" t="str">
        <f t="shared" si="22"/>
        <v/>
      </c>
      <c r="AN140" s="11">
        <v>1</v>
      </c>
      <c r="AO140" s="11">
        <f t="shared" si="5"/>
        <v>1</v>
      </c>
      <c r="AP140" s="15" t="s">
        <v>82</v>
      </c>
      <c r="AQ140" s="15" t="s">
        <v>725</v>
      </c>
      <c r="AR140" s="15" t="s">
        <v>52</v>
      </c>
    </row>
    <row r="141" spans="1:44" ht="15.75" customHeight="1" x14ac:dyDescent="0.2">
      <c r="A141" s="11" t="s">
        <v>413</v>
      </c>
      <c r="B141" s="11" t="s">
        <v>414</v>
      </c>
      <c r="C141" s="11" t="s">
        <v>792</v>
      </c>
      <c r="D141" s="11" t="s">
        <v>793</v>
      </c>
      <c r="E141" s="11" t="s">
        <v>794</v>
      </c>
      <c r="F141" s="11" t="s">
        <v>795</v>
      </c>
      <c r="G141" s="11" t="s">
        <v>796</v>
      </c>
      <c r="H141" s="11" t="s">
        <v>797</v>
      </c>
      <c r="I141" s="11" t="s">
        <v>82</v>
      </c>
      <c r="J141" s="11"/>
      <c r="K141" s="11"/>
      <c r="L141" s="11" t="s">
        <v>144</v>
      </c>
      <c r="M141" s="11" t="s">
        <v>798</v>
      </c>
      <c r="N141" s="11" t="s">
        <v>55</v>
      </c>
      <c r="O141" s="11" t="str">
        <f>VLOOKUP(G141,'Sheet 1 (2)'!$H$4:$M$536,6,FALSE)</f>
        <v/>
      </c>
      <c r="P141" s="11" t="str">
        <f t="shared" si="26"/>
        <v/>
      </c>
      <c r="Q141" s="11"/>
      <c r="R141" s="11" t="s">
        <v>799</v>
      </c>
      <c r="S141" s="11" t="s">
        <v>55</v>
      </c>
      <c r="T141" s="11" t="str">
        <f>VLOOKUP(G141,'Sheet 1 (2)'!$H$4:$O$536,8,FALSE)</f>
        <v/>
      </c>
      <c r="U141" s="14" t="s">
        <v>800</v>
      </c>
      <c r="V141" s="11" t="s">
        <v>433</v>
      </c>
      <c r="W141" s="11" t="s">
        <v>55</v>
      </c>
      <c r="X141" s="11" t="str">
        <f>VLOOKUP(G141,'Sheet 1 (2)'!$H$4:$Q$536,10,FALSE)</f>
        <v/>
      </c>
      <c r="Y141" s="11" t="str">
        <f t="shared" si="2"/>
        <v/>
      </c>
      <c r="Z141" s="11" t="s">
        <v>724</v>
      </c>
      <c r="AA141" s="11" t="s">
        <v>55</v>
      </c>
      <c r="AB141" s="11" t="str">
        <f>VLOOKUP(G141,'Sheet 1 (2)'!$H$4:$S$536,12,FALSE)</f>
        <v/>
      </c>
      <c r="AC141" s="11" t="str">
        <f t="shared" si="21"/>
        <v/>
      </c>
      <c r="AD141" s="11" t="s">
        <v>55</v>
      </c>
      <c r="AE141" s="11" t="str">
        <f>VLOOKUP(G141,'Sheet 1 (2)'!$H$4:$AF$536,25,FALSE)</f>
        <v/>
      </c>
      <c r="AF141" s="11" t="s">
        <v>663</v>
      </c>
      <c r="AG141" s="11" t="str">
        <f t="shared" si="25"/>
        <v/>
      </c>
      <c r="AH141" s="11" t="s">
        <v>55</v>
      </c>
      <c r="AI141" s="11" t="str">
        <f>VLOOKUP(G141,'Sheet 1 (2)'!$H$4:$AG$536,26,FALSE)</f>
        <v/>
      </c>
      <c r="AJ141" s="11" t="s">
        <v>82</v>
      </c>
      <c r="AK141" s="13" t="s">
        <v>55</v>
      </c>
      <c r="AL141" s="13" t="str">
        <f>VLOOKUP(G141,'Sheet 1 (2)'!$H$4:$AH$536,27,FALSE)</f>
        <v/>
      </c>
      <c r="AM141" s="11" t="str">
        <f t="shared" si="22"/>
        <v/>
      </c>
      <c r="AN141" s="11">
        <v>1</v>
      </c>
      <c r="AO141" s="11">
        <f t="shared" si="5"/>
        <v>1</v>
      </c>
      <c r="AP141" s="15" t="s">
        <v>82</v>
      </c>
      <c r="AQ141" s="15" t="s">
        <v>801</v>
      </c>
      <c r="AR141" s="15" t="s">
        <v>82</v>
      </c>
    </row>
    <row r="142" spans="1:44" ht="15.75" customHeight="1" x14ac:dyDescent="0.2">
      <c r="A142" s="11" t="s">
        <v>413</v>
      </c>
      <c r="B142" s="11" t="s">
        <v>414</v>
      </c>
      <c r="C142" s="11" t="s">
        <v>792</v>
      </c>
      <c r="D142" s="11" t="s">
        <v>793</v>
      </c>
      <c r="E142" s="11" t="s">
        <v>794</v>
      </c>
      <c r="F142" s="11" t="s">
        <v>795</v>
      </c>
      <c r="G142" s="11" t="s">
        <v>802</v>
      </c>
      <c r="H142" s="11" t="s">
        <v>803</v>
      </c>
      <c r="I142" s="11" t="s">
        <v>82</v>
      </c>
      <c r="J142" s="11"/>
      <c r="K142" s="11"/>
      <c r="L142" s="11" t="s">
        <v>144</v>
      </c>
      <c r="M142" s="11" t="s">
        <v>804</v>
      </c>
      <c r="N142" s="11" t="s">
        <v>55</v>
      </c>
      <c r="O142" s="11" t="str">
        <f>VLOOKUP(G142,'Sheet 1 (2)'!$H$4:$M$536,6,FALSE)</f>
        <v/>
      </c>
      <c r="P142" s="11" t="str">
        <f t="shared" si="26"/>
        <v/>
      </c>
      <c r="Q142" s="11"/>
      <c r="R142" s="11" t="s">
        <v>799</v>
      </c>
      <c r="S142" s="11" t="s">
        <v>55</v>
      </c>
      <c r="T142" s="11" t="str">
        <f>VLOOKUP(G142,'Sheet 1 (2)'!$H$4:$O$536,8,FALSE)</f>
        <v/>
      </c>
      <c r="U142" s="14" t="s">
        <v>800</v>
      </c>
      <c r="V142" s="11" t="s">
        <v>433</v>
      </c>
      <c r="W142" s="11" t="s">
        <v>55</v>
      </c>
      <c r="X142" s="11" t="str">
        <f>VLOOKUP(G142,'Sheet 1 (2)'!$H$4:$Q$536,10,FALSE)</f>
        <v/>
      </c>
      <c r="Y142" s="11" t="str">
        <f t="shared" si="2"/>
        <v/>
      </c>
      <c r="Z142" s="11" t="s">
        <v>805</v>
      </c>
      <c r="AA142" s="11" t="s">
        <v>55</v>
      </c>
      <c r="AB142" s="11" t="str">
        <f>VLOOKUP(G142,'Sheet 1 (2)'!$H$4:$S$536,12,FALSE)</f>
        <v/>
      </c>
      <c r="AC142" s="11" t="str">
        <f t="shared" si="21"/>
        <v/>
      </c>
      <c r="AD142" s="11" t="s">
        <v>55</v>
      </c>
      <c r="AE142" s="11" t="str">
        <f>VLOOKUP(G142,'Sheet 1 (2)'!$H$4:$AF$536,25,FALSE)</f>
        <v/>
      </c>
      <c r="AF142" s="11" t="s">
        <v>663</v>
      </c>
      <c r="AG142" s="11" t="str">
        <f t="shared" si="25"/>
        <v/>
      </c>
      <c r="AH142" s="11" t="s">
        <v>55</v>
      </c>
      <c r="AI142" s="11" t="str">
        <f>VLOOKUP(G142,'Sheet 1 (2)'!$H$4:$AG$536,26,FALSE)</f>
        <v/>
      </c>
      <c r="AJ142" s="11" t="s">
        <v>82</v>
      </c>
      <c r="AK142" s="13" t="s">
        <v>55</v>
      </c>
      <c r="AL142" s="13" t="str">
        <f>VLOOKUP(G142,'Sheet 1 (2)'!$H$4:$AH$536,27,FALSE)</f>
        <v/>
      </c>
      <c r="AM142" s="11" t="str">
        <f t="shared" si="22"/>
        <v/>
      </c>
      <c r="AN142" s="11">
        <v>1</v>
      </c>
      <c r="AO142" s="11">
        <f t="shared" si="5"/>
        <v>1</v>
      </c>
      <c r="AP142" s="15" t="s">
        <v>82</v>
      </c>
      <c r="AQ142" s="15" t="s">
        <v>801</v>
      </c>
      <c r="AR142" s="15" t="s">
        <v>82</v>
      </c>
    </row>
    <row r="143" spans="1:44" ht="15.75" customHeight="1" x14ac:dyDescent="0.2">
      <c r="A143" s="11" t="s">
        <v>413</v>
      </c>
      <c r="B143" s="11" t="s">
        <v>414</v>
      </c>
      <c r="C143" s="11" t="s">
        <v>792</v>
      </c>
      <c r="D143" s="11" t="s">
        <v>793</v>
      </c>
      <c r="E143" s="11" t="s">
        <v>794</v>
      </c>
      <c r="F143" s="11" t="s">
        <v>795</v>
      </c>
      <c r="G143" s="11" t="s">
        <v>806</v>
      </c>
      <c r="H143" s="11" t="s">
        <v>807</v>
      </c>
      <c r="I143" s="11" t="s">
        <v>82</v>
      </c>
      <c r="J143" s="11"/>
      <c r="K143" s="11"/>
      <c r="L143" s="11" t="s">
        <v>144</v>
      </c>
      <c r="M143" s="11" t="s">
        <v>798</v>
      </c>
      <c r="N143" s="11" t="s">
        <v>55</v>
      </c>
      <c r="O143" s="11" t="str">
        <f>VLOOKUP(G143,'Sheet 1 (2)'!$H$4:$M$536,6,FALSE)</f>
        <v/>
      </c>
      <c r="P143" s="11" t="str">
        <f t="shared" si="26"/>
        <v/>
      </c>
      <c r="Q143" s="11"/>
      <c r="R143" s="11" t="s">
        <v>799</v>
      </c>
      <c r="S143" s="11" t="s">
        <v>55</v>
      </c>
      <c r="T143" s="11" t="str">
        <f>VLOOKUP(G143,'Sheet 1 (2)'!$H$4:$O$536,8,FALSE)</f>
        <v/>
      </c>
      <c r="U143" s="14" t="s">
        <v>800</v>
      </c>
      <c r="V143" s="11" t="s">
        <v>433</v>
      </c>
      <c r="W143" s="11" t="s">
        <v>55</v>
      </c>
      <c r="X143" s="11" t="str">
        <f>VLOOKUP(G143,'Sheet 1 (2)'!$H$4:$Q$536,10,FALSE)</f>
        <v/>
      </c>
      <c r="Y143" s="11" t="str">
        <f t="shared" si="2"/>
        <v/>
      </c>
      <c r="Z143" s="11" t="s">
        <v>808</v>
      </c>
      <c r="AA143" s="11" t="s">
        <v>55</v>
      </c>
      <c r="AB143" s="11" t="str">
        <f>VLOOKUP(G143,'Sheet 1 (2)'!$H$4:$S$536,12,FALSE)</f>
        <v/>
      </c>
      <c r="AC143" s="11" t="str">
        <f t="shared" si="21"/>
        <v/>
      </c>
      <c r="AD143" s="11" t="s">
        <v>55</v>
      </c>
      <c r="AE143" s="11" t="str">
        <f>VLOOKUP(G143,'Sheet 1 (2)'!$H$4:$AF$536,25,FALSE)</f>
        <v/>
      </c>
      <c r="AF143" s="11" t="s">
        <v>663</v>
      </c>
      <c r="AG143" s="11" t="str">
        <f t="shared" si="25"/>
        <v/>
      </c>
      <c r="AH143" s="11" t="s">
        <v>55</v>
      </c>
      <c r="AI143" s="11" t="str">
        <f>VLOOKUP(G143,'Sheet 1 (2)'!$H$4:$AG$536,26,FALSE)</f>
        <v/>
      </c>
      <c r="AJ143" s="11" t="s">
        <v>82</v>
      </c>
      <c r="AK143" s="13" t="s">
        <v>55</v>
      </c>
      <c r="AL143" s="13" t="str">
        <f>VLOOKUP(G143,'Sheet 1 (2)'!$H$4:$AH$536,27,FALSE)</f>
        <v/>
      </c>
      <c r="AM143" s="11" t="str">
        <f t="shared" si="22"/>
        <v/>
      </c>
      <c r="AN143" s="11">
        <v>1</v>
      </c>
      <c r="AO143" s="11">
        <f t="shared" si="5"/>
        <v>1</v>
      </c>
      <c r="AP143" s="15" t="s">
        <v>82</v>
      </c>
      <c r="AQ143" s="15" t="s">
        <v>801</v>
      </c>
      <c r="AR143" s="15" t="s">
        <v>82</v>
      </c>
    </row>
    <row r="144" spans="1:44" ht="15.75" customHeight="1" x14ac:dyDescent="0.2">
      <c r="A144" s="11" t="s">
        <v>413</v>
      </c>
      <c r="B144" s="11" t="s">
        <v>414</v>
      </c>
      <c r="C144" s="11" t="s">
        <v>792</v>
      </c>
      <c r="D144" s="11" t="s">
        <v>793</v>
      </c>
      <c r="E144" s="11" t="s">
        <v>794</v>
      </c>
      <c r="F144" s="11" t="s">
        <v>795</v>
      </c>
      <c r="G144" s="11" t="s">
        <v>809</v>
      </c>
      <c r="H144" s="11" t="s">
        <v>810</v>
      </c>
      <c r="I144" s="11" t="s">
        <v>82</v>
      </c>
      <c r="J144" s="11"/>
      <c r="K144" s="11"/>
      <c r="L144" s="11" t="s">
        <v>144</v>
      </c>
      <c r="M144" s="11" t="s">
        <v>798</v>
      </c>
      <c r="N144" s="11" t="s">
        <v>55</v>
      </c>
      <c r="O144" s="11" t="str">
        <f>VLOOKUP(G144,'Sheet 1 (2)'!$H$4:$M$536,6,FALSE)</f>
        <v/>
      </c>
      <c r="P144" s="11" t="str">
        <f t="shared" si="26"/>
        <v/>
      </c>
      <c r="Q144" s="11"/>
      <c r="R144" s="11" t="s">
        <v>799</v>
      </c>
      <c r="S144" s="11" t="s">
        <v>55</v>
      </c>
      <c r="T144" s="11" t="str">
        <f>VLOOKUP(G144,'Sheet 1 (2)'!$H$4:$O$536,8,FALSE)</f>
        <v/>
      </c>
      <c r="U144" s="14" t="s">
        <v>800</v>
      </c>
      <c r="V144" s="11" t="s">
        <v>433</v>
      </c>
      <c r="W144" s="11" t="s">
        <v>55</v>
      </c>
      <c r="X144" s="11" t="str">
        <f>VLOOKUP(G144,'Sheet 1 (2)'!$H$4:$Q$536,10,FALSE)</f>
        <v/>
      </c>
      <c r="Y144" s="11" t="str">
        <f t="shared" si="2"/>
        <v/>
      </c>
      <c r="Z144" s="11" t="s">
        <v>811</v>
      </c>
      <c r="AA144" s="11" t="s">
        <v>55</v>
      </c>
      <c r="AB144" s="11" t="str">
        <f>VLOOKUP(G144,'Sheet 1 (2)'!$H$4:$S$536,12,FALSE)</f>
        <v/>
      </c>
      <c r="AC144" s="11" t="str">
        <f t="shared" si="21"/>
        <v/>
      </c>
      <c r="AD144" s="11" t="s">
        <v>55</v>
      </c>
      <c r="AE144" s="11" t="str">
        <f>VLOOKUP(G144,'Sheet 1 (2)'!$H$4:$AF$536,25,FALSE)</f>
        <v/>
      </c>
      <c r="AF144" s="11" t="s">
        <v>663</v>
      </c>
      <c r="AG144" s="11" t="str">
        <f t="shared" si="25"/>
        <v/>
      </c>
      <c r="AH144" s="11" t="s">
        <v>55</v>
      </c>
      <c r="AI144" s="11" t="str">
        <f>VLOOKUP(G144,'Sheet 1 (2)'!$H$4:$AG$536,26,FALSE)</f>
        <v/>
      </c>
      <c r="AJ144" s="11" t="s">
        <v>82</v>
      </c>
      <c r="AK144" s="13" t="s">
        <v>55</v>
      </c>
      <c r="AL144" s="13" t="str">
        <f>VLOOKUP(G144,'Sheet 1 (2)'!$H$4:$AH$536,27,FALSE)</f>
        <v/>
      </c>
      <c r="AM144" s="11" t="str">
        <f t="shared" si="22"/>
        <v/>
      </c>
      <c r="AN144" s="11">
        <v>1</v>
      </c>
      <c r="AO144" s="11">
        <f t="shared" si="5"/>
        <v>1</v>
      </c>
      <c r="AP144" s="15" t="s">
        <v>82</v>
      </c>
      <c r="AQ144" s="15" t="s">
        <v>801</v>
      </c>
      <c r="AR144" s="15" t="s">
        <v>82</v>
      </c>
    </row>
    <row r="145" spans="1:44" ht="15.75" customHeight="1" x14ac:dyDescent="0.2">
      <c r="A145" s="11" t="s">
        <v>413</v>
      </c>
      <c r="B145" s="11" t="s">
        <v>414</v>
      </c>
      <c r="C145" s="11" t="s">
        <v>792</v>
      </c>
      <c r="D145" s="11" t="s">
        <v>793</v>
      </c>
      <c r="E145" s="11" t="s">
        <v>794</v>
      </c>
      <c r="F145" s="11" t="s">
        <v>795</v>
      </c>
      <c r="G145" s="11" t="s">
        <v>812</v>
      </c>
      <c r="H145" s="11" t="s">
        <v>813</v>
      </c>
      <c r="I145" s="11" t="s">
        <v>82</v>
      </c>
      <c r="J145" s="11"/>
      <c r="K145" s="11"/>
      <c r="L145" s="11" t="s">
        <v>144</v>
      </c>
      <c r="M145" s="11" t="s">
        <v>798</v>
      </c>
      <c r="N145" s="11" t="s">
        <v>55</v>
      </c>
      <c r="O145" s="11" t="str">
        <f>VLOOKUP(G145,'Sheet 1 (2)'!$H$4:$M$536,6,FALSE)</f>
        <v/>
      </c>
      <c r="P145" s="11" t="str">
        <f t="shared" si="26"/>
        <v/>
      </c>
      <c r="Q145" s="11"/>
      <c r="R145" s="11" t="s">
        <v>799</v>
      </c>
      <c r="S145" s="11" t="s">
        <v>55</v>
      </c>
      <c r="T145" s="11" t="str">
        <f>VLOOKUP(G145,'Sheet 1 (2)'!$H$4:$O$536,8,FALSE)</f>
        <v/>
      </c>
      <c r="U145" s="14" t="s">
        <v>800</v>
      </c>
      <c r="V145" s="11" t="s">
        <v>433</v>
      </c>
      <c r="W145" s="11" t="s">
        <v>55</v>
      </c>
      <c r="X145" s="11" t="str">
        <f>VLOOKUP(G145,'Sheet 1 (2)'!$H$4:$Q$536,10,FALSE)</f>
        <v/>
      </c>
      <c r="Y145" s="11" t="str">
        <f t="shared" si="2"/>
        <v/>
      </c>
      <c r="Z145" s="11" t="s">
        <v>814</v>
      </c>
      <c r="AA145" s="11" t="s">
        <v>55</v>
      </c>
      <c r="AB145" s="11" t="str">
        <f>VLOOKUP(G145,'Sheet 1 (2)'!$H$4:$S$536,12,FALSE)</f>
        <v/>
      </c>
      <c r="AC145" s="11" t="str">
        <f t="shared" si="21"/>
        <v/>
      </c>
      <c r="AD145" s="11" t="s">
        <v>55</v>
      </c>
      <c r="AE145" s="11" t="str">
        <f>VLOOKUP(G145,'Sheet 1 (2)'!$H$4:$AF$536,25,FALSE)</f>
        <v/>
      </c>
      <c r="AF145" s="11" t="s">
        <v>663</v>
      </c>
      <c r="AG145" s="11" t="str">
        <f t="shared" si="25"/>
        <v/>
      </c>
      <c r="AH145" s="11" t="s">
        <v>55</v>
      </c>
      <c r="AI145" s="11" t="str">
        <f>VLOOKUP(G145,'Sheet 1 (2)'!$H$4:$AG$536,26,FALSE)</f>
        <v/>
      </c>
      <c r="AJ145" s="11" t="s">
        <v>82</v>
      </c>
      <c r="AK145" s="13" t="s">
        <v>55</v>
      </c>
      <c r="AL145" s="13" t="str">
        <f>VLOOKUP(G145,'Sheet 1 (2)'!$H$4:$AH$536,27,FALSE)</f>
        <v/>
      </c>
      <c r="AM145" s="11" t="str">
        <f t="shared" si="22"/>
        <v/>
      </c>
      <c r="AN145" s="11">
        <v>1</v>
      </c>
      <c r="AO145" s="11">
        <f t="shared" si="5"/>
        <v>1</v>
      </c>
      <c r="AP145" s="15" t="s">
        <v>82</v>
      </c>
      <c r="AQ145" s="15" t="s">
        <v>801</v>
      </c>
      <c r="AR145" s="15" t="s">
        <v>82</v>
      </c>
    </row>
    <row r="146" spans="1:44" ht="15.75" customHeight="1" x14ac:dyDescent="0.2">
      <c r="A146" s="11" t="s">
        <v>413</v>
      </c>
      <c r="B146" s="11" t="s">
        <v>414</v>
      </c>
      <c r="C146" s="11" t="s">
        <v>792</v>
      </c>
      <c r="D146" s="11" t="s">
        <v>793</v>
      </c>
      <c r="E146" s="11" t="s">
        <v>794</v>
      </c>
      <c r="F146" s="11" t="s">
        <v>795</v>
      </c>
      <c r="G146" s="11" t="s">
        <v>815</v>
      </c>
      <c r="H146" s="11" t="s">
        <v>816</v>
      </c>
      <c r="I146" s="11" t="s">
        <v>82</v>
      </c>
      <c r="J146" s="11"/>
      <c r="K146" s="11"/>
      <c r="L146" s="11" t="s">
        <v>144</v>
      </c>
      <c r="M146" s="11" t="s">
        <v>798</v>
      </c>
      <c r="N146" s="11" t="s">
        <v>55</v>
      </c>
      <c r="O146" s="11" t="str">
        <f>VLOOKUP(G146,'Sheet 1 (2)'!$H$4:$M$536,6,FALSE)</f>
        <v/>
      </c>
      <c r="P146" s="11" t="str">
        <f t="shared" si="26"/>
        <v/>
      </c>
      <c r="Q146" s="11"/>
      <c r="R146" s="11" t="s">
        <v>799</v>
      </c>
      <c r="S146" s="11" t="s">
        <v>55</v>
      </c>
      <c r="T146" s="11" t="str">
        <f>VLOOKUP(G146,'Sheet 1 (2)'!$H$4:$O$536,8,FALSE)</f>
        <v/>
      </c>
      <c r="U146" s="11" t="s">
        <v>551</v>
      </c>
      <c r="V146" s="11" t="s">
        <v>433</v>
      </c>
      <c r="W146" s="11" t="s">
        <v>55</v>
      </c>
      <c r="X146" s="11" t="str">
        <f>VLOOKUP(G146,'Sheet 1 (2)'!$H$4:$Q$536,10,FALSE)</f>
        <v/>
      </c>
      <c r="Y146" s="11" t="str">
        <f t="shared" si="2"/>
        <v/>
      </c>
      <c r="Z146" s="11" t="s">
        <v>817</v>
      </c>
      <c r="AA146" s="11" t="s">
        <v>55</v>
      </c>
      <c r="AB146" s="11" t="str">
        <f>VLOOKUP(G146,'Sheet 1 (2)'!$H$4:$S$536,12,FALSE)</f>
        <v/>
      </c>
      <c r="AC146" s="11" t="str">
        <f t="shared" si="21"/>
        <v/>
      </c>
      <c r="AD146" s="11" t="s">
        <v>55</v>
      </c>
      <c r="AE146" s="11" t="str">
        <f>VLOOKUP(G146,'Sheet 1 (2)'!$H$4:$AF$536,25,FALSE)</f>
        <v/>
      </c>
      <c r="AF146" s="11" t="s">
        <v>663</v>
      </c>
      <c r="AG146" s="11" t="str">
        <f t="shared" si="25"/>
        <v/>
      </c>
      <c r="AH146" s="11" t="s">
        <v>55</v>
      </c>
      <c r="AI146" s="11" t="str">
        <f>VLOOKUP(G146,'Sheet 1 (2)'!$H$4:$AG$536,26,FALSE)</f>
        <v/>
      </c>
      <c r="AJ146" s="11" t="s">
        <v>82</v>
      </c>
      <c r="AK146" s="13" t="s">
        <v>55</v>
      </c>
      <c r="AL146" s="13" t="str">
        <f>VLOOKUP(G146,'Sheet 1 (2)'!$H$4:$AH$536,27,FALSE)</f>
        <v/>
      </c>
      <c r="AM146" s="11" t="str">
        <f t="shared" si="22"/>
        <v/>
      </c>
      <c r="AN146" s="11">
        <v>1</v>
      </c>
      <c r="AO146" s="11">
        <f t="shared" si="5"/>
        <v>1</v>
      </c>
      <c r="AP146" s="15" t="s">
        <v>82</v>
      </c>
      <c r="AQ146" s="15" t="s">
        <v>801</v>
      </c>
      <c r="AR146" s="15" t="s">
        <v>82</v>
      </c>
    </row>
    <row r="147" spans="1:44" ht="15.75" customHeight="1" x14ac:dyDescent="0.2">
      <c r="A147" s="11" t="s">
        <v>413</v>
      </c>
      <c r="B147" s="11" t="s">
        <v>414</v>
      </c>
      <c r="C147" s="11" t="s">
        <v>792</v>
      </c>
      <c r="D147" s="11" t="s">
        <v>793</v>
      </c>
      <c r="E147" s="11" t="s">
        <v>794</v>
      </c>
      <c r="F147" s="11" t="s">
        <v>795</v>
      </c>
      <c r="G147" s="11" t="s">
        <v>818</v>
      </c>
      <c r="H147" s="11" t="s">
        <v>819</v>
      </c>
      <c r="I147" s="11" t="s">
        <v>82</v>
      </c>
      <c r="J147" s="11"/>
      <c r="K147" s="11"/>
      <c r="L147" s="11" t="s">
        <v>144</v>
      </c>
      <c r="M147" s="11" t="s">
        <v>820</v>
      </c>
      <c r="N147" s="11" t="s">
        <v>55</v>
      </c>
      <c r="O147" s="11" t="str">
        <f>VLOOKUP(G147,'Sheet 1 (2)'!$H$4:$M$536,6,FALSE)</f>
        <v/>
      </c>
      <c r="P147" s="11" t="str">
        <f t="shared" si="26"/>
        <v/>
      </c>
      <c r="Q147" s="11"/>
      <c r="R147" s="11" t="s">
        <v>799</v>
      </c>
      <c r="S147" s="11" t="s">
        <v>55</v>
      </c>
      <c r="T147" s="11" t="str">
        <f>VLOOKUP(G147,'Sheet 1 (2)'!$H$4:$O$536,8,FALSE)</f>
        <v/>
      </c>
      <c r="U147" s="11" t="s">
        <v>551</v>
      </c>
      <c r="V147" s="11" t="s">
        <v>433</v>
      </c>
      <c r="W147" s="11" t="s">
        <v>55</v>
      </c>
      <c r="X147" s="11" t="str">
        <f>VLOOKUP(G147,'Sheet 1 (2)'!$H$4:$Q$536,10,FALSE)</f>
        <v/>
      </c>
      <c r="Y147" s="11" t="str">
        <f t="shared" si="2"/>
        <v/>
      </c>
      <c r="Z147" s="11" t="s">
        <v>821</v>
      </c>
      <c r="AA147" s="11" t="s">
        <v>55</v>
      </c>
      <c r="AB147" s="11" t="str">
        <f>VLOOKUP(G147,'Sheet 1 (2)'!$H$4:$S$536,12,FALSE)</f>
        <v/>
      </c>
      <c r="AC147" s="11" t="str">
        <f t="shared" si="21"/>
        <v/>
      </c>
      <c r="AD147" s="11" t="s">
        <v>55</v>
      </c>
      <c r="AE147" s="11" t="str">
        <f>VLOOKUP(G147,'Sheet 1 (2)'!$H$4:$AF$536,25,FALSE)</f>
        <v/>
      </c>
      <c r="AF147" s="11" t="s">
        <v>822</v>
      </c>
      <c r="AG147" s="11" t="str">
        <f t="shared" si="25"/>
        <v/>
      </c>
      <c r="AH147" s="11" t="s">
        <v>55</v>
      </c>
      <c r="AI147" s="11" t="str">
        <f>VLOOKUP(G147,'Sheet 1 (2)'!$H$4:$AG$536,26,FALSE)</f>
        <v/>
      </c>
      <c r="AJ147" s="11" t="s">
        <v>82</v>
      </c>
      <c r="AK147" s="13" t="s">
        <v>55</v>
      </c>
      <c r="AL147" s="13" t="str">
        <f>VLOOKUP(G147,'Sheet 1 (2)'!$H$4:$AH$536,27,FALSE)</f>
        <v/>
      </c>
      <c r="AM147" s="11" t="str">
        <f t="shared" si="22"/>
        <v/>
      </c>
      <c r="AN147" s="11">
        <v>1</v>
      </c>
      <c r="AO147" s="11">
        <f t="shared" si="5"/>
        <v>1</v>
      </c>
      <c r="AP147" s="15" t="s">
        <v>82</v>
      </c>
      <c r="AQ147" s="15" t="s">
        <v>801</v>
      </c>
      <c r="AR147" s="15" t="s">
        <v>82</v>
      </c>
    </row>
    <row r="148" spans="1:44" ht="15.75" customHeight="1" x14ac:dyDescent="0.2">
      <c r="A148" s="11" t="s">
        <v>413</v>
      </c>
      <c r="B148" s="11" t="s">
        <v>414</v>
      </c>
      <c r="C148" s="11" t="s">
        <v>792</v>
      </c>
      <c r="D148" s="11" t="s">
        <v>793</v>
      </c>
      <c r="E148" s="11" t="s">
        <v>794</v>
      </c>
      <c r="F148" s="11" t="s">
        <v>795</v>
      </c>
      <c r="G148" s="11" t="s">
        <v>823</v>
      </c>
      <c r="H148" s="11" t="s">
        <v>824</v>
      </c>
      <c r="I148" s="11" t="s">
        <v>82</v>
      </c>
      <c r="J148" s="11"/>
      <c r="K148" s="11"/>
      <c r="L148" s="11" t="s">
        <v>144</v>
      </c>
      <c r="M148" s="11" t="s">
        <v>825</v>
      </c>
      <c r="N148" s="11" t="s">
        <v>55</v>
      </c>
      <c r="O148" s="11" t="str">
        <f>VLOOKUP(G148,'Sheet 1 (2)'!$H$4:$M$536,6,FALSE)</f>
        <v/>
      </c>
      <c r="P148" s="11" t="str">
        <f t="shared" si="26"/>
        <v/>
      </c>
      <c r="Q148" s="11"/>
      <c r="R148" s="11" t="s">
        <v>799</v>
      </c>
      <c r="S148" s="11" t="s">
        <v>55</v>
      </c>
      <c r="T148" s="11" t="str">
        <f>VLOOKUP(G148,'Sheet 1 (2)'!$H$4:$O$536,8,FALSE)</f>
        <v/>
      </c>
      <c r="U148" s="11" t="s">
        <v>551</v>
      </c>
      <c r="V148" s="11" t="s">
        <v>433</v>
      </c>
      <c r="W148" s="11" t="s">
        <v>55</v>
      </c>
      <c r="X148" s="11" t="str">
        <f>VLOOKUP(G148,'Sheet 1 (2)'!$H$4:$Q$536,10,FALSE)</f>
        <v/>
      </c>
      <c r="Y148" s="11" t="str">
        <f t="shared" si="2"/>
        <v/>
      </c>
      <c r="Z148" s="11" t="s">
        <v>826</v>
      </c>
      <c r="AA148" s="11" t="s">
        <v>55</v>
      </c>
      <c r="AB148" s="11" t="str">
        <f>VLOOKUP(G148,'Sheet 1 (2)'!$H$4:$S$536,12,FALSE)</f>
        <v/>
      </c>
      <c r="AC148" s="11" t="str">
        <f t="shared" si="21"/>
        <v/>
      </c>
      <c r="AD148" s="11" t="s">
        <v>55</v>
      </c>
      <c r="AE148" s="11" t="str">
        <f>VLOOKUP(G148,'Sheet 1 (2)'!$H$4:$AF$536,25,FALSE)</f>
        <v/>
      </c>
      <c r="AF148" s="11" t="s">
        <v>663</v>
      </c>
      <c r="AG148" s="11" t="str">
        <f t="shared" si="25"/>
        <v/>
      </c>
      <c r="AH148" s="11" t="s">
        <v>55</v>
      </c>
      <c r="AI148" s="11" t="str">
        <f>VLOOKUP(G148,'Sheet 1 (2)'!$H$4:$AG$536,26,FALSE)</f>
        <v/>
      </c>
      <c r="AJ148" s="11" t="s">
        <v>82</v>
      </c>
      <c r="AK148" s="13" t="s">
        <v>55</v>
      </c>
      <c r="AL148" s="13" t="str">
        <f>VLOOKUP(G148,'Sheet 1 (2)'!$H$4:$AH$536,27,FALSE)</f>
        <v/>
      </c>
      <c r="AM148" s="11" t="str">
        <f t="shared" si="22"/>
        <v/>
      </c>
      <c r="AN148" s="11">
        <v>1</v>
      </c>
      <c r="AO148" s="11">
        <f t="shared" si="5"/>
        <v>1</v>
      </c>
      <c r="AP148" s="15" t="s">
        <v>82</v>
      </c>
      <c r="AQ148" s="15" t="s">
        <v>801</v>
      </c>
      <c r="AR148" s="15" t="s">
        <v>82</v>
      </c>
    </row>
    <row r="149" spans="1:44" ht="15.75" customHeight="1" x14ac:dyDescent="0.2">
      <c r="A149" s="11" t="s">
        <v>413</v>
      </c>
      <c r="B149" s="11" t="s">
        <v>414</v>
      </c>
      <c r="C149" s="11" t="s">
        <v>792</v>
      </c>
      <c r="D149" s="11" t="s">
        <v>793</v>
      </c>
      <c r="E149" s="11" t="s">
        <v>794</v>
      </c>
      <c r="F149" s="11" t="s">
        <v>795</v>
      </c>
      <c r="G149" s="11" t="s">
        <v>827</v>
      </c>
      <c r="H149" s="11" t="s">
        <v>828</v>
      </c>
      <c r="I149" s="11" t="s">
        <v>82</v>
      </c>
      <c r="J149" s="11"/>
      <c r="K149" s="11"/>
      <c r="L149" s="11" t="s">
        <v>144</v>
      </c>
      <c r="M149" s="11" t="s">
        <v>798</v>
      </c>
      <c r="N149" s="11" t="s">
        <v>55</v>
      </c>
      <c r="O149" s="11" t="str">
        <f>VLOOKUP(G149,'Sheet 1 (2)'!$H$4:$M$536,6,FALSE)</f>
        <v/>
      </c>
      <c r="P149" s="11" t="str">
        <f t="shared" si="26"/>
        <v/>
      </c>
      <c r="Q149" s="11"/>
      <c r="R149" s="11" t="s">
        <v>799</v>
      </c>
      <c r="S149" s="11" t="s">
        <v>55</v>
      </c>
      <c r="T149" s="11" t="str">
        <f>VLOOKUP(G149,'Sheet 1 (2)'!$H$4:$O$536,8,FALSE)</f>
        <v/>
      </c>
      <c r="U149" s="11" t="s">
        <v>551</v>
      </c>
      <c r="V149" s="11" t="s">
        <v>433</v>
      </c>
      <c r="W149" s="11" t="s">
        <v>55</v>
      </c>
      <c r="X149" s="11" t="str">
        <f>VLOOKUP(G149,'Sheet 1 (2)'!$H$4:$Q$536,10,FALSE)</f>
        <v/>
      </c>
      <c r="Y149" s="11" t="str">
        <f t="shared" si="2"/>
        <v/>
      </c>
      <c r="Z149" s="11" t="s">
        <v>829</v>
      </c>
      <c r="AA149" s="11" t="s">
        <v>55</v>
      </c>
      <c r="AB149" s="11" t="str">
        <f>VLOOKUP(G149,'Sheet 1 (2)'!$H$4:$S$536,12,FALSE)</f>
        <v/>
      </c>
      <c r="AC149" s="11" t="str">
        <f t="shared" si="21"/>
        <v/>
      </c>
      <c r="AD149" s="11" t="s">
        <v>55</v>
      </c>
      <c r="AE149" s="11" t="str">
        <f>VLOOKUP(G149,'Sheet 1 (2)'!$H$4:$AF$536,25,FALSE)</f>
        <v/>
      </c>
      <c r="AF149" s="11" t="s">
        <v>663</v>
      </c>
      <c r="AG149" s="11" t="str">
        <f t="shared" si="25"/>
        <v/>
      </c>
      <c r="AH149" s="11" t="s">
        <v>55</v>
      </c>
      <c r="AI149" s="11" t="str">
        <f>VLOOKUP(G149,'Sheet 1 (2)'!$H$4:$AG$536,26,FALSE)</f>
        <v/>
      </c>
      <c r="AJ149" s="11" t="s">
        <v>82</v>
      </c>
      <c r="AK149" s="13" t="s">
        <v>55</v>
      </c>
      <c r="AL149" s="13" t="str">
        <f>VLOOKUP(G149,'Sheet 1 (2)'!$H$4:$AH$536,27,FALSE)</f>
        <v/>
      </c>
      <c r="AM149" s="11" t="str">
        <f t="shared" si="22"/>
        <v/>
      </c>
      <c r="AN149" s="11">
        <v>1</v>
      </c>
      <c r="AO149" s="11">
        <f t="shared" si="5"/>
        <v>1</v>
      </c>
      <c r="AP149" s="15" t="s">
        <v>82</v>
      </c>
      <c r="AQ149" s="15" t="s">
        <v>801</v>
      </c>
      <c r="AR149" s="15" t="s">
        <v>82</v>
      </c>
    </row>
    <row r="150" spans="1:44" ht="15.75" customHeight="1" x14ac:dyDescent="0.2">
      <c r="A150" s="11" t="s">
        <v>413</v>
      </c>
      <c r="B150" s="11" t="s">
        <v>414</v>
      </c>
      <c r="C150" s="11" t="s">
        <v>792</v>
      </c>
      <c r="D150" s="11" t="s">
        <v>793</v>
      </c>
      <c r="E150" s="11" t="s">
        <v>794</v>
      </c>
      <c r="F150" s="11" t="s">
        <v>795</v>
      </c>
      <c r="G150" s="11" t="s">
        <v>830</v>
      </c>
      <c r="H150" s="11" t="s">
        <v>831</v>
      </c>
      <c r="I150" s="11" t="s">
        <v>82</v>
      </c>
      <c r="J150" s="11"/>
      <c r="K150" s="11"/>
      <c r="L150" s="11" t="s">
        <v>144</v>
      </c>
      <c r="M150" s="11" t="s">
        <v>798</v>
      </c>
      <c r="N150" s="11" t="s">
        <v>55</v>
      </c>
      <c r="O150" s="11" t="str">
        <f>VLOOKUP(G150,'Sheet 1 (2)'!$H$4:$M$536,6,FALSE)</f>
        <v/>
      </c>
      <c r="P150" s="11" t="str">
        <f t="shared" si="26"/>
        <v/>
      </c>
      <c r="Q150" s="11"/>
      <c r="R150" s="11" t="s">
        <v>799</v>
      </c>
      <c r="S150" s="11" t="s">
        <v>55</v>
      </c>
      <c r="T150" s="11" t="str">
        <f>VLOOKUP(G150,'Sheet 1 (2)'!$H$4:$O$536,8,FALSE)</f>
        <v/>
      </c>
      <c r="U150" s="14" t="s">
        <v>800</v>
      </c>
      <c r="V150" s="11" t="s">
        <v>433</v>
      </c>
      <c r="W150" s="11" t="s">
        <v>55</v>
      </c>
      <c r="X150" s="11" t="str">
        <f>VLOOKUP(G150,'Sheet 1 (2)'!$H$4:$Q$536,10,FALSE)</f>
        <v/>
      </c>
      <c r="Y150" s="11" t="str">
        <f t="shared" si="2"/>
        <v/>
      </c>
      <c r="Z150" s="11" t="s">
        <v>832</v>
      </c>
      <c r="AA150" s="11" t="s">
        <v>55</v>
      </c>
      <c r="AB150" s="11" t="str">
        <f>VLOOKUP(G150,'Sheet 1 (2)'!$H$4:$S$536,12,FALSE)</f>
        <v/>
      </c>
      <c r="AC150" s="11" t="str">
        <f t="shared" si="21"/>
        <v/>
      </c>
      <c r="AD150" s="11" t="s">
        <v>55</v>
      </c>
      <c r="AE150" s="11" t="str">
        <f>VLOOKUP(G150,'Sheet 1 (2)'!$H$4:$AF$536,25,FALSE)</f>
        <v/>
      </c>
      <c r="AF150" s="11" t="s">
        <v>663</v>
      </c>
      <c r="AG150" s="11" t="str">
        <f t="shared" si="25"/>
        <v/>
      </c>
      <c r="AH150" s="11" t="s">
        <v>55</v>
      </c>
      <c r="AI150" s="11" t="str">
        <f>VLOOKUP(G150,'Sheet 1 (2)'!$H$4:$AG$536,26,FALSE)</f>
        <v/>
      </c>
      <c r="AJ150" s="11" t="s">
        <v>82</v>
      </c>
      <c r="AK150" s="13" t="s">
        <v>55</v>
      </c>
      <c r="AL150" s="13" t="str">
        <f>VLOOKUP(G150,'Sheet 1 (2)'!$H$4:$AH$536,27,FALSE)</f>
        <v/>
      </c>
      <c r="AM150" s="11" t="str">
        <f t="shared" si="22"/>
        <v/>
      </c>
      <c r="AN150" s="11">
        <v>1</v>
      </c>
      <c r="AO150" s="11">
        <f t="shared" si="5"/>
        <v>1</v>
      </c>
      <c r="AP150" s="15" t="s">
        <v>82</v>
      </c>
      <c r="AQ150" s="15" t="s">
        <v>801</v>
      </c>
      <c r="AR150" s="15" t="s">
        <v>82</v>
      </c>
    </row>
    <row r="151" spans="1:44" ht="15.75" customHeight="1" x14ac:dyDescent="0.2">
      <c r="A151" s="11" t="s">
        <v>413</v>
      </c>
      <c r="B151" s="11" t="s">
        <v>414</v>
      </c>
      <c r="C151" s="11" t="s">
        <v>833</v>
      </c>
      <c r="D151" s="11" t="s">
        <v>834</v>
      </c>
      <c r="E151" s="11" t="s">
        <v>835</v>
      </c>
      <c r="F151" s="11" t="s">
        <v>836</v>
      </c>
      <c r="G151" s="11" t="s">
        <v>837</v>
      </c>
      <c r="H151" s="11" t="s">
        <v>838</v>
      </c>
      <c r="I151" s="11" t="s">
        <v>52</v>
      </c>
      <c r="J151" s="11"/>
      <c r="K151" s="11"/>
      <c r="L151" s="11" t="s">
        <v>83</v>
      </c>
      <c r="M151" s="11" t="s">
        <v>839</v>
      </c>
      <c r="N151" s="11" t="s">
        <v>55</v>
      </c>
      <c r="O151" s="11" t="str">
        <f>VLOOKUP(G151,'Sheet 1 (2)'!$H$4:$M$536,6,FALSE)</f>
        <v/>
      </c>
      <c r="P151" s="11" t="str">
        <f t="shared" si="26"/>
        <v/>
      </c>
      <c r="Q151" s="11"/>
      <c r="R151" s="11" t="s">
        <v>840</v>
      </c>
      <c r="S151" s="11" t="s">
        <v>55</v>
      </c>
      <c r="T151" s="11" t="str">
        <f>VLOOKUP(G151,'Sheet 1 (2)'!$H$4:$O$536,8,FALSE)</f>
        <v/>
      </c>
      <c r="U151" s="11" t="str">
        <f t="shared" ref="U151:U158" si="27">IF(S151&lt;&gt;"",S151,T151)</f>
        <v/>
      </c>
      <c r="V151" s="11"/>
      <c r="W151" s="11" t="s">
        <v>55</v>
      </c>
      <c r="X151" s="11" t="str">
        <f>VLOOKUP(G151,'Sheet 1 (2)'!$H$4:$Q$536,10,FALSE)</f>
        <v/>
      </c>
      <c r="Y151" s="11" t="str">
        <f t="shared" si="2"/>
        <v/>
      </c>
      <c r="Z151" s="11" t="s">
        <v>841</v>
      </c>
      <c r="AA151" s="11" t="s">
        <v>55</v>
      </c>
      <c r="AB151" s="11" t="str">
        <f>VLOOKUP(G151,'Sheet 1 (2)'!$H$4:$S$536,12,FALSE)</f>
        <v/>
      </c>
      <c r="AC151" s="11" t="str">
        <f t="shared" si="21"/>
        <v/>
      </c>
      <c r="AD151" s="11" t="s">
        <v>55</v>
      </c>
      <c r="AE151" s="11" t="str">
        <f>VLOOKUP(G151,'Sheet 1 (2)'!$H$4:$AF$536,25,FALSE)</f>
        <v/>
      </c>
      <c r="AF151" s="11" t="s">
        <v>87</v>
      </c>
      <c r="AG151" s="11" t="str">
        <f t="shared" si="25"/>
        <v/>
      </c>
      <c r="AH151" s="11" t="s">
        <v>55</v>
      </c>
      <c r="AI151" s="11" t="str">
        <f>VLOOKUP(G151,'Sheet 1 (2)'!$H$4:$AG$536,26,FALSE)</f>
        <v/>
      </c>
      <c r="AJ151" s="11" t="s">
        <v>52</v>
      </c>
      <c r="AK151" s="11" t="s">
        <v>55</v>
      </c>
      <c r="AL151" s="11" t="str">
        <f>VLOOKUP(G151,'Sheet 1 (2)'!$H$4:$AH$536,27,FALSE)</f>
        <v/>
      </c>
      <c r="AM151" s="11" t="s">
        <v>842</v>
      </c>
      <c r="AN151" s="11">
        <v>1</v>
      </c>
      <c r="AO151" s="11">
        <f t="shared" si="5"/>
        <v>0</v>
      </c>
      <c r="AP151" s="15" t="s">
        <v>52</v>
      </c>
      <c r="AQ151" s="15" t="s">
        <v>52</v>
      </c>
      <c r="AR151" s="15" t="s">
        <v>52</v>
      </c>
    </row>
    <row r="152" spans="1:44" ht="15.75" customHeight="1" x14ac:dyDescent="0.2">
      <c r="A152" s="11" t="s">
        <v>413</v>
      </c>
      <c r="B152" s="11" t="s">
        <v>414</v>
      </c>
      <c r="C152" s="11" t="s">
        <v>833</v>
      </c>
      <c r="D152" s="11" t="s">
        <v>834</v>
      </c>
      <c r="E152" s="11" t="s">
        <v>835</v>
      </c>
      <c r="F152" s="11" t="s">
        <v>836</v>
      </c>
      <c r="G152" s="11" t="s">
        <v>843</v>
      </c>
      <c r="H152" s="11" t="s">
        <v>844</v>
      </c>
      <c r="I152" s="11" t="s">
        <v>52</v>
      </c>
      <c r="J152" s="11"/>
      <c r="K152" s="11"/>
      <c r="L152" s="11" t="s">
        <v>92</v>
      </c>
      <c r="M152" s="11" t="s">
        <v>845</v>
      </c>
      <c r="N152" s="11" t="s">
        <v>55</v>
      </c>
      <c r="O152" s="11" t="str">
        <f>VLOOKUP(G152,'Sheet 1 (2)'!$H$4:$M$536,6,FALSE)</f>
        <v/>
      </c>
      <c r="P152" s="11" t="str">
        <f t="shared" si="26"/>
        <v/>
      </c>
      <c r="Q152" s="11"/>
      <c r="R152" s="11" t="s">
        <v>846</v>
      </c>
      <c r="S152" s="11" t="s">
        <v>55</v>
      </c>
      <c r="T152" s="11" t="str">
        <f>VLOOKUP(G152,'Sheet 1 (2)'!$H$4:$O$536,8,FALSE)</f>
        <v/>
      </c>
      <c r="U152" s="11" t="str">
        <f t="shared" si="27"/>
        <v/>
      </c>
      <c r="V152" s="11"/>
      <c r="W152" s="11" t="s">
        <v>55</v>
      </c>
      <c r="X152" s="11" t="str">
        <f>VLOOKUP(G152,'Sheet 1 (2)'!$H$4:$Q$536,10,FALSE)</f>
        <v/>
      </c>
      <c r="Y152" s="11" t="str">
        <f t="shared" si="2"/>
        <v/>
      </c>
      <c r="Z152" s="11" t="s">
        <v>847</v>
      </c>
      <c r="AA152" s="11" t="s">
        <v>55</v>
      </c>
      <c r="AB152" s="11" t="str">
        <f>VLOOKUP(G152,'Sheet 1 (2)'!$H$4:$S$536,12,FALSE)</f>
        <v/>
      </c>
      <c r="AC152" s="11" t="str">
        <f t="shared" si="21"/>
        <v/>
      </c>
      <c r="AD152" s="11" t="s">
        <v>55</v>
      </c>
      <c r="AE152" s="11" t="str">
        <f>VLOOKUP(G152,'Sheet 1 (2)'!$H$4:$AF$536,25,FALSE)</f>
        <v/>
      </c>
      <c r="AF152" s="11" t="s">
        <v>87</v>
      </c>
      <c r="AG152" s="11" t="str">
        <f t="shared" si="25"/>
        <v/>
      </c>
      <c r="AH152" s="11" t="s">
        <v>55</v>
      </c>
      <c r="AI152" s="11" t="str">
        <f>VLOOKUP(G152,'Sheet 1 (2)'!$H$4:$AG$536,26,FALSE)</f>
        <v/>
      </c>
      <c r="AJ152" s="14" t="s">
        <v>52</v>
      </c>
      <c r="AK152" s="11" t="s">
        <v>55</v>
      </c>
      <c r="AL152" s="11" t="str">
        <f>VLOOKUP(G152,'Sheet 1 (2)'!$H$4:$AH$536,27,FALSE)</f>
        <v/>
      </c>
      <c r="AM152" s="14" t="s">
        <v>848</v>
      </c>
      <c r="AN152" s="11">
        <v>1</v>
      </c>
      <c r="AO152" s="11">
        <f t="shared" si="5"/>
        <v>0</v>
      </c>
      <c r="AP152" s="15" t="s">
        <v>52</v>
      </c>
      <c r="AQ152" s="15" t="s">
        <v>52</v>
      </c>
      <c r="AR152" s="15" t="s">
        <v>52</v>
      </c>
    </row>
    <row r="153" spans="1:44" ht="15.75" customHeight="1" x14ac:dyDescent="0.2">
      <c r="A153" s="11" t="s">
        <v>413</v>
      </c>
      <c r="B153" s="11" t="s">
        <v>414</v>
      </c>
      <c r="C153" s="11" t="s">
        <v>833</v>
      </c>
      <c r="D153" s="11" t="s">
        <v>834</v>
      </c>
      <c r="E153" s="11" t="s">
        <v>849</v>
      </c>
      <c r="F153" s="11" t="s">
        <v>850</v>
      </c>
      <c r="G153" s="11" t="s">
        <v>851</v>
      </c>
      <c r="H153" s="11" t="s">
        <v>852</v>
      </c>
      <c r="I153" s="11" t="s">
        <v>52</v>
      </c>
      <c r="J153" s="11"/>
      <c r="K153" s="11"/>
      <c r="L153" s="11" t="s">
        <v>853</v>
      </c>
      <c r="M153" s="11" t="s">
        <v>854</v>
      </c>
      <c r="N153" s="11" t="s">
        <v>55</v>
      </c>
      <c r="O153" s="11" t="str">
        <f>VLOOKUP(G153,'Sheet 1 (2)'!$H$4:$M$536,6,FALSE)</f>
        <v/>
      </c>
      <c r="P153" s="11" t="str">
        <f t="shared" si="26"/>
        <v/>
      </c>
      <c r="Q153" s="11"/>
      <c r="R153" s="11" t="s">
        <v>855</v>
      </c>
      <c r="S153" s="11" t="s">
        <v>55</v>
      </c>
      <c r="T153" s="11" t="str">
        <f>VLOOKUP(G153,'Sheet 1 (2)'!$H$4:$O$536,8,FALSE)</f>
        <v/>
      </c>
      <c r="U153" s="11" t="str">
        <f t="shared" si="27"/>
        <v/>
      </c>
      <c r="V153" s="11"/>
      <c r="W153" s="11" t="s">
        <v>55</v>
      </c>
      <c r="X153" s="11" t="str">
        <f>VLOOKUP(G153,'Sheet 1 (2)'!$H$4:$Q$536,10,FALSE)</f>
        <v/>
      </c>
      <c r="Y153" s="11" t="str">
        <f t="shared" si="2"/>
        <v/>
      </c>
      <c r="Z153" s="11" t="s">
        <v>856</v>
      </c>
      <c r="AA153" s="11" t="s">
        <v>55</v>
      </c>
      <c r="AB153" s="11" t="str">
        <f>VLOOKUP(G153,'Sheet 1 (2)'!$H$4:$S$536,12,FALSE)</f>
        <v/>
      </c>
      <c r="AC153" s="11" t="str">
        <f t="shared" si="21"/>
        <v/>
      </c>
      <c r="AD153" s="11" t="s">
        <v>55</v>
      </c>
      <c r="AE153" s="11" t="str">
        <f>VLOOKUP(G153,'Sheet 1 (2)'!$H$4:$AF$536,25,FALSE)</f>
        <v/>
      </c>
      <c r="AF153" s="11" t="s">
        <v>87</v>
      </c>
      <c r="AG153" s="11" t="str">
        <f t="shared" si="25"/>
        <v/>
      </c>
      <c r="AH153" s="11" t="s">
        <v>55</v>
      </c>
      <c r="AI153" s="11" t="str">
        <f>VLOOKUP(G153,'Sheet 1 (2)'!$H$4:$AG$536,26,FALSE)</f>
        <v/>
      </c>
      <c r="AJ153" s="11" t="s">
        <v>52</v>
      </c>
      <c r="AK153" s="11" t="s">
        <v>55</v>
      </c>
      <c r="AL153" s="11" t="str">
        <f>VLOOKUP(G153,'Sheet 1 (2)'!$H$4:$AH$536,27,FALSE)</f>
        <v/>
      </c>
      <c r="AM153" s="11" t="s">
        <v>857</v>
      </c>
      <c r="AN153" s="11">
        <v>1</v>
      </c>
      <c r="AO153" s="11">
        <f t="shared" si="5"/>
        <v>0</v>
      </c>
      <c r="AP153" s="15" t="s">
        <v>52</v>
      </c>
      <c r="AQ153" s="15" t="s">
        <v>52</v>
      </c>
      <c r="AR153" s="15" t="s">
        <v>52</v>
      </c>
    </row>
    <row r="154" spans="1:44" ht="15.75" customHeight="1" x14ac:dyDescent="0.2">
      <c r="A154" s="11" t="s">
        <v>413</v>
      </c>
      <c r="B154" s="11" t="s">
        <v>414</v>
      </c>
      <c r="C154" s="11" t="s">
        <v>833</v>
      </c>
      <c r="D154" s="11" t="s">
        <v>834</v>
      </c>
      <c r="E154" s="11" t="s">
        <v>835</v>
      </c>
      <c r="F154" s="11" t="s">
        <v>836</v>
      </c>
      <c r="G154" s="11" t="s">
        <v>858</v>
      </c>
      <c r="H154" s="11" t="s">
        <v>859</v>
      </c>
      <c r="I154" s="11" t="s">
        <v>52</v>
      </c>
      <c r="J154" s="11"/>
      <c r="K154" s="11"/>
      <c r="L154" s="11" t="s">
        <v>92</v>
      </c>
      <c r="M154" s="11" t="s">
        <v>860</v>
      </c>
      <c r="N154" s="11" t="s">
        <v>55</v>
      </c>
      <c r="O154" s="11" t="str">
        <f>VLOOKUP(G154,'Sheet 1 (2)'!$H$4:$M$536,6,FALSE)</f>
        <v/>
      </c>
      <c r="P154" s="11" t="str">
        <f t="shared" si="26"/>
        <v/>
      </c>
      <c r="Q154" s="11"/>
      <c r="R154" s="11" t="s">
        <v>861</v>
      </c>
      <c r="S154" s="11" t="s">
        <v>55</v>
      </c>
      <c r="T154" s="11" t="str">
        <f>VLOOKUP(G154,'Sheet 1 (2)'!$H$4:$O$536,8,FALSE)</f>
        <v/>
      </c>
      <c r="U154" s="11" t="str">
        <f t="shared" si="27"/>
        <v/>
      </c>
      <c r="V154" s="11" t="s">
        <v>433</v>
      </c>
      <c r="W154" s="11" t="s">
        <v>55</v>
      </c>
      <c r="X154" s="11" t="str">
        <f>VLOOKUP(G154,'Sheet 1 (2)'!$H$4:$Q$536,10,FALSE)</f>
        <v/>
      </c>
      <c r="Y154" s="11" t="str">
        <f t="shared" si="2"/>
        <v/>
      </c>
      <c r="Z154" s="11" t="s">
        <v>862</v>
      </c>
      <c r="AA154" s="11" t="s">
        <v>55</v>
      </c>
      <c r="AB154" s="11" t="str">
        <f>VLOOKUP(G154,'Sheet 1 (2)'!$H$4:$S$536,12,FALSE)</f>
        <v/>
      </c>
      <c r="AC154" s="11" t="str">
        <f t="shared" si="21"/>
        <v/>
      </c>
      <c r="AD154" s="11" t="s">
        <v>55</v>
      </c>
      <c r="AE154" s="11" t="str">
        <f>VLOOKUP(G154,'Sheet 1 (2)'!$H$4:$AF$536,25,FALSE)</f>
        <v/>
      </c>
      <c r="AF154" s="11" t="s">
        <v>87</v>
      </c>
      <c r="AG154" s="11" t="str">
        <f t="shared" si="25"/>
        <v/>
      </c>
      <c r="AH154" s="11" t="s">
        <v>55</v>
      </c>
      <c r="AI154" s="11" t="str">
        <f>VLOOKUP(G154,'Sheet 1 (2)'!$H$4:$AG$536,26,FALSE)</f>
        <v/>
      </c>
      <c r="AJ154" s="11" t="s">
        <v>52</v>
      </c>
      <c r="AK154" s="11" t="s">
        <v>55</v>
      </c>
      <c r="AL154" s="11" t="str">
        <f>VLOOKUP(G154,'Sheet 1 (2)'!$H$4:$AH$536,27,FALSE)</f>
        <v/>
      </c>
      <c r="AM154" s="11" t="s">
        <v>863</v>
      </c>
      <c r="AN154" s="11">
        <v>1</v>
      </c>
      <c r="AO154" s="11">
        <f t="shared" si="5"/>
        <v>0</v>
      </c>
      <c r="AP154" s="15" t="s">
        <v>52</v>
      </c>
      <c r="AQ154" s="15" t="s">
        <v>52</v>
      </c>
      <c r="AR154" s="15" t="s">
        <v>52</v>
      </c>
    </row>
    <row r="155" spans="1:44" ht="15.75" customHeight="1" x14ac:dyDescent="0.2">
      <c r="A155" s="11" t="s">
        <v>413</v>
      </c>
      <c r="B155" s="11" t="s">
        <v>414</v>
      </c>
      <c r="C155" s="11" t="s">
        <v>833</v>
      </c>
      <c r="D155" s="11" t="s">
        <v>834</v>
      </c>
      <c r="E155" s="11" t="s">
        <v>849</v>
      </c>
      <c r="F155" s="11" t="s">
        <v>850</v>
      </c>
      <c r="G155" s="11" t="s">
        <v>858</v>
      </c>
      <c r="H155" s="11" t="s">
        <v>864</v>
      </c>
      <c r="I155" s="11" t="s">
        <v>52</v>
      </c>
      <c r="J155" s="11"/>
      <c r="K155" s="11"/>
      <c r="L155" s="11" t="s">
        <v>865</v>
      </c>
      <c r="M155" s="11" t="s">
        <v>866</v>
      </c>
      <c r="N155" s="11" t="s">
        <v>55</v>
      </c>
      <c r="O155" s="11" t="str">
        <f>VLOOKUP(G155,'Sheet 1 (2)'!$H$4:$M$536,6,FALSE)</f>
        <v/>
      </c>
      <c r="P155" s="11" t="str">
        <f t="shared" si="26"/>
        <v/>
      </c>
      <c r="Q155" s="11"/>
      <c r="R155" s="11" t="s">
        <v>867</v>
      </c>
      <c r="S155" s="11" t="s">
        <v>55</v>
      </c>
      <c r="T155" s="11" t="str">
        <f>VLOOKUP(G155,'Sheet 1 (2)'!$H$4:$O$536,8,FALSE)</f>
        <v/>
      </c>
      <c r="U155" s="11" t="str">
        <f t="shared" si="27"/>
        <v/>
      </c>
      <c r="V155" s="11"/>
      <c r="W155" s="11" t="s">
        <v>55</v>
      </c>
      <c r="X155" s="11" t="str">
        <f>VLOOKUP(G155,'Sheet 1 (2)'!$H$4:$Q$536,10,FALSE)</f>
        <v/>
      </c>
      <c r="Y155" s="11" t="str">
        <f t="shared" si="2"/>
        <v/>
      </c>
      <c r="Z155" s="11" t="s">
        <v>868</v>
      </c>
      <c r="AA155" s="11" t="s">
        <v>55</v>
      </c>
      <c r="AB155" s="11" t="str">
        <f>VLOOKUP(G155,'Sheet 1 (2)'!$H$4:$S$536,12,FALSE)</f>
        <v/>
      </c>
      <c r="AC155" s="11" t="str">
        <f t="shared" si="21"/>
        <v/>
      </c>
      <c r="AD155" s="11" t="s">
        <v>55</v>
      </c>
      <c r="AE155" s="11" t="str">
        <f>VLOOKUP(G155,'Sheet 1 (2)'!$H$4:$AF$536,25,FALSE)</f>
        <v/>
      </c>
      <c r="AF155" s="11" t="s">
        <v>87</v>
      </c>
      <c r="AG155" s="11" t="str">
        <f t="shared" si="25"/>
        <v/>
      </c>
      <c r="AH155" s="11" t="s">
        <v>55</v>
      </c>
      <c r="AI155" s="11" t="str">
        <f>VLOOKUP(G155,'Sheet 1 (2)'!$H$4:$AG$536,26,FALSE)</f>
        <v/>
      </c>
      <c r="AJ155" s="11" t="s">
        <v>52</v>
      </c>
      <c r="AK155" s="11" t="s">
        <v>55</v>
      </c>
      <c r="AL155" s="11" t="str">
        <f>VLOOKUP(G155,'Sheet 1 (2)'!$H$4:$AH$536,27,FALSE)</f>
        <v/>
      </c>
      <c r="AM155" s="11" t="s">
        <v>857</v>
      </c>
      <c r="AN155" s="11">
        <v>1</v>
      </c>
      <c r="AO155" s="11">
        <f t="shared" si="5"/>
        <v>0</v>
      </c>
      <c r="AP155" s="15" t="s">
        <v>52</v>
      </c>
      <c r="AQ155" s="15" t="s">
        <v>52</v>
      </c>
      <c r="AR155" s="15" t="s">
        <v>52</v>
      </c>
    </row>
    <row r="156" spans="1:44" ht="15.75" customHeight="1" x14ac:dyDescent="0.2">
      <c r="A156" s="11" t="s">
        <v>413</v>
      </c>
      <c r="B156" s="11" t="s">
        <v>414</v>
      </c>
      <c r="C156" s="11" t="s">
        <v>869</v>
      </c>
      <c r="D156" s="11" t="s">
        <v>870</v>
      </c>
      <c r="E156" s="11" t="s">
        <v>871</v>
      </c>
      <c r="F156" s="11" t="s">
        <v>872</v>
      </c>
      <c r="G156" s="11" t="s">
        <v>873</v>
      </c>
      <c r="H156" s="11" t="s">
        <v>874</v>
      </c>
      <c r="I156" s="11" t="s">
        <v>52</v>
      </c>
      <c r="J156" s="11"/>
      <c r="K156" s="11"/>
      <c r="L156" s="11" t="s">
        <v>53</v>
      </c>
      <c r="M156" s="11" t="s">
        <v>875</v>
      </c>
      <c r="N156" s="11" t="s">
        <v>55</v>
      </c>
      <c r="O156" s="11" t="str">
        <f>VLOOKUP(G156,'Sheet 1 (2)'!$H$4:$M$536,6,FALSE)</f>
        <v/>
      </c>
      <c r="P156" s="11" t="str">
        <f t="shared" si="26"/>
        <v/>
      </c>
      <c r="Q156" s="11"/>
      <c r="R156" s="11" t="s">
        <v>876</v>
      </c>
      <c r="S156" s="11" t="s">
        <v>55</v>
      </c>
      <c r="T156" s="11" t="str">
        <f>VLOOKUP(G156,'Sheet 1 (2)'!$H$4:$O$536,8,FALSE)</f>
        <v/>
      </c>
      <c r="U156" s="11" t="str">
        <f t="shared" si="27"/>
        <v/>
      </c>
      <c r="V156" s="11"/>
      <c r="W156" s="11" t="s">
        <v>55</v>
      </c>
      <c r="X156" s="11" t="str">
        <f>VLOOKUP(G156,'Sheet 1 (2)'!$H$4:$Q$536,10,FALSE)</f>
        <v/>
      </c>
      <c r="Y156" s="11" t="str">
        <f t="shared" si="2"/>
        <v/>
      </c>
      <c r="Z156" s="11" t="s">
        <v>636</v>
      </c>
      <c r="AA156" s="11" t="s">
        <v>55</v>
      </c>
      <c r="AB156" s="11" t="str">
        <f>VLOOKUP(G156,'Sheet 1 (2)'!$H$4:$S$536,12,FALSE)</f>
        <v/>
      </c>
      <c r="AC156" s="11" t="str">
        <f t="shared" si="21"/>
        <v/>
      </c>
      <c r="AD156" s="11" t="s">
        <v>55</v>
      </c>
      <c r="AE156" s="11" t="str">
        <f>VLOOKUP(G156,'Sheet 1 (2)'!$H$4:$AF$536,25,FALSE)</f>
        <v/>
      </c>
      <c r="AF156" s="11" t="s">
        <v>58</v>
      </c>
      <c r="AG156" s="11" t="str">
        <f t="shared" si="25"/>
        <v/>
      </c>
      <c r="AH156" s="11" t="s">
        <v>55</v>
      </c>
      <c r="AI156" s="11" t="str">
        <f>VLOOKUP(G156,'Sheet 1 (2)'!$H$4:$AG$536,26,FALSE)</f>
        <v/>
      </c>
      <c r="AJ156" s="11" t="s">
        <v>52</v>
      </c>
      <c r="AK156" s="11" t="s">
        <v>55</v>
      </c>
      <c r="AL156" s="11" t="str">
        <f>VLOOKUP(G156,'Sheet 1 (2)'!$H$4:$AH$536,27,FALSE)</f>
        <v/>
      </c>
      <c r="AM156" s="11" t="s">
        <v>877</v>
      </c>
      <c r="AN156" s="11">
        <v>1</v>
      </c>
      <c r="AO156" s="11">
        <f t="shared" si="5"/>
        <v>0</v>
      </c>
      <c r="AP156" s="12"/>
      <c r="AQ156" s="12"/>
      <c r="AR156" s="12"/>
    </row>
    <row r="157" spans="1:44" ht="15.75" customHeight="1" x14ac:dyDescent="0.2">
      <c r="A157" s="11" t="s">
        <v>413</v>
      </c>
      <c r="B157" s="11" t="s">
        <v>414</v>
      </c>
      <c r="C157" s="11" t="s">
        <v>869</v>
      </c>
      <c r="D157" s="11" t="s">
        <v>870</v>
      </c>
      <c r="E157" s="11" t="s">
        <v>871</v>
      </c>
      <c r="F157" s="11" t="s">
        <v>872</v>
      </c>
      <c r="G157" s="11" t="s">
        <v>878</v>
      </c>
      <c r="H157" s="11" t="s">
        <v>879</v>
      </c>
      <c r="I157" s="11" t="s">
        <v>52</v>
      </c>
      <c r="J157" s="11"/>
      <c r="K157" s="11"/>
      <c r="L157" s="11" t="s">
        <v>53</v>
      </c>
      <c r="M157" s="11" t="s">
        <v>880</v>
      </c>
      <c r="N157" s="11" t="s">
        <v>55</v>
      </c>
      <c r="O157" s="11" t="str">
        <f>VLOOKUP(G157,'Sheet 1 (2)'!$H$4:$M$536,6,FALSE)</f>
        <v/>
      </c>
      <c r="P157" s="11" t="str">
        <f t="shared" si="26"/>
        <v/>
      </c>
      <c r="Q157" s="11"/>
      <c r="R157" s="11" t="s">
        <v>881</v>
      </c>
      <c r="S157" s="11" t="s">
        <v>55</v>
      </c>
      <c r="T157" s="11" t="str">
        <f>VLOOKUP(G157,'Sheet 1 (2)'!$H$4:$O$536,8,FALSE)</f>
        <v/>
      </c>
      <c r="U157" s="11" t="str">
        <f t="shared" si="27"/>
        <v/>
      </c>
      <c r="V157" s="11"/>
      <c r="W157" s="11" t="s">
        <v>55</v>
      </c>
      <c r="X157" s="11" t="str">
        <f>VLOOKUP(G157,'Sheet 1 (2)'!$H$4:$Q$536,10,FALSE)</f>
        <v/>
      </c>
      <c r="Y157" s="11" t="str">
        <f t="shared" si="2"/>
        <v/>
      </c>
      <c r="Z157" s="11" t="s">
        <v>636</v>
      </c>
      <c r="AA157" s="11" t="s">
        <v>55</v>
      </c>
      <c r="AB157" s="11" t="str">
        <f>VLOOKUP(G157,'Sheet 1 (2)'!$H$4:$S$536,12,FALSE)</f>
        <v/>
      </c>
      <c r="AC157" s="11" t="str">
        <f t="shared" si="21"/>
        <v/>
      </c>
      <c r="AD157" s="11" t="s">
        <v>55</v>
      </c>
      <c r="AE157" s="11" t="str">
        <f>VLOOKUP(G157,'Sheet 1 (2)'!$H$4:$AF$536,25,FALSE)</f>
        <v/>
      </c>
      <c r="AF157" s="11" t="s">
        <v>58</v>
      </c>
      <c r="AG157" s="11" t="str">
        <f t="shared" si="25"/>
        <v/>
      </c>
      <c r="AH157" s="11" t="s">
        <v>55</v>
      </c>
      <c r="AI157" s="11" t="str">
        <f>VLOOKUP(G157,'Sheet 1 (2)'!$H$4:$AG$536,26,FALSE)</f>
        <v/>
      </c>
      <c r="AJ157" s="11" t="s">
        <v>52</v>
      </c>
      <c r="AK157" s="11" t="s">
        <v>55</v>
      </c>
      <c r="AL157" s="11" t="str">
        <f>VLOOKUP(G157,'Sheet 1 (2)'!$H$4:$AH$536,27,FALSE)</f>
        <v/>
      </c>
      <c r="AM157" s="11" t="s">
        <v>857</v>
      </c>
      <c r="AN157" s="11">
        <v>1</v>
      </c>
      <c r="AO157" s="11">
        <f t="shared" si="5"/>
        <v>0</v>
      </c>
      <c r="AP157" s="12"/>
      <c r="AQ157" s="12"/>
      <c r="AR157" s="12"/>
    </row>
    <row r="158" spans="1:44" ht="15.75" customHeight="1" x14ac:dyDescent="0.2">
      <c r="A158" s="11" t="s">
        <v>413</v>
      </c>
      <c r="B158" s="11" t="s">
        <v>414</v>
      </c>
      <c r="C158" s="11" t="s">
        <v>869</v>
      </c>
      <c r="D158" s="11" t="s">
        <v>870</v>
      </c>
      <c r="E158" s="11" t="s">
        <v>871</v>
      </c>
      <c r="F158" s="11" t="s">
        <v>872</v>
      </c>
      <c r="G158" s="11" t="s">
        <v>882</v>
      </c>
      <c r="H158" s="11" t="s">
        <v>883</v>
      </c>
      <c r="I158" s="11" t="s">
        <v>52</v>
      </c>
      <c r="J158" s="11"/>
      <c r="K158" s="11"/>
      <c r="L158" s="11" t="s">
        <v>53</v>
      </c>
      <c r="M158" s="11" t="s">
        <v>884</v>
      </c>
      <c r="N158" s="11" t="s">
        <v>55</v>
      </c>
      <c r="O158" s="11" t="str">
        <f>VLOOKUP(G158,'Sheet 1 (2)'!$H$4:$M$536,6,FALSE)</f>
        <v/>
      </c>
      <c r="P158" s="11" t="str">
        <f t="shared" si="26"/>
        <v/>
      </c>
      <c r="Q158" s="11"/>
      <c r="R158" s="11" t="s">
        <v>885</v>
      </c>
      <c r="S158" s="11" t="s">
        <v>55</v>
      </c>
      <c r="T158" s="11" t="str">
        <f>VLOOKUP(G158,'Sheet 1 (2)'!$H$4:$O$536,8,FALSE)</f>
        <v/>
      </c>
      <c r="U158" s="11" t="str">
        <f t="shared" si="27"/>
        <v/>
      </c>
      <c r="V158" s="11"/>
      <c r="W158" s="11" t="s">
        <v>55</v>
      </c>
      <c r="X158" s="11" t="str">
        <f>VLOOKUP(G158,'Sheet 1 (2)'!$H$4:$Q$536,10,FALSE)</f>
        <v/>
      </c>
      <c r="Y158" s="11" t="str">
        <f t="shared" si="2"/>
        <v/>
      </c>
      <c r="Z158" s="11" t="s">
        <v>636</v>
      </c>
      <c r="AA158" s="11" t="s">
        <v>55</v>
      </c>
      <c r="AB158" s="11" t="str">
        <f>VLOOKUP(G158,'Sheet 1 (2)'!$H$4:$S$536,12,FALSE)</f>
        <v/>
      </c>
      <c r="AC158" s="11" t="str">
        <f t="shared" si="21"/>
        <v/>
      </c>
      <c r="AD158" s="11" t="s">
        <v>55</v>
      </c>
      <c r="AE158" s="11" t="str">
        <f>VLOOKUP(G158,'Sheet 1 (2)'!$H$4:$AF$536,25,FALSE)</f>
        <v/>
      </c>
      <c r="AF158" s="11" t="s">
        <v>58</v>
      </c>
      <c r="AG158" s="11" t="str">
        <f t="shared" si="25"/>
        <v/>
      </c>
      <c r="AH158" s="11" t="s">
        <v>55</v>
      </c>
      <c r="AI158" s="11" t="str">
        <f>VLOOKUP(G158,'Sheet 1 (2)'!$H$4:$AG$536,26,FALSE)</f>
        <v/>
      </c>
      <c r="AJ158" s="11" t="s">
        <v>52</v>
      </c>
      <c r="AK158" s="11" t="s">
        <v>55</v>
      </c>
      <c r="AL158" s="11" t="str">
        <f>VLOOKUP(G158,'Sheet 1 (2)'!$H$4:$AH$536,27,FALSE)</f>
        <v/>
      </c>
      <c r="AM158" s="11" t="s">
        <v>857</v>
      </c>
      <c r="AN158" s="11">
        <v>1</v>
      </c>
      <c r="AO158" s="11">
        <f t="shared" si="5"/>
        <v>0</v>
      </c>
      <c r="AP158" s="12"/>
      <c r="AQ158" s="12"/>
      <c r="AR158" s="12"/>
    </row>
    <row r="159" spans="1:44" ht="15.75" customHeight="1" x14ac:dyDescent="0.2">
      <c r="A159" s="11" t="s">
        <v>413</v>
      </c>
      <c r="B159" s="11" t="s">
        <v>414</v>
      </c>
      <c r="C159" s="11" t="s">
        <v>886</v>
      </c>
      <c r="D159" s="11" t="s">
        <v>887</v>
      </c>
      <c r="E159" s="11" t="s">
        <v>888</v>
      </c>
      <c r="F159" s="11" t="s">
        <v>889</v>
      </c>
      <c r="G159" s="11" t="s">
        <v>890</v>
      </c>
      <c r="H159" s="11" t="s">
        <v>891</v>
      </c>
      <c r="I159" s="11" t="s">
        <v>82</v>
      </c>
      <c r="J159" s="11"/>
      <c r="K159" s="11"/>
      <c r="L159" s="11" t="s">
        <v>892</v>
      </c>
      <c r="M159" s="11" t="s">
        <v>893</v>
      </c>
      <c r="N159" s="11" t="s">
        <v>55</v>
      </c>
      <c r="O159" s="11" t="str">
        <f>VLOOKUP(G159,'Sheet 1 (2)'!$H$4:$M$536,6,FALSE)</f>
        <v/>
      </c>
      <c r="P159" s="11" t="s">
        <v>894</v>
      </c>
      <c r="Q159" s="11"/>
      <c r="R159" s="11"/>
      <c r="S159" s="11" t="s">
        <v>55</v>
      </c>
      <c r="T159" s="11" t="str">
        <f>VLOOKUP(G159,'Sheet 1 (2)'!$H$4:$O$536,8,FALSE)</f>
        <v/>
      </c>
      <c r="U159" s="11" t="s">
        <v>433</v>
      </c>
      <c r="V159" s="11" t="s">
        <v>433</v>
      </c>
      <c r="W159" s="11" t="s">
        <v>55</v>
      </c>
      <c r="X159" s="11" t="str">
        <f>VLOOKUP(G159,'Sheet 1 (2)'!$H$4:$Q$536,10,FALSE)</f>
        <v/>
      </c>
      <c r="Y159" s="11" t="str">
        <f t="shared" si="2"/>
        <v/>
      </c>
      <c r="Z159" s="11" t="s">
        <v>895</v>
      </c>
      <c r="AA159" s="11" t="s">
        <v>55</v>
      </c>
      <c r="AB159" s="11" t="str">
        <f>VLOOKUP(G159,'Sheet 1 (2)'!$H$4:$S$536,12,FALSE)</f>
        <v/>
      </c>
      <c r="AC159" s="11" t="str">
        <f t="shared" si="21"/>
        <v/>
      </c>
      <c r="AD159" s="11" t="s">
        <v>55</v>
      </c>
      <c r="AE159" s="11" t="str">
        <f>VLOOKUP(G159,'Sheet 1 (2)'!$H$4:$AF$536,25,FALSE)</f>
        <v/>
      </c>
      <c r="AF159" s="11" t="s">
        <v>120</v>
      </c>
      <c r="AG159" s="11" t="s">
        <v>896</v>
      </c>
      <c r="AH159" s="11" t="s">
        <v>55</v>
      </c>
      <c r="AI159" s="11" t="str">
        <f>VLOOKUP(G159,'Sheet 1 (2)'!$H$4:$AG$536,26,FALSE)</f>
        <v/>
      </c>
      <c r="AJ159" s="11" t="s">
        <v>82</v>
      </c>
      <c r="AK159" s="13" t="s">
        <v>55</v>
      </c>
      <c r="AL159" s="13" t="str">
        <f>VLOOKUP(G159,'Sheet 1 (2)'!$H$4:$AH$536,27,FALSE)</f>
        <v/>
      </c>
      <c r="AM159" s="14" t="s">
        <v>897</v>
      </c>
      <c r="AN159" s="11">
        <v>1</v>
      </c>
      <c r="AO159" s="11">
        <f t="shared" si="5"/>
        <v>1</v>
      </c>
      <c r="AP159" s="12"/>
      <c r="AQ159" s="12"/>
      <c r="AR159" s="12"/>
    </row>
    <row r="160" spans="1:44" ht="15.75" customHeight="1" x14ac:dyDescent="0.2">
      <c r="A160" s="11" t="s">
        <v>413</v>
      </c>
      <c r="B160" s="11" t="s">
        <v>414</v>
      </c>
      <c r="C160" s="11" t="s">
        <v>415</v>
      </c>
      <c r="D160" s="11" t="s">
        <v>416</v>
      </c>
      <c r="E160" s="11" t="s">
        <v>417</v>
      </c>
      <c r="F160" s="11" t="s">
        <v>418</v>
      </c>
      <c r="G160" s="21" t="s">
        <v>898</v>
      </c>
      <c r="H160" s="11" t="s">
        <v>899</v>
      </c>
      <c r="I160" s="11" t="s">
        <v>82</v>
      </c>
      <c r="J160" s="11"/>
      <c r="K160" s="11"/>
      <c r="L160" s="11" t="s">
        <v>900</v>
      </c>
      <c r="M160" s="11" t="s">
        <v>901</v>
      </c>
      <c r="N160" s="11" t="s">
        <v>55</v>
      </c>
      <c r="O160" s="11" t="e">
        <f>VLOOKUP(G160,'Sheet 1 (2)'!$H$4:$M$536,6,FALSE)</f>
        <v>#N/A</v>
      </c>
      <c r="P160" s="11"/>
      <c r="Q160" s="11"/>
      <c r="R160" s="11" t="s">
        <v>264</v>
      </c>
      <c r="S160" s="11" t="s">
        <v>55</v>
      </c>
      <c r="T160" s="11" t="e">
        <f>VLOOKUP(G160,'Sheet 1 (2)'!$H$4:$O$536,8,FALSE)</f>
        <v>#N/A</v>
      </c>
      <c r="U160" s="11" t="s">
        <v>264</v>
      </c>
      <c r="V160" s="11" t="s">
        <v>902</v>
      </c>
      <c r="W160" s="11" t="s">
        <v>55</v>
      </c>
      <c r="X160" s="11" t="e">
        <f>VLOOKUP(G160,'Sheet 1 (2)'!$H$4:$Q$536,10,FALSE)</f>
        <v>#N/A</v>
      </c>
      <c r="Y160" s="11"/>
      <c r="Z160" s="11" t="s">
        <v>903</v>
      </c>
      <c r="AA160" s="11" t="s">
        <v>55</v>
      </c>
      <c r="AB160" s="11" t="e">
        <f>VLOOKUP(G160,'Sheet 1 (2)'!$H$4:$S$536,12,FALSE)</f>
        <v>#N/A</v>
      </c>
      <c r="AC160" s="14" t="s">
        <v>904</v>
      </c>
      <c r="AD160" s="11" t="s">
        <v>55</v>
      </c>
      <c r="AE160" s="11" t="e">
        <f>VLOOKUP(G160,'Sheet 1 (2)'!$H$4:$AF$536,25,FALSE)</f>
        <v>#N/A</v>
      </c>
      <c r="AF160" s="11"/>
      <c r="AG160" s="11"/>
      <c r="AH160" s="11" t="s">
        <v>55</v>
      </c>
      <c r="AI160" s="11" t="e">
        <f>VLOOKUP(G160,'Sheet 1 (2)'!$H$4:$AG$536,26,FALSE)</f>
        <v>#N/A</v>
      </c>
      <c r="AJ160" s="11" t="s">
        <v>82</v>
      </c>
      <c r="AK160" s="13" t="s">
        <v>55</v>
      </c>
      <c r="AL160" s="13" t="e">
        <f>VLOOKUP(G160,'Sheet 1 (2)'!$H$4:$AH$536,27,FALSE)</f>
        <v>#N/A</v>
      </c>
      <c r="AM160" s="11"/>
      <c r="AN160" s="11">
        <v>1</v>
      </c>
      <c r="AO160" s="11">
        <f t="shared" si="5"/>
        <v>1</v>
      </c>
      <c r="AP160" s="15" t="s">
        <v>82</v>
      </c>
      <c r="AQ160" s="15" t="s">
        <v>82</v>
      </c>
      <c r="AR160" s="15" t="s">
        <v>82</v>
      </c>
    </row>
    <row r="161" spans="1:44" ht="15.75" customHeight="1" x14ac:dyDescent="0.2">
      <c r="A161" s="11" t="s">
        <v>413</v>
      </c>
      <c r="B161" s="11" t="s">
        <v>414</v>
      </c>
      <c r="C161" s="22">
        <v>3033412</v>
      </c>
      <c r="D161" s="22" t="s">
        <v>905</v>
      </c>
      <c r="E161" s="22">
        <v>5005984</v>
      </c>
      <c r="F161" s="22" t="s">
        <v>906</v>
      </c>
      <c r="G161" s="23" t="s">
        <v>907</v>
      </c>
      <c r="H161" s="22" t="s">
        <v>908</v>
      </c>
      <c r="I161" s="14" t="s">
        <v>52</v>
      </c>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24" t="s">
        <v>52</v>
      </c>
      <c r="AK161" s="11"/>
      <c r="AL161" s="11"/>
      <c r="AM161" s="11"/>
      <c r="AN161" s="25"/>
      <c r="AO161" s="11">
        <f t="shared" si="5"/>
        <v>0</v>
      </c>
      <c r="AP161" s="15" t="s">
        <v>52</v>
      </c>
      <c r="AQ161" s="15" t="s">
        <v>52</v>
      </c>
      <c r="AR161" s="15" t="s">
        <v>52</v>
      </c>
    </row>
    <row r="162" spans="1:44" ht="15.75" customHeight="1" x14ac:dyDescent="0.2">
      <c r="A162" s="11" t="s">
        <v>909</v>
      </c>
      <c r="B162" s="11" t="s">
        <v>910</v>
      </c>
      <c r="C162" s="11" t="s">
        <v>911</v>
      </c>
      <c r="D162" s="11" t="s">
        <v>912</v>
      </c>
      <c r="E162" s="11" t="s">
        <v>913</v>
      </c>
      <c r="F162" s="11" t="s">
        <v>914</v>
      </c>
      <c r="G162" s="21" t="s">
        <v>915</v>
      </c>
      <c r="H162" s="11" t="s">
        <v>916</v>
      </c>
      <c r="I162" s="11" t="s">
        <v>52</v>
      </c>
      <c r="J162" s="11"/>
      <c r="K162" s="11"/>
      <c r="L162" s="11" t="s">
        <v>92</v>
      </c>
      <c r="M162" s="11"/>
      <c r="N162" s="11" t="s">
        <v>55</v>
      </c>
      <c r="O162" s="11" t="str">
        <f>VLOOKUP(G162,'Sheet 1 (2)'!$H$4:$M$536,6,FALSE)</f>
        <v/>
      </c>
      <c r="P162" s="11" t="str">
        <f t="shared" ref="P162:P167" si="28">IF(N162&lt;&gt;"",N162,O162)</f>
        <v/>
      </c>
      <c r="Q162" s="11"/>
      <c r="R162" s="11" t="s">
        <v>264</v>
      </c>
      <c r="S162" s="11" t="s">
        <v>55</v>
      </c>
      <c r="T162" s="11" t="str">
        <f>VLOOKUP(G162,'Sheet 1 (2)'!$H$4:$O$536,8,FALSE)</f>
        <v/>
      </c>
      <c r="U162" s="11" t="str">
        <f t="shared" ref="U162:U167" si="29">IF(S162&lt;&gt;"",S162,T162)</f>
        <v/>
      </c>
      <c r="V162" s="11"/>
      <c r="W162" s="11" t="s">
        <v>55</v>
      </c>
      <c r="X162" s="11" t="str">
        <f>VLOOKUP(G162,'Sheet 1 (2)'!$H$4:$Q$536,10,FALSE)</f>
        <v/>
      </c>
      <c r="Y162" s="11" t="str">
        <f t="shared" ref="Y162:Y206" si="30">IF(W162&lt;&gt;"",W162,X162)</f>
        <v/>
      </c>
      <c r="Z162" s="11"/>
      <c r="AA162" s="11" t="s">
        <v>55</v>
      </c>
      <c r="AB162" s="11" t="str">
        <f>VLOOKUP(G162,'Sheet 1 (2)'!$H$4:$S$536,12,FALSE)</f>
        <v/>
      </c>
      <c r="AC162" s="11" t="str">
        <f t="shared" ref="AC162:AC172" si="31">IF(AA162&lt;&gt;"",AA162,AB162)</f>
        <v/>
      </c>
      <c r="AD162" s="11" t="s">
        <v>55</v>
      </c>
      <c r="AE162" s="11" t="str">
        <f>VLOOKUP(G162,'Sheet 1 (2)'!$H$4:$AF$536,25,FALSE)</f>
        <v/>
      </c>
      <c r="AF162" s="11" t="s">
        <v>87</v>
      </c>
      <c r="AG162" s="11" t="str">
        <f t="shared" ref="AG162:AG167" si="32">IF(AD162&lt;&gt;"",AD162,AE162)</f>
        <v/>
      </c>
      <c r="AH162" s="11" t="s">
        <v>55</v>
      </c>
      <c r="AI162" s="11" t="str">
        <f>VLOOKUP(G162,'Sheet 1 (2)'!$H$4:$AG$536,26,FALSE)</f>
        <v>NO</v>
      </c>
      <c r="AJ162" s="11" t="s">
        <v>52</v>
      </c>
      <c r="AK162" s="11" t="s">
        <v>55</v>
      </c>
      <c r="AL162" s="11" t="str">
        <f>VLOOKUP(G162,'Sheet 1 (2)'!$H$4:$AH$536,27,FALSE)</f>
        <v>Definir número fijo por categoría</v>
      </c>
      <c r="AM162" s="11" t="str">
        <f t="shared" ref="AM162:AM167" si="33">IF(AK162&lt;&gt;"",AK162,AL162)</f>
        <v>Definir número fijo por categoría</v>
      </c>
      <c r="AN162" s="11">
        <v>1</v>
      </c>
      <c r="AO162" s="11">
        <f t="shared" si="5"/>
        <v>0</v>
      </c>
      <c r="AP162" s="12"/>
      <c r="AQ162" s="12"/>
      <c r="AR162" s="12"/>
    </row>
    <row r="163" spans="1:44" ht="15.75" customHeight="1" x14ac:dyDescent="0.2">
      <c r="A163" s="11" t="s">
        <v>909</v>
      </c>
      <c r="B163" s="11" t="s">
        <v>910</v>
      </c>
      <c r="C163" s="11" t="s">
        <v>911</v>
      </c>
      <c r="D163" s="11" t="s">
        <v>912</v>
      </c>
      <c r="E163" s="11" t="s">
        <v>913</v>
      </c>
      <c r="F163" s="11" t="s">
        <v>914</v>
      </c>
      <c r="G163" s="21" t="s">
        <v>917</v>
      </c>
      <c r="H163" s="11" t="s">
        <v>918</v>
      </c>
      <c r="I163" s="11" t="s">
        <v>52</v>
      </c>
      <c r="J163" s="11"/>
      <c r="K163" s="11"/>
      <c r="L163" s="11" t="s">
        <v>92</v>
      </c>
      <c r="M163" s="11"/>
      <c r="N163" s="11" t="s">
        <v>55</v>
      </c>
      <c r="O163" s="11" t="str">
        <f>VLOOKUP(G163,'Sheet 1 (2)'!$H$4:$M$536,6,FALSE)</f>
        <v/>
      </c>
      <c r="P163" s="11" t="str">
        <f t="shared" si="28"/>
        <v/>
      </c>
      <c r="Q163" s="11"/>
      <c r="R163" s="11" t="s">
        <v>264</v>
      </c>
      <c r="S163" s="11" t="s">
        <v>55</v>
      </c>
      <c r="T163" s="11" t="str">
        <f>VLOOKUP(G163,'Sheet 1 (2)'!$H$4:$O$536,8,FALSE)</f>
        <v/>
      </c>
      <c r="U163" s="11" t="str">
        <f t="shared" si="29"/>
        <v/>
      </c>
      <c r="V163" s="11"/>
      <c r="W163" s="11" t="s">
        <v>55</v>
      </c>
      <c r="X163" s="11" t="str">
        <f>VLOOKUP(G163,'Sheet 1 (2)'!$H$4:$Q$536,10,FALSE)</f>
        <v/>
      </c>
      <c r="Y163" s="11" t="str">
        <f t="shared" si="30"/>
        <v/>
      </c>
      <c r="Z163" s="11"/>
      <c r="AA163" s="11" t="s">
        <v>55</v>
      </c>
      <c r="AB163" s="11" t="str">
        <f>VLOOKUP(G163,'Sheet 1 (2)'!$H$4:$S$536,12,FALSE)</f>
        <v/>
      </c>
      <c r="AC163" s="11" t="str">
        <f t="shared" si="31"/>
        <v/>
      </c>
      <c r="AD163" s="11" t="s">
        <v>55</v>
      </c>
      <c r="AE163" s="11" t="str">
        <f>VLOOKUP(G163,'Sheet 1 (2)'!$H$4:$AF$536,25,FALSE)</f>
        <v/>
      </c>
      <c r="AF163" s="11" t="s">
        <v>87</v>
      </c>
      <c r="AG163" s="11" t="str">
        <f t="shared" si="32"/>
        <v/>
      </c>
      <c r="AH163" s="11" t="s">
        <v>55</v>
      </c>
      <c r="AI163" s="11" t="str">
        <f>VLOOKUP(G163,'Sheet 1 (2)'!$H$4:$AG$536,26,FALSE)</f>
        <v>NO</v>
      </c>
      <c r="AJ163" s="11" t="s">
        <v>52</v>
      </c>
      <c r="AK163" s="11" t="s">
        <v>55</v>
      </c>
      <c r="AL163" s="11" t="str">
        <f>VLOOKUP(G163,'Sheet 1 (2)'!$H$4:$AH$536,27,FALSE)</f>
        <v>Definir número fijo por categoría</v>
      </c>
      <c r="AM163" s="11" t="str">
        <f t="shared" si="33"/>
        <v>Definir número fijo por categoría</v>
      </c>
      <c r="AN163" s="11">
        <v>1</v>
      </c>
      <c r="AO163" s="11">
        <f t="shared" si="5"/>
        <v>0</v>
      </c>
      <c r="AP163" s="12"/>
      <c r="AQ163" s="12"/>
      <c r="AR163" s="12"/>
    </row>
    <row r="164" spans="1:44" ht="15.75" customHeight="1" x14ac:dyDescent="0.2">
      <c r="A164" s="11" t="s">
        <v>909</v>
      </c>
      <c r="B164" s="11" t="s">
        <v>910</v>
      </c>
      <c r="C164" s="11" t="s">
        <v>911</v>
      </c>
      <c r="D164" s="11" t="s">
        <v>912</v>
      </c>
      <c r="E164" s="11" t="s">
        <v>919</v>
      </c>
      <c r="F164" s="11" t="s">
        <v>920</v>
      </c>
      <c r="G164" s="21" t="s">
        <v>921</v>
      </c>
      <c r="H164" s="11" t="s">
        <v>922</v>
      </c>
      <c r="I164" s="11" t="s">
        <v>52</v>
      </c>
      <c r="J164" s="11"/>
      <c r="K164" s="11"/>
      <c r="L164" s="11" t="s">
        <v>923</v>
      </c>
      <c r="M164" s="11"/>
      <c r="N164" s="11" t="s">
        <v>55</v>
      </c>
      <c r="O164" s="11" t="str">
        <f>VLOOKUP(G164,'Sheet 1 (2)'!$H$4:$M$536,6,FALSE)</f>
        <v/>
      </c>
      <c r="P164" s="11" t="str">
        <f t="shared" si="28"/>
        <v/>
      </c>
      <c r="Q164" s="11"/>
      <c r="R164" s="11" t="s">
        <v>264</v>
      </c>
      <c r="S164" s="11" t="s">
        <v>55</v>
      </c>
      <c r="T164" s="11" t="str">
        <f>VLOOKUP(G164,'Sheet 1 (2)'!$H$4:$O$536,8,FALSE)</f>
        <v/>
      </c>
      <c r="U164" s="11" t="str">
        <f t="shared" si="29"/>
        <v/>
      </c>
      <c r="V164" s="11"/>
      <c r="W164" s="11" t="s">
        <v>55</v>
      </c>
      <c r="X164" s="11" t="str">
        <f>VLOOKUP(G164,'Sheet 1 (2)'!$H$4:$Q$536,10,FALSE)</f>
        <v/>
      </c>
      <c r="Y164" s="11" t="str">
        <f t="shared" si="30"/>
        <v/>
      </c>
      <c r="Z164" s="11" t="s">
        <v>924</v>
      </c>
      <c r="AA164" s="11" t="s">
        <v>55</v>
      </c>
      <c r="AB164" s="11" t="str">
        <f>VLOOKUP(G164,'Sheet 1 (2)'!$H$4:$S$536,12,FALSE)</f>
        <v/>
      </c>
      <c r="AC164" s="11" t="str">
        <f t="shared" si="31"/>
        <v/>
      </c>
      <c r="AD164" s="11" t="s">
        <v>55</v>
      </c>
      <c r="AE164" s="11" t="str">
        <f>VLOOKUP(G164,'Sheet 1 (2)'!$H$4:$AF$536,25,FALSE)</f>
        <v/>
      </c>
      <c r="AF164" s="11" t="s">
        <v>87</v>
      </c>
      <c r="AG164" s="11" t="str">
        <f t="shared" si="32"/>
        <v/>
      </c>
      <c r="AH164" s="11" t="s">
        <v>55</v>
      </c>
      <c r="AI164" s="11" t="str">
        <f>VLOOKUP(G164,'Sheet 1 (2)'!$H$4:$AG$536,26,FALSE)</f>
        <v>NO</v>
      </c>
      <c r="AJ164" s="11" t="s">
        <v>52</v>
      </c>
      <c r="AK164" s="11" t="s">
        <v>55</v>
      </c>
      <c r="AL164" s="11" t="str">
        <f>VLOOKUP(G164,'Sheet 1 (2)'!$H$4:$AH$536,27,FALSE)</f>
        <v>Se revisará para establecer un número fijo y definir categorías de establecimiento</v>
      </c>
      <c r="AM164" s="11" t="str">
        <f t="shared" si="33"/>
        <v>Se revisará para establecer un número fijo y definir categorías de establecimiento</v>
      </c>
      <c r="AN164" s="11">
        <v>1</v>
      </c>
      <c r="AO164" s="11">
        <f t="shared" si="5"/>
        <v>0</v>
      </c>
      <c r="AP164" s="12"/>
      <c r="AQ164" s="12"/>
      <c r="AR164" s="12"/>
    </row>
    <row r="165" spans="1:44" ht="15.75" customHeight="1" x14ac:dyDescent="0.2">
      <c r="A165" s="11" t="s">
        <v>909</v>
      </c>
      <c r="B165" s="11" t="s">
        <v>910</v>
      </c>
      <c r="C165" s="11" t="s">
        <v>911</v>
      </c>
      <c r="D165" s="11" t="s">
        <v>912</v>
      </c>
      <c r="E165" s="11" t="s">
        <v>919</v>
      </c>
      <c r="F165" s="11" t="s">
        <v>920</v>
      </c>
      <c r="G165" s="21" t="s">
        <v>925</v>
      </c>
      <c r="H165" s="11" t="s">
        <v>926</v>
      </c>
      <c r="I165" s="11" t="s">
        <v>52</v>
      </c>
      <c r="J165" s="11"/>
      <c r="K165" s="11"/>
      <c r="L165" s="11" t="s">
        <v>927</v>
      </c>
      <c r="M165" s="11"/>
      <c r="N165" s="11" t="s">
        <v>55</v>
      </c>
      <c r="O165" s="11" t="str">
        <f>VLOOKUP(G165,'Sheet 1 (2)'!$H$4:$M$536,6,FALSE)</f>
        <v/>
      </c>
      <c r="P165" s="11" t="str">
        <f t="shared" si="28"/>
        <v/>
      </c>
      <c r="Q165" s="11"/>
      <c r="R165" s="11" t="s">
        <v>264</v>
      </c>
      <c r="S165" s="11" t="s">
        <v>55</v>
      </c>
      <c r="T165" s="11" t="str">
        <f>VLOOKUP(G165,'Sheet 1 (2)'!$H$4:$O$536,8,FALSE)</f>
        <v/>
      </c>
      <c r="U165" s="11" t="str">
        <f t="shared" si="29"/>
        <v/>
      </c>
      <c r="V165" s="11"/>
      <c r="W165" s="11" t="s">
        <v>55</v>
      </c>
      <c r="X165" s="11" t="str">
        <f>VLOOKUP(G165,'Sheet 1 (2)'!$H$4:$Q$536,10,FALSE)</f>
        <v/>
      </c>
      <c r="Y165" s="11" t="str">
        <f t="shared" si="30"/>
        <v/>
      </c>
      <c r="Z165" s="11"/>
      <c r="AA165" s="11" t="s">
        <v>55</v>
      </c>
      <c r="AB165" s="11" t="str">
        <f>VLOOKUP(G165,'Sheet 1 (2)'!$H$4:$S$536,12,FALSE)</f>
        <v/>
      </c>
      <c r="AC165" s="11" t="str">
        <f t="shared" si="31"/>
        <v/>
      </c>
      <c r="AD165" s="11" t="s">
        <v>55</v>
      </c>
      <c r="AE165" s="11" t="str">
        <f>VLOOKUP(G165,'Sheet 1 (2)'!$H$4:$AF$536,25,FALSE)</f>
        <v/>
      </c>
      <c r="AF165" s="11" t="s">
        <v>87</v>
      </c>
      <c r="AG165" s="11" t="str">
        <f t="shared" si="32"/>
        <v/>
      </c>
      <c r="AH165" s="11" t="s">
        <v>55</v>
      </c>
      <c r="AI165" s="11" t="str">
        <f>VLOOKUP(G165,'Sheet 1 (2)'!$H$4:$AG$536,26,FALSE)</f>
        <v>NO</v>
      </c>
      <c r="AJ165" s="11" t="s">
        <v>52</v>
      </c>
      <c r="AK165" s="11" t="s">
        <v>55</v>
      </c>
      <c r="AL165" s="11" t="str">
        <f>VLOOKUP(G165,'Sheet 1 (2)'!$H$4:$AH$536,27,FALSE)</f>
        <v>Revisar para tal vez establecer un número fijo por tipo de establecimiento, ejem. 5 comunidades por cada tipo de atención</v>
      </c>
      <c r="AM165" s="11" t="str">
        <f t="shared" si="33"/>
        <v>Revisar para tal vez establecer un número fijo por tipo de establecimiento, ejem. 5 comunidades por cada tipo de atención</v>
      </c>
      <c r="AN165" s="11">
        <v>1</v>
      </c>
      <c r="AO165" s="11">
        <f t="shared" si="5"/>
        <v>0</v>
      </c>
      <c r="AP165" s="12"/>
      <c r="AQ165" s="12"/>
      <c r="AR165" s="12"/>
    </row>
    <row r="166" spans="1:44" ht="15.75" customHeight="1" x14ac:dyDescent="0.2">
      <c r="A166" s="11" t="s">
        <v>909</v>
      </c>
      <c r="B166" s="11" t="s">
        <v>910</v>
      </c>
      <c r="C166" s="11" t="s">
        <v>911</v>
      </c>
      <c r="D166" s="11" t="s">
        <v>912</v>
      </c>
      <c r="E166" s="11" t="s">
        <v>919</v>
      </c>
      <c r="F166" s="11" t="s">
        <v>920</v>
      </c>
      <c r="G166" s="21" t="s">
        <v>928</v>
      </c>
      <c r="H166" s="11" t="s">
        <v>929</v>
      </c>
      <c r="I166" s="11" t="s">
        <v>52</v>
      </c>
      <c r="J166" s="11"/>
      <c r="K166" s="11"/>
      <c r="L166" s="11" t="s">
        <v>75</v>
      </c>
      <c r="M166" s="11"/>
      <c r="N166" s="11" t="s">
        <v>55</v>
      </c>
      <c r="O166" s="11" t="str">
        <f>VLOOKUP(G166,'Sheet 1 (2)'!$H$4:$M$536,6,FALSE)</f>
        <v/>
      </c>
      <c r="P166" s="11" t="str">
        <f t="shared" si="28"/>
        <v/>
      </c>
      <c r="Q166" s="11"/>
      <c r="R166" s="11" t="s">
        <v>264</v>
      </c>
      <c r="S166" s="11" t="s">
        <v>55</v>
      </c>
      <c r="T166" s="11" t="str">
        <f>VLOOKUP(G166,'Sheet 1 (2)'!$H$4:$O$536,8,FALSE)</f>
        <v/>
      </c>
      <c r="U166" s="11" t="str">
        <f t="shared" si="29"/>
        <v/>
      </c>
      <c r="V166" s="11"/>
      <c r="W166" s="11" t="s">
        <v>55</v>
      </c>
      <c r="X166" s="11" t="str">
        <f>VLOOKUP(G166,'Sheet 1 (2)'!$H$4:$Q$536,10,FALSE)</f>
        <v/>
      </c>
      <c r="Y166" s="11" t="str">
        <f t="shared" si="30"/>
        <v/>
      </c>
      <c r="Z166" s="11" t="s">
        <v>930</v>
      </c>
      <c r="AA166" s="11" t="s">
        <v>55</v>
      </c>
      <c r="AB166" s="11" t="str">
        <f>VLOOKUP(G166,'Sheet 1 (2)'!$H$4:$S$536,12,FALSE)</f>
        <v/>
      </c>
      <c r="AC166" s="11" t="str">
        <f t="shared" si="31"/>
        <v/>
      </c>
      <c r="AD166" s="11" t="s">
        <v>55</v>
      </c>
      <c r="AE166" s="11" t="str">
        <f>VLOOKUP(G166,'Sheet 1 (2)'!$H$4:$AF$536,25,FALSE)</f>
        <v/>
      </c>
      <c r="AF166" s="11" t="s">
        <v>79</v>
      </c>
      <c r="AG166" s="11" t="str">
        <f t="shared" si="32"/>
        <v/>
      </c>
      <c r="AH166" s="11" t="s">
        <v>55</v>
      </c>
      <c r="AI166" s="11" t="str">
        <f>VLOOKUP(G166,'Sheet 1 (2)'!$H$4:$AG$536,26,FALSE)</f>
        <v>NO</v>
      </c>
      <c r="AJ166" s="11" t="s">
        <v>52</v>
      </c>
      <c r="AK166" s="11" t="s">
        <v>55</v>
      </c>
      <c r="AL166" s="11" t="str">
        <f>VLOOKUP(G166,'Sheet 1 (2)'!$H$4:$AH$536,27,FALSE)</f>
        <v>Se revisará para establecer un número fijo y definir categorías de establecimiento</v>
      </c>
      <c r="AM166" s="11" t="str">
        <f t="shared" si="33"/>
        <v>Se revisará para establecer un número fijo y definir categorías de establecimiento</v>
      </c>
      <c r="AN166" s="11">
        <v>1</v>
      </c>
      <c r="AO166" s="11">
        <f t="shared" si="5"/>
        <v>0</v>
      </c>
      <c r="AP166" s="12"/>
      <c r="AQ166" s="12"/>
      <c r="AR166" s="12"/>
    </row>
    <row r="167" spans="1:44" ht="15.75" customHeight="1" x14ac:dyDescent="0.2">
      <c r="A167" s="11" t="s">
        <v>909</v>
      </c>
      <c r="B167" s="11" t="s">
        <v>910</v>
      </c>
      <c r="C167" s="11" t="s">
        <v>911</v>
      </c>
      <c r="D167" s="11" t="s">
        <v>912</v>
      </c>
      <c r="E167" s="11" t="s">
        <v>913</v>
      </c>
      <c r="F167" s="11" t="s">
        <v>914</v>
      </c>
      <c r="G167" s="21" t="s">
        <v>931</v>
      </c>
      <c r="H167" s="11" t="s">
        <v>932</v>
      </c>
      <c r="I167" s="11" t="s">
        <v>52</v>
      </c>
      <c r="J167" s="11"/>
      <c r="K167" s="11"/>
      <c r="L167" s="11" t="s">
        <v>53</v>
      </c>
      <c r="M167" s="11"/>
      <c r="N167" s="11" t="s">
        <v>55</v>
      </c>
      <c r="O167" s="11" t="str">
        <f>VLOOKUP(G167,'Sheet 1 (2)'!$H$4:$M$536,6,FALSE)</f>
        <v/>
      </c>
      <c r="P167" s="11" t="str">
        <f t="shared" si="28"/>
        <v/>
      </c>
      <c r="Q167" s="11"/>
      <c r="R167" s="11" t="s">
        <v>264</v>
      </c>
      <c r="S167" s="11" t="s">
        <v>55</v>
      </c>
      <c r="T167" s="11" t="str">
        <f>VLOOKUP(G167,'Sheet 1 (2)'!$H$4:$O$536,8,FALSE)</f>
        <v/>
      </c>
      <c r="U167" s="11" t="str">
        <f t="shared" si="29"/>
        <v/>
      </c>
      <c r="V167" s="11"/>
      <c r="W167" s="11" t="s">
        <v>55</v>
      </c>
      <c r="X167" s="11" t="str">
        <f>VLOOKUP(G167,'Sheet 1 (2)'!$H$4:$Q$536,10,FALSE)</f>
        <v/>
      </c>
      <c r="Y167" s="11" t="str">
        <f t="shared" si="30"/>
        <v/>
      </c>
      <c r="Z167" s="11" t="s">
        <v>933</v>
      </c>
      <c r="AA167" s="11" t="s">
        <v>55</v>
      </c>
      <c r="AB167" s="11" t="str">
        <f>VLOOKUP(G167,'Sheet 1 (2)'!$H$4:$S$536,12,FALSE)</f>
        <v/>
      </c>
      <c r="AC167" s="11" t="str">
        <f t="shared" si="31"/>
        <v/>
      </c>
      <c r="AD167" s="11" t="s">
        <v>55</v>
      </c>
      <c r="AE167" s="11" t="str">
        <f>VLOOKUP(G167,'Sheet 1 (2)'!$H$4:$AF$536,25,FALSE)</f>
        <v/>
      </c>
      <c r="AF167" s="11" t="s">
        <v>58</v>
      </c>
      <c r="AG167" s="11" t="str">
        <f t="shared" si="32"/>
        <v/>
      </c>
      <c r="AH167" s="11" t="s">
        <v>55</v>
      </c>
      <c r="AI167" s="11" t="str">
        <f>VLOOKUP(G167,'Sheet 1 (2)'!$H$4:$AG$536,26,FALSE)</f>
        <v>NO</v>
      </c>
      <c r="AJ167" s="11" t="s">
        <v>52</v>
      </c>
      <c r="AK167" s="11" t="s">
        <v>55</v>
      </c>
      <c r="AL167" s="11" t="str">
        <f>VLOOKUP(G167,'Sheet 1 (2)'!$H$4:$AH$536,27,FALSE)</f>
        <v>Se revisará para establecer un número fijo y definir categorías de establecimiento</v>
      </c>
      <c r="AM167" s="11" t="str">
        <f t="shared" si="33"/>
        <v>Se revisará para establecer un número fijo y definir categorías de establecimiento</v>
      </c>
      <c r="AN167" s="11">
        <v>1</v>
      </c>
      <c r="AO167" s="11">
        <f t="shared" si="5"/>
        <v>0</v>
      </c>
      <c r="AP167" s="12"/>
      <c r="AQ167" s="12"/>
      <c r="AR167" s="12"/>
    </row>
    <row r="168" spans="1:44" ht="15.75" customHeight="1" x14ac:dyDescent="0.2">
      <c r="A168" s="11" t="s">
        <v>909</v>
      </c>
      <c r="B168" s="11" t="s">
        <v>910</v>
      </c>
      <c r="C168" s="11" t="s">
        <v>934</v>
      </c>
      <c r="D168" s="11" t="s">
        <v>935</v>
      </c>
      <c r="E168" s="11" t="s">
        <v>936</v>
      </c>
      <c r="F168" s="11" t="s">
        <v>937</v>
      </c>
      <c r="G168" s="21" t="s">
        <v>938</v>
      </c>
      <c r="H168" s="11" t="s">
        <v>939</v>
      </c>
      <c r="I168" s="11" t="s">
        <v>52</v>
      </c>
      <c r="J168" s="14"/>
      <c r="K168" s="14" t="s">
        <v>52</v>
      </c>
      <c r="L168" s="11" t="s">
        <v>940</v>
      </c>
      <c r="M168" s="11" t="s">
        <v>941</v>
      </c>
      <c r="N168" s="11" t="s">
        <v>55</v>
      </c>
      <c r="O168" s="11" t="str">
        <f>VLOOKUP(G168,'Sheet 1 (2)'!$H$4:$M$536,6,FALSE)</f>
        <v/>
      </c>
      <c r="P168" s="24" t="s">
        <v>942</v>
      </c>
      <c r="Q168" s="11"/>
      <c r="R168" s="11" t="s">
        <v>264</v>
      </c>
      <c r="S168" s="11" t="s">
        <v>55</v>
      </c>
      <c r="T168" s="11" t="str">
        <f>VLOOKUP(G168,'Sheet 1 (2)'!$H$4:$O$536,8,FALSE)</f>
        <v/>
      </c>
      <c r="U168" s="14" t="s">
        <v>943</v>
      </c>
      <c r="V168" s="11"/>
      <c r="W168" s="11" t="s">
        <v>55</v>
      </c>
      <c r="X168" s="11" t="str">
        <f>VLOOKUP(G168,'Sheet 1 (2)'!$H$4:$Q$536,10,FALSE)</f>
        <v/>
      </c>
      <c r="Y168" s="11" t="str">
        <f t="shared" si="30"/>
        <v/>
      </c>
      <c r="Z168" s="11" t="s">
        <v>944</v>
      </c>
      <c r="AA168" s="11" t="s">
        <v>55</v>
      </c>
      <c r="AB168" s="11" t="str">
        <f>VLOOKUP(G168,'Sheet 1 (2)'!$H$4:$S$536,12,FALSE)</f>
        <v/>
      </c>
      <c r="AC168" s="11" t="str">
        <f t="shared" si="31"/>
        <v/>
      </c>
      <c r="AD168" s="11" t="s">
        <v>55</v>
      </c>
      <c r="AE168" s="11" t="str">
        <f>VLOOKUP(G168,'Sheet 1 (2)'!$H$4:$AF$536,25,FALSE)</f>
        <v/>
      </c>
      <c r="AF168" s="11" t="s">
        <v>87</v>
      </c>
      <c r="AG168" s="14" t="s">
        <v>945</v>
      </c>
      <c r="AH168" s="11" t="s">
        <v>55</v>
      </c>
      <c r="AI168" s="11" t="str">
        <f>VLOOKUP(G168,'Sheet 1 (2)'!$H$4:$AG$536,26,FALSE)</f>
        <v>SI</v>
      </c>
      <c r="AJ168" s="11" t="s">
        <v>82</v>
      </c>
      <c r="AK168" s="11" t="s">
        <v>55</v>
      </c>
      <c r="AL168" s="11" t="str">
        <f>VLOOKUP(G168,'Sheet 1 (2)'!$H$4:$AH$536,27,FALSE)</f>
        <v/>
      </c>
      <c r="AM168" s="14" t="s">
        <v>946</v>
      </c>
      <c r="AN168" s="11">
        <v>1</v>
      </c>
      <c r="AO168" s="11">
        <f t="shared" si="5"/>
        <v>1</v>
      </c>
      <c r="AP168" s="15" t="s">
        <v>52</v>
      </c>
      <c r="AQ168" s="15" t="s">
        <v>947</v>
      </c>
      <c r="AR168" s="12"/>
    </row>
    <row r="169" spans="1:44" ht="15.75" customHeight="1" x14ac:dyDescent="0.2">
      <c r="A169" s="11" t="s">
        <v>909</v>
      </c>
      <c r="B169" s="11" t="s">
        <v>910</v>
      </c>
      <c r="C169" s="11" t="s">
        <v>948</v>
      </c>
      <c r="D169" s="11" t="s">
        <v>949</v>
      </c>
      <c r="E169" s="11" t="s">
        <v>950</v>
      </c>
      <c r="F169" s="11" t="s">
        <v>951</v>
      </c>
      <c r="G169" s="21" t="s">
        <v>952</v>
      </c>
      <c r="H169" s="11" t="s">
        <v>953</v>
      </c>
      <c r="I169" s="11" t="s">
        <v>52</v>
      </c>
      <c r="J169" s="14"/>
      <c r="K169" s="14" t="s">
        <v>52</v>
      </c>
      <c r="L169" s="11" t="s">
        <v>940</v>
      </c>
      <c r="M169" s="11"/>
      <c r="N169" s="11" t="s">
        <v>55</v>
      </c>
      <c r="O169" s="11" t="str">
        <f>VLOOKUP(G169,'Sheet 1 (2)'!$H$4:$M$536,6,FALSE)</f>
        <v/>
      </c>
      <c r="P169" s="11" t="str">
        <f>IF(N169&lt;&gt;"",N169,O169)</f>
        <v/>
      </c>
      <c r="Q169" s="11"/>
      <c r="R169" s="11" t="s">
        <v>264</v>
      </c>
      <c r="S169" s="11" t="s">
        <v>55</v>
      </c>
      <c r="T169" s="11" t="str">
        <f>VLOOKUP(G169,'Sheet 1 (2)'!$H$4:$O$536,8,FALSE)</f>
        <v/>
      </c>
      <c r="U169" s="11" t="str">
        <f t="shared" ref="U169:U172" si="34">IF(S169&lt;&gt;"",S169,T169)</f>
        <v/>
      </c>
      <c r="V169" s="11"/>
      <c r="W169" s="11" t="s">
        <v>55</v>
      </c>
      <c r="X169" s="11" t="str">
        <f>VLOOKUP(G169,'Sheet 1 (2)'!$H$4:$Q$536,10,FALSE)</f>
        <v/>
      </c>
      <c r="Y169" s="11" t="str">
        <f t="shared" si="30"/>
        <v/>
      </c>
      <c r="Z169" s="11" t="s">
        <v>954</v>
      </c>
      <c r="AA169" s="11" t="s">
        <v>55</v>
      </c>
      <c r="AB169" s="11" t="str">
        <f>VLOOKUP(G169,'Sheet 1 (2)'!$H$4:$S$536,12,FALSE)</f>
        <v/>
      </c>
      <c r="AC169" s="11" t="str">
        <f t="shared" si="31"/>
        <v/>
      </c>
      <c r="AD169" s="11" t="s">
        <v>55</v>
      </c>
      <c r="AE169" s="11" t="str">
        <f>VLOOKUP(G169,'Sheet 1 (2)'!$H$4:$AF$536,25,FALSE)</f>
        <v/>
      </c>
      <c r="AF169" s="11" t="s">
        <v>87</v>
      </c>
      <c r="AG169" s="11" t="str">
        <f t="shared" ref="AG169:AG176" si="35">IF(AD169&lt;&gt;"",AD169,AE169)</f>
        <v/>
      </c>
      <c r="AH169" s="11" t="s">
        <v>55</v>
      </c>
      <c r="AI169" s="11" t="str">
        <f>VLOOKUP(G169,'Sheet 1 (2)'!$H$4:$AG$536,26,FALSE)</f>
        <v>NO</v>
      </c>
      <c r="AJ169" s="11" t="s">
        <v>52</v>
      </c>
      <c r="AK169" s="11" t="s">
        <v>55</v>
      </c>
      <c r="AL169" s="11" t="str">
        <f>VLOOKUP(G169,'Sheet 1 (2)'!$H$4:$AH$536,27,FALSE)</f>
        <v>Se revisará para establecer un número fijo y definir categorías de establecimiento</v>
      </c>
      <c r="AM169" s="11" t="str">
        <f t="shared" ref="AM169:AM170" si="36">IF(AK169&lt;&gt;"",AK169,AL169)</f>
        <v>Se revisará para establecer un número fijo y definir categorías de establecimiento</v>
      </c>
      <c r="AN169" s="11">
        <v>1</v>
      </c>
      <c r="AO169" s="11">
        <f t="shared" si="5"/>
        <v>0</v>
      </c>
      <c r="AP169" s="12"/>
      <c r="AQ169" s="12"/>
      <c r="AR169" s="12"/>
    </row>
    <row r="170" spans="1:44" ht="15.75" customHeight="1" x14ac:dyDescent="0.2">
      <c r="A170" s="11" t="s">
        <v>909</v>
      </c>
      <c r="B170" s="11" t="s">
        <v>910</v>
      </c>
      <c r="C170" s="11" t="s">
        <v>955</v>
      </c>
      <c r="D170" s="11" t="s">
        <v>956</v>
      </c>
      <c r="E170" s="11" t="s">
        <v>957</v>
      </c>
      <c r="F170" s="11" t="s">
        <v>958</v>
      </c>
      <c r="G170" s="21" t="s">
        <v>959</v>
      </c>
      <c r="H170" s="11" t="s">
        <v>960</v>
      </c>
      <c r="I170" s="11" t="s">
        <v>82</v>
      </c>
      <c r="J170" s="14"/>
      <c r="K170" s="14" t="s">
        <v>52</v>
      </c>
      <c r="L170" s="11" t="s">
        <v>961</v>
      </c>
      <c r="M170" s="11" t="s">
        <v>962</v>
      </c>
      <c r="N170" s="11" t="s">
        <v>55</v>
      </c>
      <c r="O170" s="11" t="str">
        <f>VLOOKUP(G170,'Sheet 1 (2)'!$H$4:$M$536,6,FALSE)</f>
        <v/>
      </c>
      <c r="P170" s="14" t="s">
        <v>963</v>
      </c>
      <c r="Q170" s="11"/>
      <c r="R170" s="11" t="s">
        <v>964</v>
      </c>
      <c r="S170" s="11" t="s">
        <v>55</v>
      </c>
      <c r="T170" s="11" t="str">
        <f>VLOOKUP(G170,'Sheet 1 (2)'!$H$4:$O$536,8,FALSE)</f>
        <v/>
      </c>
      <c r="U170" s="11" t="str">
        <f t="shared" si="34"/>
        <v/>
      </c>
      <c r="V170" s="11"/>
      <c r="W170" s="11" t="s">
        <v>55</v>
      </c>
      <c r="X170" s="11" t="str">
        <f>VLOOKUP(G170,'Sheet 1 (2)'!$H$4:$Q$536,10,FALSE)</f>
        <v/>
      </c>
      <c r="Y170" s="11" t="str">
        <f t="shared" si="30"/>
        <v/>
      </c>
      <c r="Z170" s="11"/>
      <c r="AA170" s="11" t="s">
        <v>55</v>
      </c>
      <c r="AB170" s="11" t="str">
        <f>VLOOKUP(G170,'Sheet 1 (2)'!$H$4:$S$536,12,FALSE)</f>
        <v/>
      </c>
      <c r="AC170" s="11" t="str">
        <f t="shared" si="31"/>
        <v/>
      </c>
      <c r="AD170" s="11" t="s">
        <v>55</v>
      </c>
      <c r="AE170" s="11" t="str">
        <f>VLOOKUP(G170,'Sheet 1 (2)'!$H$4:$AF$536,25,FALSE)</f>
        <v/>
      </c>
      <c r="AF170" s="11" t="s">
        <v>270</v>
      </c>
      <c r="AG170" s="11" t="str">
        <f t="shared" si="35"/>
        <v/>
      </c>
      <c r="AH170" s="11" t="s">
        <v>55</v>
      </c>
      <c r="AI170" s="11" t="str">
        <f>VLOOKUP(G170,'Sheet 1 (2)'!$H$4:$AG$536,26,FALSE)</f>
        <v>SI</v>
      </c>
      <c r="AJ170" s="11" t="s">
        <v>82</v>
      </c>
      <c r="AK170" s="13" t="s">
        <v>55</v>
      </c>
      <c r="AL170" s="13" t="str">
        <f>VLOOKUP(G170,'Sheet 1 (2)'!$H$4:$AH$536,27,FALSE)</f>
        <v/>
      </c>
      <c r="AM170" s="11" t="str">
        <f t="shared" si="36"/>
        <v/>
      </c>
      <c r="AN170" s="11">
        <v>1</v>
      </c>
      <c r="AO170" s="11">
        <f t="shared" si="5"/>
        <v>1</v>
      </c>
      <c r="AP170" s="15" t="s">
        <v>82</v>
      </c>
      <c r="AQ170" s="15" t="s">
        <v>533</v>
      </c>
      <c r="AR170" s="15" t="s">
        <v>52</v>
      </c>
    </row>
    <row r="171" spans="1:44" ht="15.75" customHeight="1" x14ac:dyDescent="0.2">
      <c r="A171" s="11" t="s">
        <v>909</v>
      </c>
      <c r="B171" s="11" t="s">
        <v>910</v>
      </c>
      <c r="C171" s="11" t="s">
        <v>965</v>
      </c>
      <c r="D171" s="11" t="s">
        <v>966</v>
      </c>
      <c r="E171" s="11" t="s">
        <v>967</v>
      </c>
      <c r="F171" s="11" t="s">
        <v>968</v>
      </c>
      <c r="G171" s="21" t="s">
        <v>969</v>
      </c>
      <c r="H171" s="11" t="s">
        <v>970</v>
      </c>
      <c r="I171" s="11" t="s">
        <v>52</v>
      </c>
      <c r="J171" s="11"/>
      <c r="K171" s="11"/>
      <c r="L171" s="11" t="s">
        <v>53</v>
      </c>
      <c r="M171" s="11" t="s">
        <v>971</v>
      </c>
      <c r="N171" s="11" t="s">
        <v>55</v>
      </c>
      <c r="O171" s="11" t="str">
        <f>VLOOKUP(G171,'Sheet 1 (2)'!$H$4:$M$536,6,FALSE)</f>
        <v/>
      </c>
      <c r="P171" s="11" t="str">
        <f t="shared" ref="P171:P172" si="37">IF(N171&lt;&gt;"",N171,O171)</f>
        <v/>
      </c>
      <c r="Q171" s="11"/>
      <c r="R171" s="11" t="s">
        <v>220</v>
      </c>
      <c r="S171" s="11" t="s">
        <v>55</v>
      </c>
      <c r="T171" s="11" t="str">
        <f>VLOOKUP(G171,'Sheet 1 (2)'!$H$4:$O$536,8,FALSE)</f>
        <v/>
      </c>
      <c r="U171" s="11" t="str">
        <f t="shared" si="34"/>
        <v/>
      </c>
      <c r="V171" s="11"/>
      <c r="W171" s="11" t="s">
        <v>55</v>
      </c>
      <c r="X171" s="11" t="str">
        <f>VLOOKUP(G171,'Sheet 1 (2)'!$H$4:$Q$536,10,FALSE)</f>
        <v/>
      </c>
      <c r="Y171" s="11" t="str">
        <f t="shared" si="30"/>
        <v/>
      </c>
      <c r="Z171" s="11" t="s">
        <v>972</v>
      </c>
      <c r="AA171" s="11" t="s">
        <v>55</v>
      </c>
      <c r="AB171" s="11" t="str">
        <f>VLOOKUP(G171,'Sheet 1 (2)'!$H$4:$S$536,12,FALSE)</f>
        <v/>
      </c>
      <c r="AC171" s="11" t="str">
        <f t="shared" si="31"/>
        <v/>
      </c>
      <c r="AD171" s="11" t="s">
        <v>55</v>
      </c>
      <c r="AE171" s="11" t="str">
        <f>VLOOKUP(G171,'Sheet 1 (2)'!$H$4:$AF$536,25,FALSE)</f>
        <v/>
      </c>
      <c r="AF171" s="11" t="s">
        <v>58</v>
      </c>
      <c r="AG171" s="11" t="str">
        <f t="shared" si="35"/>
        <v/>
      </c>
      <c r="AH171" s="11" t="s">
        <v>55</v>
      </c>
      <c r="AI171" s="11" t="str">
        <f>VLOOKUP(G171,'Sheet 1 (2)'!$H$4:$AG$536,26,FALSE)</f>
        <v>NO</v>
      </c>
      <c r="AJ171" s="11" t="s">
        <v>52</v>
      </c>
      <c r="AK171" s="11" t="s">
        <v>55</v>
      </c>
      <c r="AL171" s="11">
        <f>VLOOKUP(G171,'Sheet 1 (2)'!$H$4:$AH$536,27,FALSE)</f>
        <v>0</v>
      </c>
      <c r="AM171" s="11" t="s">
        <v>973</v>
      </c>
      <c r="AN171" s="11">
        <v>1</v>
      </c>
      <c r="AO171" s="11">
        <f t="shared" si="5"/>
        <v>0</v>
      </c>
      <c r="AP171" s="12"/>
      <c r="AQ171" s="12"/>
      <c r="AR171" s="12"/>
    </row>
    <row r="172" spans="1:44" ht="15.75" customHeight="1" x14ac:dyDescent="0.2">
      <c r="A172" s="11" t="s">
        <v>909</v>
      </c>
      <c r="B172" s="11" t="s">
        <v>910</v>
      </c>
      <c r="C172" s="11" t="s">
        <v>965</v>
      </c>
      <c r="D172" s="11" t="s">
        <v>966</v>
      </c>
      <c r="E172" s="11" t="s">
        <v>967</v>
      </c>
      <c r="F172" s="11" t="s">
        <v>968</v>
      </c>
      <c r="G172" s="21" t="s">
        <v>974</v>
      </c>
      <c r="H172" s="11" t="s">
        <v>975</v>
      </c>
      <c r="I172" s="11" t="s">
        <v>82</v>
      </c>
      <c r="J172" s="11"/>
      <c r="K172" s="11"/>
      <c r="L172" s="11" t="s">
        <v>53</v>
      </c>
      <c r="M172" s="11" t="s">
        <v>976</v>
      </c>
      <c r="N172" s="11" t="s">
        <v>55</v>
      </c>
      <c r="O172" s="11" t="str">
        <f>VLOOKUP(G172,'Sheet 1 (2)'!$H$4:$M$536,6,FALSE)</f>
        <v/>
      </c>
      <c r="P172" s="11" t="str">
        <f t="shared" si="37"/>
        <v/>
      </c>
      <c r="Q172" s="11"/>
      <c r="R172" s="11" t="s">
        <v>220</v>
      </c>
      <c r="S172" s="11" t="s">
        <v>55</v>
      </c>
      <c r="T172" s="11" t="str">
        <f>VLOOKUP(G172,'Sheet 1 (2)'!$H$4:$O$536,8,FALSE)</f>
        <v/>
      </c>
      <c r="U172" s="11" t="str">
        <f t="shared" si="34"/>
        <v/>
      </c>
      <c r="V172" s="11"/>
      <c r="W172" s="11" t="s">
        <v>55</v>
      </c>
      <c r="X172" s="11" t="str">
        <f>VLOOKUP(G172,'Sheet 1 (2)'!$H$4:$Q$536,10,FALSE)</f>
        <v/>
      </c>
      <c r="Y172" s="11" t="str">
        <f t="shared" si="30"/>
        <v/>
      </c>
      <c r="Z172" s="11" t="s">
        <v>972</v>
      </c>
      <c r="AA172" s="11" t="s">
        <v>55</v>
      </c>
      <c r="AB172" s="11" t="str">
        <f>VLOOKUP(G172,'Sheet 1 (2)'!$H$4:$S$536,12,FALSE)</f>
        <v/>
      </c>
      <c r="AC172" s="11" t="str">
        <f t="shared" si="31"/>
        <v/>
      </c>
      <c r="AD172" s="11" t="s">
        <v>55</v>
      </c>
      <c r="AE172" s="11" t="str">
        <f>VLOOKUP(G172,'Sheet 1 (2)'!$H$4:$AF$536,25,FALSE)</f>
        <v/>
      </c>
      <c r="AF172" s="11" t="s">
        <v>58</v>
      </c>
      <c r="AG172" s="11" t="str">
        <f t="shared" si="35"/>
        <v/>
      </c>
      <c r="AH172" s="11" t="s">
        <v>55</v>
      </c>
      <c r="AI172" s="11" t="str">
        <f>VLOOKUP(G172,'Sheet 1 (2)'!$H$4:$AG$536,26,FALSE)</f>
        <v>NO</v>
      </c>
      <c r="AJ172" s="11" t="s">
        <v>52</v>
      </c>
      <c r="AK172" s="13" t="s">
        <v>55</v>
      </c>
      <c r="AL172" s="13" t="str">
        <f>VLOOKUP(G172,'Sheet 1 (2)'!$H$4:$AH$536,27,FALSE)</f>
        <v/>
      </c>
      <c r="AM172" s="11" t="s">
        <v>973</v>
      </c>
      <c r="AN172" s="11">
        <v>1</v>
      </c>
      <c r="AO172" s="11">
        <f t="shared" si="5"/>
        <v>0</v>
      </c>
      <c r="AP172" s="12"/>
      <c r="AQ172" s="12"/>
      <c r="AR172" s="12"/>
    </row>
    <row r="173" spans="1:44" ht="15.75" customHeight="1" x14ac:dyDescent="0.2">
      <c r="A173" s="11" t="s">
        <v>909</v>
      </c>
      <c r="B173" s="11" t="s">
        <v>910</v>
      </c>
      <c r="C173" s="11" t="s">
        <v>977</v>
      </c>
      <c r="D173" s="11" t="s">
        <v>978</v>
      </c>
      <c r="E173" s="11" t="s">
        <v>979</v>
      </c>
      <c r="F173" s="11" t="s">
        <v>980</v>
      </c>
      <c r="G173" s="21" t="s">
        <v>981</v>
      </c>
      <c r="H173" s="11" t="s">
        <v>982</v>
      </c>
      <c r="I173" s="11" t="s">
        <v>82</v>
      </c>
      <c r="J173" s="11"/>
      <c r="K173" s="11"/>
      <c r="L173" s="11" t="s">
        <v>53</v>
      </c>
      <c r="M173" s="11" t="s">
        <v>983</v>
      </c>
      <c r="N173" s="11" t="s">
        <v>55</v>
      </c>
      <c r="O173" s="11" t="str">
        <f>VLOOKUP(G173,'Sheet 1 (2)'!$H$4:$M$536,6,FALSE)</f>
        <v/>
      </c>
      <c r="P173" s="14" t="s">
        <v>984</v>
      </c>
      <c r="Q173" s="11"/>
      <c r="R173" s="11" t="s">
        <v>985</v>
      </c>
      <c r="S173" s="11" t="s">
        <v>55</v>
      </c>
      <c r="T173" s="11" t="str">
        <f>VLOOKUP(G173,'Sheet 1 (2)'!$H$4:$O$536,8,FALSE)</f>
        <v/>
      </c>
      <c r="U173" s="14" t="s">
        <v>264</v>
      </c>
      <c r="V173" s="11"/>
      <c r="W173" s="11" t="s">
        <v>55</v>
      </c>
      <c r="X173" s="11" t="str">
        <f>VLOOKUP(G173,'Sheet 1 (2)'!$H$4:$Q$536,10,FALSE)</f>
        <v/>
      </c>
      <c r="Y173" s="11" t="str">
        <f t="shared" si="30"/>
        <v/>
      </c>
      <c r="Z173" s="11" t="s">
        <v>986</v>
      </c>
      <c r="AA173" s="11" t="s">
        <v>55</v>
      </c>
      <c r="AB173" s="11" t="str">
        <f>VLOOKUP(G173,'Sheet 1 (2)'!$H$4:$S$536,12,FALSE)</f>
        <v/>
      </c>
      <c r="AC173" s="14" t="s">
        <v>987</v>
      </c>
      <c r="AD173" s="11" t="s">
        <v>55</v>
      </c>
      <c r="AE173" s="11" t="str">
        <f>VLOOKUP(G173,'Sheet 1 (2)'!$H$4:$AF$536,25,FALSE)</f>
        <v/>
      </c>
      <c r="AF173" s="11" t="s">
        <v>120</v>
      </c>
      <c r="AG173" s="11" t="str">
        <f t="shared" si="35"/>
        <v/>
      </c>
      <c r="AH173" s="11" t="s">
        <v>55</v>
      </c>
      <c r="AI173" s="11" t="str">
        <f>VLOOKUP(G173,'Sheet 1 (2)'!$H$4:$AG$536,26,FALSE)</f>
        <v>NO</v>
      </c>
      <c r="AJ173" s="14" t="s">
        <v>82</v>
      </c>
      <c r="AK173" s="13" t="s">
        <v>55</v>
      </c>
      <c r="AL173" s="13"/>
      <c r="AM173" s="14"/>
      <c r="AN173" s="11">
        <v>1</v>
      </c>
      <c r="AO173" s="11">
        <f t="shared" si="5"/>
        <v>1</v>
      </c>
      <c r="AP173" s="15" t="s">
        <v>82</v>
      </c>
      <c r="AQ173" s="15" t="s">
        <v>988</v>
      </c>
      <c r="AR173" s="15" t="s">
        <v>52</v>
      </c>
    </row>
    <row r="174" spans="1:44" ht="15.75" customHeight="1" x14ac:dyDescent="0.2">
      <c r="A174" s="11" t="s">
        <v>909</v>
      </c>
      <c r="B174" s="11" t="s">
        <v>910</v>
      </c>
      <c r="C174" s="11" t="s">
        <v>977</v>
      </c>
      <c r="D174" s="11" t="s">
        <v>978</v>
      </c>
      <c r="E174" s="11" t="s">
        <v>979</v>
      </c>
      <c r="F174" s="11" t="s">
        <v>980</v>
      </c>
      <c r="G174" s="21" t="s">
        <v>989</v>
      </c>
      <c r="H174" s="11" t="s">
        <v>990</v>
      </c>
      <c r="I174" s="11" t="s">
        <v>82</v>
      </c>
      <c r="J174" s="11"/>
      <c r="K174" s="11"/>
      <c r="L174" s="11" t="s">
        <v>224</v>
      </c>
      <c r="M174" s="11" t="s">
        <v>991</v>
      </c>
      <c r="N174" s="11" t="s">
        <v>55</v>
      </c>
      <c r="O174" s="11" t="str">
        <f>VLOOKUP(G174,'Sheet 1 (2)'!$H$4:$M$536,6,FALSE)</f>
        <v/>
      </c>
      <c r="P174" s="14" t="s">
        <v>992</v>
      </c>
      <c r="Q174" s="11"/>
      <c r="R174" s="11" t="s">
        <v>985</v>
      </c>
      <c r="S174" s="11" t="s">
        <v>55</v>
      </c>
      <c r="T174" s="11" t="str">
        <f>VLOOKUP(G174,'Sheet 1 (2)'!$H$4:$O$536,8,FALSE)</f>
        <v/>
      </c>
      <c r="U174" s="14" t="s">
        <v>264</v>
      </c>
      <c r="V174" s="11"/>
      <c r="W174" s="11" t="s">
        <v>55</v>
      </c>
      <c r="X174" s="11" t="str">
        <f>VLOOKUP(G174,'Sheet 1 (2)'!$H$4:$Q$536,10,FALSE)</f>
        <v/>
      </c>
      <c r="Y174" s="11" t="str">
        <f t="shared" si="30"/>
        <v/>
      </c>
      <c r="Z174" s="11" t="s">
        <v>986</v>
      </c>
      <c r="AA174" s="11" t="s">
        <v>55</v>
      </c>
      <c r="AB174" s="11" t="str">
        <f>VLOOKUP(G174,'Sheet 1 (2)'!$H$4:$S$536,12,FALSE)</f>
        <v/>
      </c>
      <c r="AC174" s="14" t="s">
        <v>993</v>
      </c>
      <c r="AD174" s="11" t="s">
        <v>55</v>
      </c>
      <c r="AE174" s="11" t="str">
        <f>VLOOKUP(G174,'Sheet 1 (2)'!$H$4:$AF$536,25,FALSE)</f>
        <v/>
      </c>
      <c r="AF174" s="11" t="s">
        <v>270</v>
      </c>
      <c r="AG174" s="11" t="str">
        <f t="shared" si="35"/>
        <v/>
      </c>
      <c r="AH174" s="11" t="s">
        <v>55</v>
      </c>
      <c r="AI174" s="11" t="str">
        <f>VLOOKUP(G174,'Sheet 1 (2)'!$H$4:$AG$536,26,FALSE)</f>
        <v>NO</v>
      </c>
      <c r="AJ174" s="14" t="s">
        <v>82</v>
      </c>
      <c r="AK174" s="13" t="s">
        <v>55</v>
      </c>
      <c r="AL174" s="13"/>
      <c r="AM174" s="14"/>
      <c r="AN174" s="11"/>
      <c r="AO174" s="11">
        <f t="shared" si="5"/>
        <v>1</v>
      </c>
      <c r="AP174" s="15" t="s">
        <v>82</v>
      </c>
      <c r="AQ174" s="15" t="s">
        <v>988</v>
      </c>
      <c r="AR174" s="15" t="s">
        <v>52</v>
      </c>
    </row>
    <row r="175" spans="1:44" ht="15.75" customHeight="1" x14ac:dyDescent="0.2">
      <c r="A175" s="11" t="s">
        <v>909</v>
      </c>
      <c r="B175" s="11" t="s">
        <v>910</v>
      </c>
      <c r="C175" s="11" t="s">
        <v>994</v>
      </c>
      <c r="D175" s="11" t="s">
        <v>995</v>
      </c>
      <c r="E175" s="11" t="s">
        <v>996</v>
      </c>
      <c r="F175" s="11" t="s">
        <v>997</v>
      </c>
      <c r="G175" s="21" t="s">
        <v>998</v>
      </c>
      <c r="H175" s="11" t="s">
        <v>999</v>
      </c>
      <c r="I175" s="11" t="s">
        <v>82</v>
      </c>
      <c r="J175" s="11"/>
      <c r="K175" s="11"/>
      <c r="L175" s="11" t="s">
        <v>53</v>
      </c>
      <c r="M175" s="11" t="s">
        <v>1000</v>
      </c>
      <c r="N175" s="11" t="s">
        <v>55</v>
      </c>
      <c r="O175" s="11" t="str">
        <f>VLOOKUP(G175,'Sheet 1 (2)'!$H$4:$M$536,6,FALSE)</f>
        <v/>
      </c>
      <c r="P175" s="14" t="s">
        <v>1001</v>
      </c>
      <c r="Q175" s="11"/>
      <c r="R175" s="11" t="s">
        <v>985</v>
      </c>
      <c r="S175" s="11" t="s">
        <v>55</v>
      </c>
      <c r="T175" s="11" t="str">
        <f>VLOOKUP(G175,'Sheet 1 (2)'!$H$4:$O$536,8,FALSE)</f>
        <v/>
      </c>
      <c r="U175" s="14" t="s">
        <v>264</v>
      </c>
      <c r="V175" s="11"/>
      <c r="W175" s="11" t="s">
        <v>55</v>
      </c>
      <c r="X175" s="11" t="str">
        <f>VLOOKUP(G175,'Sheet 1 (2)'!$H$4:$Q$536,10,FALSE)</f>
        <v/>
      </c>
      <c r="Y175" s="11" t="str">
        <f t="shared" si="30"/>
        <v/>
      </c>
      <c r="Z175" s="11" t="s">
        <v>986</v>
      </c>
      <c r="AA175" s="11" t="s">
        <v>55</v>
      </c>
      <c r="AB175" s="11" t="str">
        <f>VLOOKUP(G175,'Sheet 1 (2)'!$H$4:$S$536,12,FALSE)</f>
        <v/>
      </c>
      <c r="AC175" s="14" t="s">
        <v>1002</v>
      </c>
      <c r="AD175" s="11" t="s">
        <v>55</v>
      </c>
      <c r="AE175" s="11" t="str">
        <f>VLOOKUP(G175,'Sheet 1 (2)'!$H$4:$AF$536,25,FALSE)</f>
        <v/>
      </c>
      <c r="AF175" s="11" t="s">
        <v>120</v>
      </c>
      <c r="AG175" s="11" t="str">
        <f t="shared" si="35"/>
        <v/>
      </c>
      <c r="AH175" s="11" t="s">
        <v>55</v>
      </c>
      <c r="AI175" s="11" t="str">
        <f>VLOOKUP(G175,'Sheet 1 (2)'!$H$4:$AG$536,26,FALSE)</f>
        <v>NO</v>
      </c>
      <c r="AJ175" s="14" t="s">
        <v>82</v>
      </c>
      <c r="AK175" s="13" t="s">
        <v>55</v>
      </c>
      <c r="AL175" s="13" t="str">
        <f>VLOOKUP(G175,'Sheet 1 (2)'!$H$4:$AH$536,27,FALSE)</f>
        <v>Revisar para poder calcular las metas a nivel de establecimientos y evaluar la información histórica del HIS (nuevos y reingresos por edades). Nos enviarán códigos CIE10</v>
      </c>
      <c r="AM175" s="14" t="s">
        <v>1003</v>
      </c>
      <c r="AN175" s="11">
        <v>1</v>
      </c>
      <c r="AO175" s="11">
        <f t="shared" si="5"/>
        <v>1</v>
      </c>
      <c r="AP175" s="15" t="s">
        <v>82</v>
      </c>
      <c r="AQ175" s="15" t="s">
        <v>988</v>
      </c>
      <c r="AR175" s="15" t="s">
        <v>52</v>
      </c>
    </row>
    <row r="176" spans="1:44" ht="15.75" customHeight="1" x14ac:dyDescent="0.2">
      <c r="A176" s="11" t="s">
        <v>909</v>
      </c>
      <c r="B176" s="11" t="s">
        <v>910</v>
      </c>
      <c r="C176" s="11" t="s">
        <v>994</v>
      </c>
      <c r="D176" s="11" t="s">
        <v>995</v>
      </c>
      <c r="E176" s="11" t="s">
        <v>996</v>
      </c>
      <c r="F176" s="11" t="s">
        <v>997</v>
      </c>
      <c r="G176" s="21" t="s">
        <v>1004</v>
      </c>
      <c r="H176" s="11" t="s">
        <v>1005</v>
      </c>
      <c r="I176" s="11" t="s">
        <v>82</v>
      </c>
      <c r="J176" s="11"/>
      <c r="K176" s="11"/>
      <c r="L176" s="11" t="s">
        <v>224</v>
      </c>
      <c r="M176" s="11" t="s">
        <v>1006</v>
      </c>
      <c r="N176" s="11" t="s">
        <v>55</v>
      </c>
      <c r="O176" s="11" t="str">
        <f>VLOOKUP(G176,'Sheet 1 (2)'!$H$4:$M$536,6,FALSE)</f>
        <v/>
      </c>
      <c r="P176" s="24" t="s">
        <v>1007</v>
      </c>
      <c r="Q176" s="11"/>
      <c r="R176" s="11" t="s">
        <v>985</v>
      </c>
      <c r="S176" s="11" t="s">
        <v>55</v>
      </c>
      <c r="T176" s="11" t="str">
        <f>VLOOKUP(G176,'Sheet 1 (2)'!$H$4:$O$536,8,FALSE)</f>
        <v/>
      </c>
      <c r="U176" s="14" t="s">
        <v>264</v>
      </c>
      <c r="V176" s="11"/>
      <c r="W176" s="11" t="s">
        <v>55</v>
      </c>
      <c r="X176" s="11" t="str">
        <f>VLOOKUP(G176,'Sheet 1 (2)'!$H$4:$Q$536,10,FALSE)</f>
        <v/>
      </c>
      <c r="Y176" s="11" t="str">
        <f t="shared" si="30"/>
        <v/>
      </c>
      <c r="Z176" s="11" t="s">
        <v>986</v>
      </c>
      <c r="AA176" s="11" t="s">
        <v>55</v>
      </c>
      <c r="AB176" s="11" t="str">
        <f>VLOOKUP(G176,'Sheet 1 (2)'!$H$4:$S$536,12,FALSE)</f>
        <v/>
      </c>
      <c r="AC176" s="14" t="s">
        <v>1008</v>
      </c>
      <c r="AD176" s="11" t="s">
        <v>55</v>
      </c>
      <c r="AE176" s="11" t="str">
        <f>VLOOKUP(G176,'Sheet 1 (2)'!$H$4:$AF$536,25,FALSE)</f>
        <v/>
      </c>
      <c r="AF176" s="11" t="s">
        <v>120</v>
      </c>
      <c r="AG176" s="11" t="str">
        <f t="shared" si="35"/>
        <v/>
      </c>
      <c r="AH176" s="11" t="s">
        <v>55</v>
      </c>
      <c r="AI176" s="11" t="str">
        <f>VLOOKUP(G176,'Sheet 1 (2)'!$H$4:$AG$536,26,FALSE)</f>
        <v>NO</v>
      </c>
      <c r="AJ176" s="14" t="s">
        <v>82</v>
      </c>
      <c r="AK176" s="13" t="s">
        <v>55</v>
      </c>
      <c r="AL176" s="13" t="str">
        <f>VLOOKUP(G176,'Sheet 1 (2)'!$H$4:$AH$536,27,FALSE)</f>
        <v>Revisar para poder calcular las metas a nivel de establecimientos y evaluar la información histórica del HIS (nuevos y reingresos por edades). Nos enviarán códigos CIE10</v>
      </c>
      <c r="AM176" s="14"/>
      <c r="AN176" s="11">
        <v>1</v>
      </c>
      <c r="AO176" s="11">
        <f t="shared" si="5"/>
        <v>1</v>
      </c>
      <c r="AP176" s="15" t="s">
        <v>82</v>
      </c>
      <c r="AQ176" s="15" t="s">
        <v>988</v>
      </c>
      <c r="AR176" s="15" t="s">
        <v>52</v>
      </c>
    </row>
    <row r="177" spans="1:44" ht="15.75" customHeight="1" x14ac:dyDescent="0.2">
      <c r="A177" s="11" t="s">
        <v>909</v>
      </c>
      <c r="B177" s="11" t="s">
        <v>910</v>
      </c>
      <c r="C177" s="11" t="s">
        <v>1009</v>
      </c>
      <c r="D177" s="11" t="s">
        <v>1010</v>
      </c>
      <c r="E177" s="11" t="s">
        <v>1011</v>
      </c>
      <c r="F177" s="11" t="s">
        <v>1012</v>
      </c>
      <c r="G177" s="21" t="s">
        <v>1013</v>
      </c>
      <c r="H177" s="11" t="s">
        <v>1014</v>
      </c>
      <c r="I177" s="11" t="s">
        <v>82</v>
      </c>
      <c r="J177" s="11"/>
      <c r="K177" s="11"/>
      <c r="L177" s="11" t="s">
        <v>224</v>
      </c>
      <c r="M177" s="11" t="s">
        <v>1015</v>
      </c>
      <c r="N177" s="11" t="s">
        <v>55</v>
      </c>
      <c r="O177" s="11" t="str">
        <f>VLOOKUP(G177,'Sheet 1 (2)'!$H$4:$M$536,6,FALSE)</f>
        <v/>
      </c>
      <c r="P177" s="14" t="s">
        <v>1016</v>
      </c>
      <c r="Q177" s="11"/>
      <c r="R177" s="11" t="s">
        <v>264</v>
      </c>
      <c r="S177" s="11" t="s">
        <v>55</v>
      </c>
      <c r="T177" s="11" t="str">
        <f>VLOOKUP(G177,'Sheet 1 (2)'!$H$4:$O$536,8,FALSE)</f>
        <v/>
      </c>
      <c r="U177" s="14" t="s">
        <v>1017</v>
      </c>
      <c r="V177" s="11"/>
      <c r="W177" s="11" t="s">
        <v>55</v>
      </c>
      <c r="X177" s="11" t="str">
        <f>VLOOKUP(G177,'Sheet 1 (2)'!$H$4:$Q$536,10,FALSE)</f>
        <v/>
      </c>
      <c r="Y177" s="11" t="str">
        <f t="shared" si="30"/>
        <v/>
      </c>
      <c r="Z177" s="11" t="s">
        <v>986</v>
      </c>
      <c r="AA177" s="11" t="s">
        <v>55</v>
      </c>
      <c r="AB177" s="11" t="str">
        <f>VLOOKUP(G177,'Sheet 1 (2)'!$H$4:$S$536,12,FALSE)</f>
        <v/>
      </c>
      <c r="AC177" s="14" t="s">
        <v>1018</v>
      </c>
      <c r="AD177" s="11" t="s">
        <v>55</v>
      </c>
      <c r="AE177" s="11" t="str">
        <f>VLOOKUP(G177,'Sheet 1 (2)'!$H$4:$AF$536,25,FALSE)</f>
        <v/>
      </c>
      <c r="AF177" s="11" t="s">
        <v>701</v>
      </c>
      <c r="AG177" s="14" t="s">
        <v>1019</v>
      </c>
      <c r="AH177" s="11" t="s">
        <v>55</v>
      </c>
      <c r="AI177" s="11" t="str">
        <f>VLOOKUP(G177,'Sheet 1 (2)'!$H$4:$AG$536,26,FALSE)</f>
        <v>NO</v>
      </c>
      <c r="AJ177" s="14" t="s">
        <v>82</v>
      </c>
      <c r="AK177" s="13" t="s">
        <v>55</v>
      </c>
      <c r="AL177" s="13" t="str">
        <f>VLOOKUP(G177,'Sheet 1 (2)'!$H$4:$AH$536,27,FALSE)</f>
        <v>Revisar para poder calcular las metas a nivel de establecimientos y evaluar la información histórica del HIS (nuevos y reingresos por edades). Nos enviarán códigos CIE10</v>
      </c>
      <c r="AM177" s="14"/>
      <c r="AN177" s="11">
        <v>1</v>
      </c>
      <c r="AO177" s="11">
        <f t="shared" si="5"/>
        <v>1</v>
      </c>
      <c r="AP177" s="15" t="s">
        <v>82</v>
      </c>
      <c r="AQ177" s="15" t="s">
        <v>988</v>
      </c>
      <c r="AR177" s="15" t="s">
        <v>52</v>
      </c>
    </row>
    <row r="178" spans="1:44" ht="15.75" customHeight="1" x14ac:dyDescent="0.2">
      <c r="A178" s="11" t="s">
        <v>909</v>
      </c>
      <c r="B178" s="11" t="s">
        <v>910</v>
      </c>
      <c r="C178" s="11" t="s">
        <v>1009</v>
      </c>
      <c r="D178" s="11" t="s">
        <v>1010</v>
      </c>
      <c r="E178" s="11" t="s">
        <v>1011</v>
      </c>
      <c r="F178" s="11" t="s">
        <v>1012</v>
      </c>
      <c r="G178" s="21" t="s">
        <v>1020</v>
      </c>
      <c r="H178" s="11" t="s">
        <v>1021</v>
      </c>
      <c r="I178" s="11" t="s">
        <v>82</v>
      </c>
      <c r="J178" s="11"/>
      <c r="K178" s="11"/>
      <c r="L178" s="11" t="s">
        <v>224</v>
      </c>
      <c r="M178" s="11" t="s">
        <v>1022</v>
      </c>
      <c r="N178" s="11" t="s">
        <v>55</v>
      </c>
      <c r="O178" s="11" t="str">
        <f>VLOOKUP(G178,'Sheet 1 (2)'!$H$4:$M$536,6,FALSE)</f>
        <v/>
      </c>
      <c r="P178" s="24" t="s">
        <v>1023</v>
      </c>
      <c r="Q178" s="11"/>
      <c r="R178" s="11" t="s">
        <v>264</v>
      </c>
      <c r="S178" s="11" t="s">
        <v>55</v>
      </c>
      <c r="T178" s="11" t="str">
        <f>VLOOKUP(G178,'Sheet 1 (2)'!$H$4:$O$536,8,FALSE)</f>
        <v/>
      </c>
      <c r="U178" s="14" t="s">
        <v>264</v>
      </c>
      <c r="V178" s="11"/>
      <c r="W178" s="11" t="s">
        <v>55</v>
      </c>
      <c r="X178" s="11" t="str">
        <f>VLOOKUP(G178,'Sheet 1 (2)'!$H$4:$Q$536,10,FALSE)</f>
        <v/>
      </c>
      <c r="Y178" s="11" t="str">
        <f t="shared" si="30"/>
        <v/>
      </c>
      <c r="Z178" s="11" t="s">
        <v>986</v>
      </c>
      <c r="AA178" s="11" t="s">
        <v>55</v>
      </c>
      <c r="AB178" s="11" t="str">
        <f>VLOOKUP(G178,'Sheet 1 (2)'!$H$4:$S$536,12,FALSE)</f>
        <v/>
      </c>
      <c r="AC178" s="14" t="s">
        <v>1024</v>
      </c>
      <c r="AD178" s="11" t="s">
        <v>55</v>
      </c>
      <c r="AE178" s="11" t="str">
        <f>VLOOKUP(G178,'Sheet 1 (2)'!$H$4:$AF$536,25,FALSE)</f>
        <v/>
      </c>
      <c r="AF178" s="11" t="s">
        <v>270</v>
      </c>
      <c r="AG178" s="14" t="s">
        <v>1025</v>
      </c>
      <c r="AH178" s="11" t="s">
        <v>55</v>
      </c>
      <c r="AI178" s="11" t="str">
        <f>VLOOKUP(G178,'Sheet 1 (2)'!$H$4:$AG$536,26,FALSE)</f>
        <v>NO</v>
      </c>
      <c r="AJ178" s="14" t="s">
        <v>82</v>
      </c>
      <c r="AK178" s="13" t="s">
        <v>55</v>
      </c>
      <c r="AL178" s="13" t="str">
        <f>VLOOKUP(G178,'Sheet 1 (2)'!$H$4:$AH$536,27,FALSE)</f>
        <v xml:space="preserve">Verificar si se puede usar HIS. Remitirán la información de distritos con población indígena amazónica. 
</v>
      </c>
      <c r="AM178" s="14"/>
      <c r="AN178" s="11">
        <v>1</v>
      </c>
      <c r="AO178" s="11">
        <f t="shared" si="5"/>
        <v>1</v>
      </c>
      <c r="AP178" s="15" t="s">
        <v>82</v>
      </c>
      <c r="AQ178" s="15" t="s">
        <v>988</v>
      </c>
      <c r="AR178" s="15" t="s">
        <v>52</v>
      </c>
    </row>
    <row r="179" spans="1:44" ht="15.75" customHeight="1" x14ac:dyDescent="0.2">
      <c r="A179" s="11" t="s">
        <v>909</v>
      </c>
      <c r="B179" s="11" t="s">
        <v>910</v>
      </c>
      <c r="C179" s="11" t="s">
        <v>1009</v>
      </c>
      <c r="D179" s="11" t="s">
        <v>1010</v>
      </c>
      <c r="E179" s="11" t="s">
        <v>1011</v>
      </c>
      <c r="F179" s="11" t="s">
        <v>1012</v>
      </c>
      <c r="G179" s="21" t="s">
        <v>1026</v>
      </c>
      <c r="H179" s="11" t="s">
        <v>1027</v>
      </c>
      <c r="I179" s="11" t="s">
        <v>82</v>
      </c>
      <c r="J179" s="11"/>
      <c r="K179" s="11"/>
      <c r="L179" s="11" t="s">
        <v>493</v>
      </c>
      <c r="M179" s="11" t="s">
        <v>1028</v>
      </c>
      <c r="N179" s="11" t="s">
        <v>55</v>
      </c>
      <c r="O179" s="11" t="str">
        <f>VLOOKUP(G179,'Sheet 1 (2)'!$H$4:$M$536,6,FALSE)</f>
        <v/>
      </c>
      <c r="P179" s="24" t="s">
        <v>1029</v>
      </c>
      <c r="Q179" s="11"/>
      <c r="R179" s="11" t="s">
        <v>264</v>
      </c>
      <c r="S179" s="11" t="s">
        <v>55</v>
      </c>
      <c r="T179" s="11" t="str">
        <f>VLOOKUP(G179,'Sheet 1 (2)'!$H$4:$O$536,8,FALSE)</f>
        <v/>
      </c>
      <c r="U179" s="14" t="s">
        <v>264</v>
      </c>
      <c r="V179" s="11"/>
      <c r="W179" s="11" t="s">
        <v>55</v>
      </c>
      <c r="X179" s="11" t="str">
        <f>VLOOKUP(G179,'Sheet 1 (2)'!$H$4:$Q$536,10,FALSE)</f>
        <v/>
      </c>
      <c r="Y179" s="11" t="str">
        <f t="shared" si="30"/>
        <v/>
      </c>
      <c r="Z179" s="11" t="s">
        <v>986</v>
      </c>
      <c r="AA179" s="11" t="s">
        <v>55</v>
      </c>
      <c r="AB179" s="11" t="str">
        <f>VLOOKUP(G179,'Sheet 1 (2)'!$H$4:$S$536,12,FALSE)</f>
        <v/>
      </c>
      <c r="AC179" s="14" t="s">
        <v>1030</v>
      </c>
      <c r="AD179" s="11" t="s">
        <v>55</v>
      </c>
      <c r="AE179" s="11" t="str">
        <f>VLOOKUP(G179,'Sheet 1 (2)'!$H$4:$AF$536,25,FALSE)</f>
        <v/>
      </c>
      <c r="AF179" s="11" t="s">
        <v>176</v>
      </c>
      <c r="AG179" s="11" t="str">
        <f>IF(AD179&lt;&gt;"",AD179,AE179)</f>
        <v/>
      </c>
      <c r="AH179" s="11" t="s">
        <v>55</v>
      </c>
      <c r="AI179" s="11" t="str">
        <f>VLOOKUP(G179,'Sheet 1 (2)'!$H$4:$AG$536,26,FALSE)</f>
        <v>NO</v>
      </c>
      <c r="AJ179" s="16" t="s">
        <v>82</v>
      </c>
      <c r="AK179" s="13" t="s">
        <v>55</v>
      </c>
      <c r="AL179" s="13" t="str">
        <f>VLOOKUP(G179,'Sheet 1 (2)'!$H$4:$AH$536,27,FALSE)</f>
        <v>Nos enviarán los códigos CIE10 y una base consolidada de estos.</v>
      </c>
      <c r="AM179" s="14"/>
      <c r="AN179" s="11">
        <v>1</v>
      </c>
      <c r="AO179" s="11">
        <f t="shared" si="5"/>
        <v>1</v>
      </c>
      <c r="AP179" s="15" t="s">
        <v>82</v>
      </c>
      <c r="AQ179" s="15" t="s">
        <v>988</v>
      </c>
      <c r="AR179" s="15" t="s">
        <v>52</v>
      </c>
    </row>
    <row r="180" spans="1:44" ht="15.75" customHeight="1" x14ac:dyDescent="0.2">
      <c r="A180" s="11" t="s">
        <v>909</v>
      </c>
      <c r="B180" s="11" t="s">
        <v>910</v>
      </c>
      <c r="C180" s="11" t="s">
        <v>1009</v>
      </c>
      <c r="D180" s="11" t="s">
        <v>1010</v>
      </c>
      <c r="E180" s="11" t="s">
        <v>1011</v>
      </c>
      <c r="F180" s="11" t="s">
        <v>1012</v>
      </c>
      <c r="G180" s="21" t="s">
        <v>1031</v>
      </c>
      <c r="H180" s="11" t="s">
        <v>1032</v>
      </c>
      <c r="I180" s="11" t="s">
        <v>82</v>
      </c>
      <c r="J180" s="11"/>
      <c r="K180" s="11"/>
      <c r="L180" s="11" t="s">
        <v>224</v>
      </c>
      <c r="M180" s="11" t="s">
        <v>1033</v>
      </c>
      <c r="N180" s="11" t="s">
        <v>55</v>
      </c>
      <c r="O180" s="11" t="str">
        <f>VLOOKUP(G180,'Sheet 1 (2)'!$H$4:$M$536,6,FALSE)</f>
        <v/>
      </c>
      <c r="P180" s="14" t="s">
        <v>1034</v>
      </c>
      <c r="Q180" s="11"/>
      <c r="R180" s="11" t="s">
        <v>264</v>
      </c>
      <c r="S180" s="11" t="s">
        <v>55</v>
      </c>
      <c r="T180" s="11" t="str">
        <f>VLOOKUP(G180,'Sheet 1 (2)'!$H$4:$O$536,8,FALSE)</f>
        <v/>
      </c>
      <c r="U180" s="14" t="s">
        <v>264</v>
      </c>
      <c r="V180" s="11"/>
      <c r="W180" s="11" t="s">
        <v>55</v>
      </c>
      <c r="X180" s="11" t="str">
        <f>VLOOKUP(G180,'Sheet 1 (2)'!$H$4:$Q$536,10,FALSE)</f>
        <v/>
      </c>
      <c r="Y180" s="11" t="str">
        <f t="shared" si="30"/>
        <v/>
      </c>
      <c r="Z180" s="11" t="s">
        <v>986</v>
      </c>
      <c r="AA180" s="11" t="s">
        <v>55</v>
      </c>
      <c r="AB180" s="11" t="str">
        <f>VLOOKUP(G180,'Sheet 1 (2)'!$H$4:$S$536,12,FALSE)</f>
        <v/>
      </c>
      <c r="AC180" s="14" t="s">
        <v>1035</v>
      </c>
      <c r="AD180" s="11" t="s">
        <v>55</v>
      </c>
      <c r="AE180" s="11" t="str">
        <f>VLOOKUP(G180,'Sheet 1 (2)'!$H$4:$AF$536,25,FALSE)</f>
        <v/>
      </c>
      <c r="AF180" s="11" t="s">
        <v>58</v>
      </c>
      <c r="AG180" s="14" t="s">
        <v>1025</v>
      </c>
      <c r="AH180" s="11" t="s">
        <v>55</v>
      </c>
      <c r="AI180" s="11" t="str">
        <f>VLOOKUP(G180,'Sheet 1 (2)'!$H$4:$AG$536,26,FALSE)</f>
        <v>NO</v>
      </c>
      <c r="AJ180" s="14" t="s">
        <v>82</v>
      </c>
      <c r="AK180" s="13" t="s">
        <v>55</v>
      </c>
      <c r="AL180" s="13" t="str">
        <f>VLOOKUP(G180,'Sheet 1 (2)'!$H$4:$AH$536,27,FALSE)</f>
        <v>Nos remitirán un padrón de la población privada de la libertad(INPE) linkeada a cada establecimiento.
Nos enviarán los códigos CIE10 y una base consolidada de estos.</v>
      </c>
      <c r="AM180" s="14"/>
      <c r="AN180" s="11">
        <v>1</v>
      </c>
      <c r="AO180" s="11">
        <f t="shared" si="5"/>
        <v>1</v>
      </c>
      <c r="AP180" s="15" t="s">
        <v>82</v>
      </c>
      <c r="AQ180" s="15" t="s">
        <v>988</v>
      </c>
      <c r="AR180" s="15" t="s">
        <v>52</v>
      </c>
    </row>
    <row r="181" spans="1:44" ht="15.75" customHeight="1" x14ac:dyDescent="0.2">
      <c r="A181" s="11" t="s">
        <v>909</v>
      </c>
      <c r="B181" s="11" t="s">
        <v>910</v>
      </c>
      <c r="C181" s="11" t="s">
        <v>1009</v>
      </c>
      <c r="D181" s="11" t="s">
        <v>1010</v>
      </c>
      <c r="E181" s="11" t="s">
        <v>1011</v>
      </c>
      <c r="F181" s="11" t="s">
        <v>1012</v>
      </c>
      <c r="G181" s="21" t="s">
        <v>1036</v>
      </c>
      <c r="H181" s="11" t="s">
        <v>1037</v>
      </c>
      <c r="I181" s="11" t="s">
        <v>82</v>
      </c>
      <c r="J181" s="11"/>
      <c r="K181" s="11"/>
      <c r="L181" s="11" t="s">
        <v>493</v>
      </c>
      <c r="M181" s="11" t="s">
        <v>1038</v>
      </c>
      <c r="N181" s="11" t="s">
        <v>55</v>
      </c>
      <c r="O181" s="11" t="str">
        <f>VLOOKUP(G181,'Sheet 1 (2)'!$H$4:$M$536,6,FALSE)</f>
        <v/>
      </c>
      <c r="P181" s="24" t="s">
        <v>1039</v>
      </c>
      <c r="Q181" s="11"/>
      <c r="R181" s="11" t="s">
        <v>264</v>
      </c>
      <c r="S181" s="11" t="s">
        <v>55</v>
      </c>
      <c r="T181" s="11" t="str">
        <f>VLOOKUP(G181,'Sheet 1 (2)'!$H$4:$O$536,8,FALSE)</f>
        <v/>
      </c>
      <c r="U181" s="14" t="s">
        <v>264</v>
      </c>
      <c r="V181" s="11"/>
      <c r="W181" s="11" t="s">
        <v>55</v>
      </c>
      <c r="X181" s="11" t="str">
        <f>VLOOKUP(G181,'Sheet 1 (2)'!$H$4:$Q$536,10,FALSE)</f>
        <v/>
      </c>
      <c r="Y181" s="11" t="str">
        <f t="shared" si="30"/>
        <v/>
      </c>
      <c r="Z181" s="11" t="s">
        <v>986</v>
      </c>
      <c r="AA181" s="11" t="s">
        <v>55</v>
      </c>
      <c r="AB181" s="11" t="str">
        <f>VLOOKUP(G181,'Sheet 1 (2)'!$H$4:$S$536,12,FALSE)</f>
        <v/>
      </c>
      <c r="AC181" s="14" t="s">
        <v>1040</v>
      </c>
      <c r="AD181" s="11" t="s">
        <v>55</v>
      </c>
      <c r="AE181" s="11" t="str">
        <f>VLOOKUP(G181,'Sheet 1 (2)'!$H$4:$AF$536,25,FALSE)</f>
        <v/>
      </c>
      <c r="AF181" s="11" t="s">
        <v>411</v>
      </c>
      <c r="AG181" s="14" t="s">
        <v>1041</v>
      </c>
      <c r="AH181" s="11" t="s">
        <v>55</v>
      </c>
      <c r="AI181" s="11" t="str">
        <f>VLOOKUP(G181,'Sheet 1 (2)'!$H$4:$AG$536,26,FALSE)</f>
        <v>NO</v>
      </c>
      <c r="AJ181" s="14" t="s">
        <v>82</v>
      </c>
      <c r="AK181" s="13" t="s">
        <v>55</v>
      </c>
      <c r="AL181" s="13" t="str">
        <f>VLOOKUP(G181,'Sheet 1 (2)'!$H$4:$AH$536,27,FALSE)</f>
        <v>Nos enviarán los códigos CIE10 y una base consolidada de estos.</v>
      </c>
      <c r="AM181" s="14"/>
      <c r="AN181" s="11">
        <v>1</v>
      </c>
      <c r="AO181" s="11">
        <f t="shared" si="5"/>
        <v>1</v>
      </c>
      <c r="AP181" s="15" t="s">
        <v>82</v>
      </c>
      <c r="AQ181" s="15" t="s">
        <v>988</v>
      </c>
      <c r="AR181" s="15" t="s">
        <v>52</v>
      </c>
    </row>
    <row r="182" spans="1:44" ht="15.75" customHeight="1" x14ac:dyDescent="0.2">
      <c r="A182" s="11" t="s">
        <v>909</v>
      </c>
      <c r="B182" s="11" t="s">
        <v>910</v>
      </c>
      <c r="C182" s="11" t="s">
        <v>1042</v>
      </c>
      <c r="D182" s="11" t="s">
        <v>1043</v>
      </c>
      <c r="E182" s="11" t="s">
        <v>1044</v>
      </c>
      <c r="F182" s="11" t="s">
        <v>1045</v>
      </c>
      <c r="G182" s="21" t="s">
        <v>1046</v>
      </c>
      <c r="H182" s="11" t="s">
        <v>1047</v>
      </c>
      <c r="I182" s="11" t="s">
        <v>82</v>
      </c>
      <c r="J182" s="11"/>
      <c r="K182" s="11"/>
      <c r="L182" s="11" t="s">
        <v>493</v>
      </c>
      <c r="M182" s="14" t="s">
        <v>1048</v>
      </c>
      <c r="N182" s="11" t="s">
        <v>55</v>
      </c>
      <c r="O182" s="11" t="str">
        <f>VLOOKUP(G182,'Sheet 1 (2)'!$H$4:$M$536,6,FALSE)</f>
        <v/>
      </c>
      <c r="P182" s="14" t="s">
        <v>1049</v>
      </c>
      <c r="Q182" s="11"/>
      <c r="R182" s="11" t="s">
        <v>1050</v>
      </c>
      <c r="S182" s="11" t="s">
        <v>55</v>
      </c>
      <c r="T182" s="11" t="str">
        <f>VLOOKUP(G182,'Sheet 1 (2)'!$H$4:$O$536,8,FALSE)</f>
        <v/>
      </c>
      <c r="U182" s="14" t="s">
        <v>1051</v>
      </c>
      <c r="V182" s="11"/>
      <c r="W182" s="11" t="s">
        <v>55</v>
      </c>
      <c r="X182" s="11" t="str">
        <f>VLOOKUP(G182,'Sheet 1 (2)'!$H$4:$Q$536,10,FALSE)</f>
        <v/>
      </c>
      <c r="Y182" s="11" t="str">
        <f t="shared" si="30"/>
        <v/>
      </c>
      <c r="Z182" s="11"/>
      <c r="AA182" s="11" t="s">
        <v>55</v>
      </c>
      <c r="AB182" s="11" t="str">
        <f>VLOOKUP(G182,'Sheet 1 (2)'!$H$4:$S$536,12,FALSE)</f>
        <v/>
      </c>
      <c r="AC182" s="11" t="str">
        <f>IF(AA182&lt;&gt;"",AA182,AB182)</f>
        <v/>
      </c>
      <c r="AD182" s="11" t="s">
        <v>55</v>
      </c>
      <c r="AE182" s="11" t="str">
        <f>VLOOKUP(G182,'Sheet 1 (2)'!$H$4:$AF$536,25,FALSE)</f>
        <v/>
      </c>
      <c r="AF182" s="11" t="s">
        <v>270</v>
      </c>
      <c r="AG182" s="11" t="str">
        <f t="shared" ref="AG182:AG190" si="38">IF(AD182&lt;&gt;"",AD182,AE182)</f>
        <v/>
      </c>
      <c r="AH182" s="11" t="s">
        <v>55</v>
      </c>
      <c r="AI182" s="11" t="str">
        <f>VLOOKUP(G182,'Sheet 1 (2)'!$H$4:$AG$536,26,FALSE)</f>
        <v>SI</v>
      </c>
      <c r="AJ182" s="11" t="s">
        <v>82</v>
      </c>
      <c r="AK182" s="13" t="s">
        <v>55</v>
      </c>
      <c r="AL182" s="13" t="str">
        <f>VLOOKUP(G182,'Sheet 1 (2)'!$H$4:$AH$536,27,FALSE)</f>
        <v/>
      </c>
      <c r="AM182" s="26"/>
      <c r="AN182" s="11">
        <v>1</v>
      </c>
      <c r="AO182" s="11">
        <f t="shared" si="5"/>
        <v>1</v>
      </c>
      <c r="AP182" s="15" t="s">
        <v>82</v>
      </c>
      <c r="AQ182" s="15" t="s">
        <v>988</v>
      </c>
      <c r="AR182" s="15" t="s">
        <v>82</v>
      </c>
    </row>
    <row r="183" spans="1:44" ht="15.75" customHeight="1" x14ac:dyDescent="0.2">
      <c r="A183" s="11" t="s">
        <v>909</v>
      </c>
      <c r="B183" s="11" t="s">
        <v>910</v>
      </c>
      <c r="C183" s="11" t="s">
        <v>1042</v>
      </c>
      <c r="D183" s="11" t="s">
        <v>1043</v>
      </c>
      <c r="E183" s="11" t="s">
        <v>1044</v>
      </c>
      <c r="F183" s="11" t="s">
        <v>1045</v>
      </c>
      <c r="G183" s="21" t="s">
        <v>1052</v>
      </c>
      <c r="H183" s="11" t="s">
        <v>1053</v>
      </c>
      <c r="I183" s="11" t="s">
        <v>82</v>
      </c>
      <c r="J183" s="11"/>
      <c r="K183" s="11"/>
      <c r="L183" s="11" t="s">
        <v>493</v>
      </c>
      <c r="M183" s="11" t="s">
        <v>1054</v>
      </c>
      <c r="N183" s="11" t="s">
        <v>55</v>
      </c>
      <c r="O183" s="11" t="str">
        <f>VLOOKUP(G183,'Sheet 1 (2)'!$H$4:$M$536,6,FALSE)</f>
        <v/>
      </c>
      <c r="P183" s="14" t="s">
        <v>1055</v>
      </c>
      <c r="Q183" s="11"/>
      <c r="R183" s="11" t="s">
        <v>264</v>
      </c>
      <c r="S183" s="11" t="s">
        <v>55</v>
      </c>
      <c r="T183" s="11" t="str">
        <f>VLOOKUP(G183,'Sheet 1 (2)'!$H$4:$O$536,8,FALSE)</f>
        <v/>
      </c>
      <c r="U183" s="14" t="s">
        <v>1051</v>
      </c>
      <c r="V183" s="11"/>
      <c r="W183" s="11" t="s">
        <v>55</v>
      </c>
      <c r="X183" s="11" t="str">
        <f>VLOOKUP(G183,'Sheet 1 (2)'!$H$4:$Q$536,10,FALSE)</f>
        <v/>
      </c>
      <c r="Y183" s="11" t="str">
        <f t="shared" si="30"/>
        <v/>
      </c>
      <c r="Z183" s="11" t="s">
        <v>1056</v>
      </c>
      <c r="AA183" s="11" t="s">
        <v>55</v>
      </c>
      <c r="AB183" s="11" t="str">
        <f>VLOOKUP(G183,'Sheet 1 (2)'!$H$4:$S$536,12,FALSE)</f>
        <v/>
      </c>
      <c r="AC183" s="14" t="s">
        <v>695</v>
      </c>
      <c r="AD183" s="11" t="s">
        <v>55</v>
      </c>
      <c r="AE183" s="11" t="str">
        <f>VLOOKUP(G183,'Sheet 1 (2)'!$H$4:$AF$536,25,FALSE)</f>
        <v/>
      </c>
      <c r="AF183" s="11" t="s">
        <v>120</v>
      </c>
      <c r="AG183" s="11" t="str">
        <f t="shared" si="38"/>
        <v/>
      </c>
      <c r="AH183" s="11" t="s">
        <v>55</v>
      </c>
      <c r="AI183" s="11" t="str">
        <f>VLOOKUP(G183,'Sheet 1 (2)'!$H$4:$AG$536,26,FALSE)</f>
        <v>SI</v>
      </c>
      <c r="AJ183" s="11" t="s">
        <v>82</v>
      </c>
      <c r="AK183" s="13" t="s">
        <v>55</v>
      </c>
      <c r="AL183" s="13" t="str">
        <f>VLOOKUP(G183,'Sheet 1 (2)'!$H$4:$AH$536,27,FALSE)</f>
        <v/>
      </c>
      <c r="AM183" s="14"/>
      <c r="AN183" s="11">
        <v>1</v>
      </c>
      <c r="AO183" s="11">
        <f t="shared" si="5"/>
        <v>1</v>
      </c>
      <c r="AP183" s="15" t="s">
        <v>82</v>
      </c>
      <c r="AQ183" s="15" t="s">
        <v>988</v>
      </c>
      <c r="AR183" s="15" t="s">
        <v>82</v>
      </c>
    </row>
    <row r="184" spans="1:44" ht="15.75" customHeight="1" x14ac:dyDescent="0.2">
      <c r="A184" s="11" t="s">
        <v>909</v>
      </c>
      <c r="B184" s="11" t="s">
        <v>910</v>
      </c>
      <c r="C184" s="11" t="s">
        <v>1057</v>
      </c>
      <c r="D184" s="11" t="s">
        <v>1058</v>
      </c>
      <c r="E184" s="11" t="s">
        <v>1059</v>
      </c>
      <c r="F184" s="11" t="s">
        <v>1060</v>
      </c>
      <c r="G184" s="21" t="s">
        <v>1061</v>
      </c>
      <c r="H184" s="11" t="s">
        <v>1062</v>
      </c>
      <c r="I184" s="11" t="s">
        <v>82</v>
      </c>
      <c r="J184" s="11"/>
      <c r="K184" s="11"/>
      <c r="L184" s="11" t="s">
        <v>493</v>
      </c>
      <c r="M184" s="11" t="s">
        <v>1063</v>
      </c>
      <c r="N184" s="11" t="s">
        <v>55</v>
      </c>
      <c r="O184" s="11" t="str">
        <f>VLOOKUP(G184,'Sheet 1 (2)'!$H$4:$M$536,6,FALSE)</f>
        <v/>
      </c>
      <c r="P184" s="14" t="s">
        <v>1064</v>
      </c>
      <c r="Q184" s="11"/>
      <c r="R184" s="11" t="s">
        <v>1065</v>
      </c>
      <c r="S184" s="11" t="s">
        <v>55</v>
      </c>
      <c r="T184" s="11" t="str">
        <f>VLOOKUP(G184,'Sheet 1 (2)'!$H$4:$O$536,8,FALSE)</f>
        <v/>
      </c>
      <c r="U184" s="11" t="str">
        <f t="shared" ref="U184:U195" si="39">IF(S184&lt;&gt;"",S184,T184)</f>
        <v/>
      </c>
      <c r="V184" s="11"/>
      <c r="W184" s="11" t="s">
        <v>55</v>
      </c>
      <c r="X184" s="11" t="str">
        <f>VLOOKUP(G184,'Sheet 1 (2)'!$H$4:$Q$536,10,FALSE)</f>
        <v/>
      </c>
      <c r="Y184" s="11" t="str">
        <f t="shared" si="30"/>
        <v/>
      </c>
      <c r="Z184" s="11"/>
      <c r="AA184" s="11" t="s">
        <v>55</v>
      </c>
      <c r="AB184" s="11" t="str">
        <f>VLOOKUP(G184,'Sheet 1 (2)'!$H$4:$S$536,12,FALSE)</f>
        <v/>
      </c>
      <c r="AC184" s="11" t="str">
        <f t="shared" ref="AC184:AC194" si="40">IF(AA184&lt;&gt;"",AA184,AB184)</f>
        <v/>
      </c>
      <c r="AD184" s="11" t="s">
        <v>55</v>
      </c>
      <c r="AE184" s="11" t="str">
        <f>VLOOKUP(G184,'Sheet 1 (2)'!$H$4:$AF$536,25,FALSE)</f>
        <v/>
      </c>
      <c r="AF184" s="11" t="s">
        <v>367</v>
      </c>
      <c r="AG184" s="11" t="str">
        <f t="shared" si="38"/>
        <v/>
      </c>
      <c r="AH184" s="11" t="s">
        <v>55</v>
      </c>
      <c r="AI184" s="11" t="str">
        <f>VLOOKUP(G184,'Sheet 1 (2)'!$H$4:$AG$536,26,FALSE)</f>
        <v>SI</v>
      </c>
      <c r="AJ184" s="11" t="s">
        <v>82</v>
      </c>
      <c r="AK184" s="13" t="s">
        <v>55</v>
      </c>
      <c r="AL184" s="13" t="str">
        <f>VLOOKUP(G184,'Sheet 1 (2)'!$H$4:$AH$536,27,FALSE)</f>
        <v/>
      </c>
      <c r="AM184" s="27" t="s">
        <v>1066</v>
      </c>
      <c r="AN184" s="11">
        <v>1</v>
      </c>
      <c r="AO184" s="11">
        <f t="shared" si="5"/>
        <v>1</v>
      </c>
      <c r="AP184" s="15" t="s">
        <v>82</v>
      </c>
      <c r="AQ184" s="15" t="s">
        <v>988</v>
      </c>
      <c r="AR184" s="15" t="s">
        <v>82</v>
      </c>
    </row>
    <row r="185" spans="1:44" ht="15.75" customHeight="1" x14ac:dyDescent="0.2">
      <c r="A185" s="11" t="s">
        <v>909</v>
      </c>
      <c r="B185" s="11" t="s">
        <v>910</v>
      </c>
      <c r="C185" s="11" t="s">
        <v>1067</v>
      </c>
      <c r="D185" s="11" t="s">
        <v>1068</v>
      </c>
      <c r="E185" s="11" t="s">
        <v>1069</v>
      </c>
      <c r="F185" s="11" t="s">
        <v>1070</v>
      </c>
      <c r="G185" s="21" t="s">
        <v>1071</v>
      </c>
      <c r="H185" s="11" t="s">
        <v>1072</v>
      </c>
      <c r="I185" s="11" t="s">
        <v>82</v>
      </c>
      <c r="J185" s="11"/>
      <c r="K185" s="11"/>
      <c r="L185" s="11" t="s">
        <v>1073</v>
      </c>
      <c r="M185" s="11" t="s">
        <v>1074</v>
      </c>
      <c r="N185" s="11" t="s">
        <v>55</v>
      </c>
      <c r="O185" s="11" t="str">
        <f>VLOOKUP(G185,'Sheet 1 (2)'!$H$4:$M$536,6,FALSE)</f>
        <v/>
      </c>
      <c r="P185" s="11" t="str">
        <f t="shared" ref="P185:P190" si="41">IF(N185&lt;&gt;"",N185,O185)</f>
        <v/>
      </c>
      <c r="Q185" s="11"/>
      <c r="R185" s="11" t="s">
        <v>1065</v>
      </c>
      <c r="S185" s="11" t="s">
        <v>55</v>
      </c>
      <c r="T185" s="11" t="str">
        <f>VLOOKUP(G185,'Sheet 1 (2)'!$H$4:$O$536,8,FALSE)</f>
        <v/>
      </c>
      <c r="U185" s="11" t="str">
        <f t="shared" si="39"/>
        <v/>
      </c>
      <c r="V185" s="11"/>
      <c r="W185" s="11" t="s">
        <v>55</v>
      </c>
      <c r="X185" s="11" t="str">
        <f>VLOOKUP(G185,'Sheet 1 (2)'!$H$4:$Q$536,10,FALSE)</f>
        <v/>
      </c>
      <c r="Y185" s="11" t="str">
        <f t="shared" si="30"/>
        <v/>
      </c>
      <c r="Z185" s="11"/>
      <c r="AA185" s="11" t="s">
        <v>55</v>
      </c>
      <c r="AB185" s="11" t="str">
        <f>VLOOKUP(G185,'Sheet 1 (2)'!$H$4:$S$536,12,FALSE)</f>
        <v/>
      </c>
      <c r="AC185" s="11" t="str">
        <f t="shared" si="40"/>
        <v/>
      </c>
      <c r="AD185" s="11" t="s">
        <v>55</v>
      </c>
      <c r="AE185" s="11" t="str">
        <f>VLOOKUP(G185,'Sheet 1 (2)'!$H$4:$AF$536,25,FALSE)</f>
        <v/>
      </c>
      <c r="AF185" s="11" t="s">
        <v>176</v>
      </c>
      <c r="AG185" s="11" t="str">
        <f t="shared" si="38"/>
        <v/>
      </c>
      <c r="AH185" s="11" t="s">
        <v>55</v>
      </c>
      <c r="AI185" s="11" t="str">
        <f>VLOOKUP(G185,'Sheet 1 (2)'!$H$4:$AG$536,26,FALSE)</f>
        <v>SI</v>
      </c>
      <c r="AJ185" s="11" t="s">
        <v>82</v>
      </c>
      <c r="AK185" s="13" t="s">
        <v>55</v>
      </c>
      <c r="AL185" s="13" t="str">
        <f>VLOOKUP(G185,'Sheet 1 (2)'!$H$4:$AH$536,27,FALSE)</f>
        <v/>
      </c>
      <c r="AM185" s="11" t="str">
        <f t="shared" ref="AM185:AM186" si="42">IF(AK185&lt;&gt;"",AK185,AL185)</f>
        <v/>
      </c>
      <c r="AN185" s="11">
        <v>1</v>
      </c>
      <c r="AO185" s="11">
        <f t="shared" si="5"/>
        <v>1</v>
      </c>
      <c r="AP185" s="15" t="s">
        <v>82</v>
      </c>
      <c r="AQ185" s="15" t="s">
        <v>82</v>
      </c>
      <c r="AR185" s="15" t="s">
        <v>82</v>
      </c>
    </row>
    <row r="186" spans="1:44" ht="15.75" customHeight="1" x14ac:dyDescent="0.2">
      <c r="A186" s="11" t="s">
        <v>909</v>
      </c>
      <c r="B186" s="11" t="s">
        <v>910</v>
      </c>
      <c r="C186" s="11" t="s">
        <v>1067</v>
      </c>
      <c r="D186" s="11" t="s">
        <v>1068</v>
      </c>
      <c r="E186" s="11" t="s">
        <v>1069</v>
      </c>
      <c r="F186" s="11" t="s">
        <v>1070</v>
      </c>
      <c r="G186" s="21" t="s">
        <v>1075</v>
      </c>
      <c r="H186" s="11" t="s">
        <v>1076</v>
      </c>
      <c r="I186" s="11" t="s">
        <v>82</v>
      </c>
      <c r="J186" s="11"/>
      <c r="K186" s="11"/>
      <c r="L186" s="11" t="s">
        <v>1073</v>
      </c>
      <c r="M186" s="11" t="s">
        <v>1077</v>
      </c>
      <c r="N186" s="11" t="s">
        <v>55</v>
      </c>
      <c r="O186" s="11" t="str">
        <f>VLOOKUP(G186,'Sheet 1 (2)'!$H$4:$M$536,6,FALSE)</f>
        <v/>
      </c>
      <c r="P186" s="11" t="str">
        <f t="shared" si="41"/>
        <v/>
      </c>
      <c r="Q186" s="11"/>
      <c r="R186" s="11" t="s">
        <v>1065</v>
      </c>
      <c r="S186" s="11" t="s">
        <v>55</v>
      </c>
      <c r="T186" s="11" t="str">
        <f>VLOOKUP(G186,'Sheet 1 (2)'!$H$4:$O$536,8,FALSE)</f>
        <v/>
      </c>
      <c r="U186" s="11" t="str">
        <f t="shared" si="39"/>
        <v/>
      </c>
      <c r="V186" s="11"/>
      <c r="W186" s="11" t="s">
        <v>55</v>
      </c>
      <c r="X186" s="11" t="str">
        <f>VLOOKUP(G186,'Sheet 1 (2)'!$H$4:$Q$536,10,FALSE)</f>
        <v/>
      </c>
      <c r="Y186" s="11" t="str">
        <f t="shared" si="30"/>
        <v/>
      </c>
      <c r="Z186" s="11"/>
      <c r="AA186" s="11" t="s">
        <v>55</v>
      </c>
      <c r="AB186" s="11" t="str">
        <f>VLOOKUP(G186,'Sheet 1 (2)'!$H$4:$S$536,12,FALSE)</f>
        <v/>
      </c>
      <c r="AC186" s="11" t="str">
        <f t="shared" si="40"/>
        <v/>
      </c>
      <c r="AD186" s="11" t="s">
        <v>55</v>
      </c>
      <c r="AE186" s="11" t="str">
        <f>VLOOKUP(G186,'Sheet 1 (2)'!$H$4:$AF$536,25,FALSE)</f>
        <v/>
      </c>
      <c r="AF186" s="11" t="s">
        <v>187</v>
      </c>
      <c r="AG186" s="11" t="str">
        <f t="shared" si="38"/>
        <v/>
      </c>
      <c r="AH186" s="11" t="s">
        <v>55</v>
      </c>
      <c r="AI186" s="11" t="str">
        <f>VLOOKUP(G186,'Sheet 1 (2)'!$H$4:$AG$536,26,FALSE)</f>
        <v>SI</v>
      </c>
      <c r="AJ186" s="11" t="s">
        <v>82</v>
      </c>
      <c r="AK186" s="13" t="s">
        <v>55</v>
      </c>
      <c r="AL186" s="13" t="str">
        <f>VLOOKUP(G186,'Sheet 1 (2)'!$H$4:$AH$536,27,FALSE)</f>
        <v/>
      </c>
      <c r="AM186" s="11" t="str">
        <f t="shared" si="42"/>
        <v/>
      </c>
      <c r="AN186" s="11">
        <v>1</v>
      </c>
      <c r="AO186" s="11">
        <f t="shared" si="5"/>
        <v>1</v>
      </c>
      <c r="AP186" s="15" t="s">
        <v>82</v>
      </c>
      <c r="AQ186" s="15" t="s">
        <v>82</v>
      </c>
      <c r="AR186" s="15" t="s">
        <v>82</v>
      </c>
    </row>
    <row r="187" spans="1:44" ht="15.75" customHeight="1" x14ac:dyDescent="0.2">
      <c r="A187" s="11" t="s">
        <v>909</v>
      </c>
      <c r="B187" s="11" t="s">
        <v>910</v>
      </c>
      <c r="C187" s="11" t="s">
        <v>1067</v>
      </c>
      <c r="D187" s="11" t="s">
        <v>1068</v>
      </c>
      <c r="E187" s="11" t="s">
        <v>1069</v>
      </c>
      <c r="F187" s="11" t="s">
        <v>1070</v>
      </c>
      <c r="G187" s="21" t="s">
        <v>1078</v>
      </c>
      <c r="H187" s="11" t="s">
        <v>1079</v>
      </c>
      <c r="I187" s="11" t="s">
        <v>82</v>
      </c>
      <c r="J187" s="11"/>
      <c r="K187" s="11"/>
      <c r="L187" s="11" t="s">
        <v>1080</v>
      </c>
      <c r="M187" s="11" t="s">
        <v>1081</v>
      </c>
      <c r="N187" s="11" t="s">
        <v>55</v>
      </c>
      <c r="O187" s="11" t="str">
        <f>VLOOKUP(G187,'Sheet 1 (2)'!$H$4:$M$536,6,FALSE)</f>
        <v/>
      </c>
      <c r="P187" s="11" t="str">
        <f t="shared" si="41"/>
        <v/>
      </c>
      <c r="Q187" s="11"/>
      <c r="R187" s="11" t="s">
        <v>1082</v>
      </c>
      <c r="S187" s="11" t="s">
        <v>55</v>
      </c>
      <c r="T187" s="11" t="str">
        <f>VLOOKUP(G187,'Sheet 1 (2)'!$H$4:$O$536,8,FALSE)</f>
        <v/>
      </c>
      <c r="U187" s="11" t="str">
        <f t="shared" si="39"/>
        <v/>
      </c>
      <c r="V187" s="11"/>
      <c r="W187" s="11" t="s">
        <v>55</v>
      </c>
      <c r="X187" s="11" t="str">
        <f>VLOOKUP(G187,'Sheet 1 (2)'!$H$4:$Q$536,10,FALSE)</f>
        <v/>
      </c>
      <c r="Y187" s="11" t="str">
        <f t="shared" si="30"/>
        <v/>
      </c>
      <c r="Z187" s="11"/>
      <c r="AA187" s="11" t="s">
        <v>55</v>
      </c>
      <c r="AB187" s="11" t="str">
        <f>VLOOKUP(G187,'Sheet 1 (2)'!$H$4:$S$536,12,FALSE)</f>
        <v/>
      </c>
      <c r="AC187" s="11" t="str">
        <f t="shared" si="40"/>
        <v/>
      </c>
      <c r="AD187" s="11" t="s">
        <v>55</v>
      </c>
      <c r="AE187" s="11" t="str">
        <f>VLOOKUP(G187,'Sheet 1 (2)'!$H$4:$AF$536,25,FALSE)</f>
        <v/>
      </c>
      <c r="AF187" s="11" t="s">
        <v>58</v>
      </c>
      <c r="AG187" s="11" t="str">
        <f t="shared" si="38"/>
        <v/>
      </c>
      <c r="AH187" s="11" t="s">
        <v>55</v>
      </c>
      <c r="AI187" s="11" t="str">
        <f>VLOOKUP(G187,'Sheet 1 (2)'!$H$4:$AG$536,26,FALSE)</f>
        <v>NO</v>
      </c>
      <c r="AJ187" s="11" t="s">
        <v>52</v>
      </c>
      <c r="AK187" s="13" t="s">
        <v>55</v>
      </c>
      <c r="AL187" s="13" t="str">
        <f>VLOOKUP(G187,'Sheet 1 (2)'!$H$4:$AH$536,27,FALSE)</f>
        <v/>
      </c>
      <c r="AM187" s="14" t="s">
        <v>1083</v>
      </c>
      <c r="AN187" s="11">
        <v>1</v>
      </c>
      <c r="AO187" s="11">
        <f t="shared" si="5"/>
        <v>0</v>
      </c>
      <c r="AP187" s="12"/>
      <c r="AQ187" s="12"/>
      <c r="AR187" s="12"/>
    </row>
    <row r="188" spans="1:44" ht="15.75" customHeight="1" x14ac:dyDescent="0.2">
      <c r="A188" s="11" t="s">
        <v>909</v>
      </c>
      <c r="B188" s="11" t="s">
        <v>910</v>
      </c>
      <c r="C188" s="11" t="s">
        <v>1084</v>
      </c>
      <c r="D188" s="11" t="s">
        <v>1085</v>
      </c>
      <c r="E188" s="11" t="s">
        <v>1086</v>
      </c>
      <c r="F188" s="11" t="s">
        <v>1087</v>
      </c>
      <c r="G188" s="21" t="s">
        <v>1088</v>
      </c>
      <c r="H188" s="11" t="s">
        <v>1089</v>
      </c>
      <c r="I188" s="11" t="s">
        <v>82</v>
      </c>
      <c r="J188" s="11"/>
      <c r="K188" s="11"/>
      <c r="L188" s="11" t="s">
        <v>1090</v>
      </c>
      <c r="M188" s="11" t="s">
        <v>1091</v>
      </c>
      <c r="N188" s="11" t="s">
        <v>55</v>
      </c>
      <c r="O188" s="11" t="str">
        <f>VLOOKUP(G188,'Sheet 1 (2)'!$H$4:$M$536,6,FALSE)</f>
        <v>Incremento del 5% al Promedio de los 04 últimos años de Casos Nuevos de Tuberculosis. No se toma la información del 2019(en todos los casos)</v>
      </c>
      <c r="P188" s="11" t="str">
        <f t="shared" si="41"/>
        <v>Incremento del 5% al Promedio de los 04 últimos años de Casos Nuevos de Tuberculosis. No se toma la información del 2019(en todos los casos)</v>
      </c>
      <c r="Q188" s="11"/>
      <c r="R188" s="11" t="s">
        <v>1065</v>
      </c>
      <c r="S188" s="11" t="s">
        <v>55</v>
      </c>
      <c r="T188" s="11" t="str">
        <f>VLOOKUP(G188,'Sheet 1 (2)'!$H$4:$O$536,8,FALSE)</f>
        <v/>
      </c>
      <c r="U188" s="11" t="str">
        <f t="shared" si="39"/>
        <v/>
      </c>
      <c r="V188" s="11"/>
      <c r="W188" s="11" t="s">
        <v>55</v>
      </c>
      <c r="X188" s="11" t="str">
        <f>VLOOKUP(G188,'Sheet 1 (2)'!$H$4:$Q$536,10,FALSE)</f>
        <v/>
      </c>
      <c r="Y188" s="11" t="str">
        <f t="shared" si="30"/>
        <v/>
      </c>
      <c r="Z188" s="11"/>
      <c r="AA188" s="11" t="s">
        <v>55</v>
      </c>
      <c r="AB188" s="11" t="str">
        <f>VLOOKUP(G188,'Sheet 1 (2)'!$H$4:$S$536,12,FALSE)</f>
        <v/>
      </c>
      <c r="AC188" s="11" t="str">
        <f t="shared" si="40"/>
        <v/>
      </c>
      <c r="AD188" s="11" t="s">
        <v>55</v>
      </c>
      <c r="AE188" s="11" t="str">
        <f>VLOOKUP(G188,'Sheet 1 (2)'!$H$4:$AF$536,25,FALSE)</f>
        <v/>
      </c>
      <c r="AF188" s="11" t="s">
        <v>87</v>
      </c>
      <c r="AG188" s="11" t="str">
        <f t="shared" si="38"/>
        <v/>
      </c>
      <c r="AH188" s="11" t="s">
        <v>55</v>
      </c>
      <c r="AI188" s="11" t="str">
        <f>VLOOKUP(G188,'Sheet 1 (2)'!$H$4:$AG$536,26,FALSE)</f>
        <v>SI</v>
      </c>
      <c r="AJ188" s="11" t="s">
        <v>82</v>
      </c>
      <c r="AK188" s="13" t="s">
        <v>55</v>
      </c>
      <c r="AL188" s="13" t="str">
        <f>VLOOKUP(G188,'Sheet 1 (2)'!$H$4:$AH$536,27,FALSE)</f>
        <v/>
      </c>
      <c r="AM188" s="11" t="str">
        <f>IF(AK188&lt;&gt;"",AK188,AL188)</f>
        <v/>
      </c>
      <c r="AN188" s="11">
        <v>1</v>
      </c>
      <c r="AO188" s="11">
        <f t="shared" si="5"/>
        <v>1</v>
      </c>
      <c r="AP188" s="15" t="s">
        <v>82</v>
      </c>
      <c r="AQ188" s="15" t="s">
        <v>82</v>
      </c>
      <c r="AR188" s="15" t="s">
        <v>52</v>
      </c>
    </row>
    <row r="189" spans="1:44" ht="15.75" customHeight="1" x14ac:dyDescent="0.2">
      <c r="A189" s="11" t="s">
        <v>909</v>
      </c>
      <c r="B189" s="11" t="s">
        <v>910</v>
      </c>
      <c r="C189" s="11" t="s">
        <v>1084</v>
      </c>
      <c r="D189" s="11" t="s">
        <v>1085</v>
      </c>
      <c r="E189" s="11" t="s">
        <v>1086</v>
      </c>
      <c r="F189" s="11" t="s">
        <v>1087</v>
      </c>
      <c r="G189" s="21" t="s">
        <v>1092</v>
      </c>
      <c r="H189" s="11" t="s">
        <v>1093</v>
      </c>
      <c r="I189" s="11" t="s">
        <v>82</v>
      </c>
      <c r="J189" s="11"/>
      <c r="K189" s="11"/>
      <c r="L189" s="11" t="s">
        <v>1090</v>
      </c>
      <c r="M189" s="28" t="s">
        <v>1096</v>
      </c>
      <c r="N189" s="11" t="s">
        <v>55</v>
      </c>
      <c r="O189" s="11" t="str">
        <f>VLOOKUP(G189,'Sheet 1 (2)'!$H$4:$M$536,6,FALSE)</f>
        <v/>
      </c>
      <c r="P189" s="11" t="str">
        <f t="shared" si="41"/>
        <v/>
      </c>
      <c r="Q189" s="11"/>
      <c r="R189" s="11" t="s">
        <v>1065</v>
      </c>
      <c r="S189" s="11" t="s">
        <v>55</v>
      </c>
      <c r="T189" s="11" t="str">
        <f>VLOOKUP(G189,'Sheet 1 (2)'!$H$4:$O$536,8,FALSE)</f>
        <v/>
      </c>
      <c r="U189" s="11" t="str">
        <f t="shared" si="39"/>
        <v/>
      </c>
      <c r="V189" s="11"/>
      <c r="W189" s="11" t="s">
        <v>55</v>
      </c>
      <c r="X189" s="11" t="str">
        <f>VLOOKUP(G189,'Sheet 1 (2)'!$H$4:$Q$536,10,FALSE)</f>
        <v/>
      </c>
      <c r="Y189" s="11" t="str">
        <f t="shared" si="30"/>
        <v/>
      </c>
      <c r="Z189" s="11"/>
      <c r="AA189" s="11" t="s">
        <v>55</v>
      </c>
      <c r="AB189" s="11" t="str">
        <f>VLOOKUP(G189,'Sheet 1 (2)'!$H$4:$S$536,12,FALSE)</f>
        <v/>
      </c>
      <c r="AC189" s="11" t="str">
        <f t="shared" si="40"/>
        <v/>
      </c>
      <c r="AD189" s="11" t="s">
        <v>55</v>
      </c>
      <c r="AE189" s="11" t="str">
        <f>VLOOKUP(G189,'Sheet 1 (2)'!$H$4:$AF$536,25,FALSE)</f>
        <v/>
      </c>
      <c r="AF189" s="11" t="s">
        <v>87</v>
      </c>
      <c r="AG189" s="11" t="str">
        <f t="shared" si="38"/>
        <v/>
      </c>
      <c r="AH189" s="11" t="s">
        <v>55</v>
      </c>
      <c r="AI189" s="11" t="str">
        <f>VLOOKUP(G189,'Sheet 1 (2)'!$H$4:$AG$536,26,FALSE)</f>
        <v>SI</v>
      </c>
      <c r="AJ189" s="11" t="s">
        <v>82</v>
      </c>
      <c r="AK189" s="13" t="s">
        <v>55</v>
      </c>
      <c r="AL189" s="13" t="str">
        <f>VLOOKUP(G189,'Sheet 1 (2)'!$H$4:$AH$536,27,FALSE)</f>
        <v/>
      </c>
      <c r="AM189" s="14" t="s">
        <v>1099</v>
      </c>
      <c r="AN189" s="11">
        <v>1</v>
      </c>
      <c r="AO189" s="11">
        <f t="shared" si="5"/>
        <v>1</v>
      </c>
      <c r="AP189" s="15" t="s">
        <v>82</v>
      </c>
      <c r="AQ189" s="15" t="s">
        <v>82</v>
      </c>
      <c r="AR189" s="15" t="s">
        <v>52</v>
      </c>
    </row>
    <row r="190" spans="1:44" ht="15.75" customHeight="1" x14ac:dyDescent="0.2">
      <c r="A190" s="11" t="s">
        <v>909</v>
      </c>
      <c r="B190" s="11" t="s">
        <v>910</v>
      </c>
      <c r="C190" s="11" t="s">
        <v>1084</v>
      </c>
      <c r="D190" s="11" t="s">
        <v>1085</v>
      </c>
      <c r="E190" s="11" t="s">
        <v>1086</v>
      </c>
      <c r="F190" s="11" t="s">
        <v>1087</v>
      </c>
      <c r="G190" s="21" t="s">
        <v>1100</v>
      </c>
      <c r="H190" s="11" t="s">
        <v>1101</v>
      </c>
      <c r="I190" s="11" t="s">
        <v>82</v>
      </c>
      <c r="J190" s="11"/>
      <c r="K190" s="11"/>
      <c r="L190" s="11" t="s">
        <v>1090</v>
      </c>
      <c r="M190" s="11" t="s">
        <v>1102</v>
      </c>
      <c r="N190" s="11" t="s">
        <v>55</v>
      </c>
      <c r="O190" s="11" t="str">
        <f>VLOOKUP(G190,'Sheet 1 (2)'!$H$4:$M$536,6,FALSE)</f>
        <v/>
      </c>
      <c r="P190" s="11" t="str">
        <f t="shared" si="41"/>
        <v/>
      </c>
      <c r="Q190" s="11"/>
      <c r="R190" s="11" t="s">
        <v>264</v>
      </c>
      <c r="S190" s="11" t="s">
        <v>55</v>
      </c>
      <c r="T190" s="11" t="str">
        <f>VLOOKUP(G190,'Sheet 1 (2)'!$H$4:$O$536,8,FALSE)</f>
        <v/>
      </c>
      <c r="U190" s="11" t="str">
        <f t="shared" si="39"/>
        <v/>
      </c>
      <c r="V190" s="11"/>
      <c r="W190" s="11" t="s">
        <v>55</v>
      </c>
      <c r="X190" s="11" t="str">
        <f>VLOOKUP(G190,'Sheet 1 (2)'!$H$4:$Q$536,10,FALSE)</f>
        <v/>
      </c>
      <c r="Y190" s="11" t="str">
        <f t="shared" si="30"/>
        <v/>
      </c>
      <c r="Z190" s="11" t="s">
        <v>1106</v>
      </c>
      <c r="AA190" s="11" t="s">
        <v>55</v>
      </c>
      <c r="AB190" s="11" t="str">
        <f>VLOOKUP(G190,'Sheet 1 (2)'!$H$4:$S$536,12,FALSE)</f>
        <v/>
      </c>
      <c r="AC190" s="11" t="str">
        <f t="shared" si="40"/>
        <v/>
      </c>
      <c r="AD190" s="11" t="s">
        <v>55</v>
      </c>
      <c r="AE190" s="11" t="str">
        <f>VLOOKUP(G190,'Sheet 1 (2)'!$H$4:$AF$536,25,FALSE)</f>
        <v/>
      </c>
      <c r="AF190" s="11" t="s">
        <v>1107</v>
      </c>
      <c r="AG190" s="11" t="str">
        <f t="shared" si="38"/>
        <v/>
      </c>
      <c r="AH190" s="11" t="s">
        <v>55</v>
      </c>
      <c r="AI190" s="11" t="str">
        <f>VLOOKUP(G190,'Sheet 1 (2)'!$H$4:$AG$536,26,FALSE)</f>
        <v>SI</v>
      </c>
      <c r="AJ190" s="11" t="s">
        <v>82</v>
      </c>
      <c r="AK190" s="13" t="s">
        <v>55</v>
      </c>
      <c r="AL190" s="13" t="str">
        <f>VLOOKUP(G190,'Sheet 1 (2)'!$H$4:$AH$536,27,FALSE)</f>
        <v/>
      </c>
      <c r="AM190" s="11" t="str">
        <f t="shared" ref="AM190:AM193" si="43">IF(AK190&lt;&gt;"",AK190,AL190)</f>
        <v/>
      </c>
      <c r="AN190" s="11">
        <v>1</v>
      </c>
      <c r="AO190" s="11">
        <f t="shared" si="5"/>
        <v>1</v>
      </c>
      <c r="AP190" s="15" t="s">
        <v>82</v>
      </c>
      <c r="AQ190" s="15" t="s">
        <v>82</v>
      </c>
      <c r="AR190" s="15" t="s">
        <v>52</v>
      </c>
    </row>
    <row r="191" spans="1:44" ht="15.75" customHeight="1" x14ac:dyDescent="0.2">
      <c r="A191" s="11" t="s">
        <v>909</v>
      </c>
      <c r="B191" s="11" t="s">
        <v>910</v>
      </c>
      <c r="C191" s="11" t="s">
        <v>1084</v>
      </c>
      <c r="D191" s="11" t="s">
        <v>1085</v>
      </c>
      <c r="E191" s="11" t="s">
        <v>1086</v>
      </c>
      <c r="F191" s="11" t="s">
        <v>1087</v>
      </c>
      <c r="G191" s="21" t="s">
        <v>1114</v>
      </c>
      <c r="H191" s="11" t="s">
        <v>1115</v>
      </c>
      <c r="I191" s="11" t="s">
        <v>82</v>
      </c>
      <c r="J191" s="11"/>
      <c r="K191" s="11"/>
      <c r="L191" s="11" t="s">
        <v>1090</v>
      </c>
      <c r="M191" s="11" t="s">
        <v>1119</v>
      </c>
      <c r="N191" s="11" t="s">
        <v>55</v>
      </c>
      <c r="O191" s="11" t="str">
        <f>VLOOKUP(G191,'Sheet 1 (2)'!$H$4:$M$536,6,FALSE)</f>
        <v/>
      </c>
      <c r="P191" s="11" t="s">
        <v>1122</v>
      </c>
      <c r="Q191" s="11"/>
      <c r="R191" s="11" t="s">
        <v>1065</v>
      </c>
      <c r="S191" s="11" t="s">
        <v>55</v>
      </c>
      <c r="T191" s="11" t="str">
        <f>VLOOKUP(G191,'Sheet 1 (2)'!$H$4:$O$536,8,FALSE)</f>
        <v/>
      </c>
      <c r="U191" s="11" t="str">
        <f t="shared" si="39"/>
        <v/>
      </c>
      <c r="V191" s="11"/>
      <c r="W191" s="11" t="s">
        <v>55</v>
      </c>
      <c r="X191" s="11" t="str">
        <f>VLOOKUP(G191,'Sheet 1 (2)'!$H$4:$Q$536,10,FALSE)</f>
        <v/>
      </c>
      <c r="Y191" s="11" t="str">
        <f t="shared" si="30"/>
        <v/>
      </c>
      <c r="Z191" s="11"/>
      <c r="AA191" s="11" t="s">
        <v>55</v>
      </c>
      <c r="AB191" s="11" t="str">
        <f>VLOOKUP(G191,'Sheet 1 (2)'!$H$4:$S$536,12,FALSE)</f>
        <v/>
      </c>
      <c r="AC191" s="11" t="str">
        <f t="shared" si="40"/>
        <v/>
      </c>
      <c r="AD191" s="11" t="s">
        <v>55</v>
      </c>
      <c r="AE191" s="11" t="str">
        <f>VLOOKUP(G191,'Sheet 1 (2)'!$H$4:$AF$536,25,FALSE)</f>
        <v/>
      </c>
      <c r="AF191" s="11" t="s">
        <v>87</v>
      </c>
      <c r="AG191" s="14" t="s">
        <v>945</v>
      </c>
      <c r="AH191" s="11" t="s">
        <v>55</v>
      </c>
      <c r="AI191" s="11" t="str">
        <f>VLOOKUP(G191,'Sheet 1 (2)'!$H$4:$AG$536,26,FALSE)</f>
        <v>SI</v>
      </c>
      <c r="AJ191" s="11" t="s">
        <v>82</v>
      </c>
      <c r="AK191" s="13" t="s">
        <v>55</v>
      </c>
      <c r="AL191" s="13" t="str">
        <f>VLOOKUP(G191,'Sheet 1 (2)'!$H$4:$AH$536,27,FALSE)</f>
        <v/>
      </c>
      <c r="AM191" s="11" t="str">
        <f t="shared" si="43"/>
        <v/>
      </c>
      <c r="AN191" s="11">
        <v>1</v>
      </c>
      <c r="AO191" s="11">
        <f t="shared" si="5"/>
        <v>1</v>
      </c>
      <c r="AP191" s="15" t="s">
        <v>82</v>
      </c>
      <c r="AQ191" s="15" t="s">
        <v>82</v>
      </c>
      <c r="AR191" s="15" t="s">
        <v>52</v>
      </c>
    </row>
    <row r="192" spans="1:44" ht="15.75" customHeight="1" x14ac:dyDescent="0.2">
      <c r="A192" s="11" t="s">
        <v>909</v>
      </c>
      <c r="B192" s="11" t="s">
        <v>910</v>
      </c>
      <c r="C192" s="11" t="s">
        <v>1084</v>
      </c>
      <c r="D192" s="11" t="s">
        <v>1085</v>
      </c>
      <c r="E192" s="11" t="s">
        <v>1086</v>
      </c>
      <c r="F192" s="11" t="s">
        <v>1087</v>
      </c>
      <c r="G192" s="21" t="s">
        <v>1142</v>
      </c>
      <c r="H192" s="11" t="s">
        <v>1144</v>
      </c>
      <c r="I192" s="11" t="s">
        <v>82</v>
      </c>
      <c r="J192" s="11"/>
      <c r="K192" s="11"/>
      <c r="L192" s="11" t="s">
        <v>1090</v>
      </c>
      <c r="M192" s="11" t="s">
        <v>1147</v>
      </c>
      <c r="N192" s="11" t="s">
        <v>55</v>
      </c>
      <c r="O192" s="11" t="str">
        <f>VLOOKUP(G192,'Sheet 1 (2)'!$H$4:$M$536,6,FALSE)</f>
        <v>Promedio de los 3 últimos años de los casos aprobados con drogas de segunda línea,que es igual a la meta del subproducto 4396504 ATENCION CURATIVA DROGAS DE SEGUNDA LINEA TB RESISTENTE.</v>
      </c>
      <c r="P192" s="11" t="s">
        <v>1150</v>
      </c>
      <c r="Q192" s="11"/>
      <c r="R192" s="11" t="s">
        <v>1065</v>
      </c>
      <c r="S192" s="11" t="s">
        <v>55</v>
      </c>
      <c r="T192" s="11" t="str">
        <f>VLOOKUP(G192,'Sheet 1 (2)'!$H$4:$O$536,8,FALSE)</f>
        <v/>
      </c>
      <c r="U192" s="11" t="str">
        <f t="shared" si="39"/>
        <v/>
      </c>
      <c r="V192" s="11"/>
      <c r="W192" s="11" t="s">
        <v>55</v>
      </c>
      <c r="X192" s="11" t="str">
        <f>VLOOKUP(G192,'Sheet 1 (2)'!$H$4:$Q$536,10,FALSE)</f>
        <v/>
      </c>
      <c r="Y192" s="11" t="str">
        <f t="shared" si="30"/>
        <v/>
      </c>
      <c r="Z192" s="11"/>
      <c r="AA192" s="11" t="s">
        <v>55</v>
      </c>
      <c r="AB192" s="11" t="str">
        <f>VLOOKUP(G192,'Sheet 1 (2)'!$H$4:$S$536,12,FALSE)</f>
        <v/>
      </c>
      <c r="AC192" s="11" t="str">
        <f t="shared" si="40"/>
        <v/>
      </c>
      <c r="AD192" s="11" t="s">
        <v>55</v>
      </c>
      <c r="AE192" s="11" t="str">
        <f>VLOOKUP(G192,'Sheet 1 (2)'!$H$4:$AF$536,25,FALSE)</f>
        <v/>
      </c>
      <c r="AF192" s="11" t="s">
        <v>87</v>
      </c>
      <c r="AG192" s="14" t="s">
        <v>945</v>
      </c>
      <c r="AH192" s="11" t="s">
        <v>55</v>
      </c>
      <c r="AI192" s="11" t="str">
        <f>VLOOKUP(G192,'Sheet 1 (2)'!$H$4:$AG$536,26,FALSE)</f>
        <v>SI</v>
      </c>
      <c r="AJ192" s="11" t="s">
        <v>82</v>
      </c>
      <c r="AK192" s="13" t="s">
        <v>55</v>
      </c>
      <c r="AL192" s="13" t="str">
        <f>VLOOKUP(G192,'Sheet 1 (2)'!$H$4:$AH$536,27,FALSE)</f>
        <v/>
      </c>
      <c r="AM192" s="11" t="str">
        <f t="shared" si="43"/>
        <v/>
      </c>
      <c r="AN192" s="11">
        <v>1</v>
      </c>
      <c r="AO192" s="11">
        <f t="shared" si="5"/>
        <v>1</v>
      </c>
      <c r="AP192" s="15" t="s">
        <v>82</v>
      </c>
      <c r="AQ192" s="15" t="s">
        <v>82</v>
      </c>
      <c r="AR192" s="15" t="s">
        <v>52</v>
      </c>
    </row>
    <row r="193" spans="1:44" ht="15.75" customHeight="1" x14ac:dyDescent="0.2">
      <c r="A193" s="11" t="s">
        <v>909</v>
      </c>
      <c r="B193" s="11" t="s">
        <v>910</v>
      </c>
      <c r="C193" s="11" t="s">
        <v>1169</v>
      </c>
      <c r="D193" s="11" t="s">
        <v>1103</v>
      </c>
      <c r="E193" s="11" t="s">
        <v>1170</v>
      </c>
      <c r="F193" s="11" t="s">
        <v>1153</v>
      </c>
      <c r="G193" s="21" t="s">
        <v>1173</v>
      </c>
      <c r="H193" s="11" t="s">
        <v>1174</v>
      </c>
      <c r="I193" s="11" t="s">
        <v>82</v>
      </c>
      <c r="J193" s="11"/>
      <c r="K193" s="11"/>
      <c r="L193" s="11" t="s">
        <v>1090</v>
      </c>
      <c r="M193" s="28" t="s">
        <v>1177</v>
      </c>
      <c r="N193" s="11" t="s">
        <v>55</v>
      </c>
      <c r="O193" s="11" t="str">
        <f>VLOOKUP(G193,'Sheet 1 (2)'!$H$4:$M$536,6,FALSE)</f>
        <v/>
      </c>
      <c r="P193" s="11" t="str">
        <f t="shared" ref="P193:P194" si="44">IF(N193&lt;&gt;"",N193,O193)</f>
        <v/>
      </c>
      <c r="Q193" s="11"/>
      <c r="R193" s="11" t="s">
        <v>1065</v>
      </c>
      <c r="S193" s="11" t="s">
        <v>55</v>
      </c>
      <c r="T193" s="11" t="str">
        <f>VLOOKUP(G193,'Sheet 1 (2)'!$H$4:$O$536,8,FALSE)</f>
        <v/>
      </c>
      <c r="U193" s="11" t="str">
        <f t="shared" si="39"/>
        <v/>
      </c>
      <c r="V193" s="11"/>
      <c r="W193" s="11" t="s">
        <v>55</v>
      </c>
      <c r="X193" s="11" t="str">
        <f>VLOOKUP(G193,'Sheet 1 (2)'!$H$4:$Q$536,10,FALSE)</f>
        <v/>
      </c>
      <c r="Y193" s="11" t="str">
        <f t="shared" si="30"/>
        <v/>
      </c>
      <c r="Z193" s="11"/>
      <c r="AA193" s="11" t="s">
        <v>55</v>
      </c>
      <c r="AB193" s="11" t="str">
        <f>VLOOKUP(G193,'Sheet 1 (2)'!$H$4:$S$536,12,FALSE)</f>
        <v/>
      </c>
      <c r="AC193" s="11" t="str">
        <f t="shared" si="40"/>
        <v/>
      </c>
      <c r="AD193" s="11" t="s">
        <v>55</v>
      </c>
      <c r="AE193" s="11" t="str">
        <f>VLOOKUP(G193,'Sheet 1 (2)'!$H$4:$AF$536,25,FALSE)</f>
        <v/>
      </c>
      <c r="AF193" s="11" t="s">
        <v>58</v>
      </c>
      <c r="AG193" s="11" t="str">
        <f t="shared" ref="AG193:AG194" si="45">IF(AD193&lt;&gt;"",AD193,AE193)</f>
        <v/>
      </c>
      <c r="AH193" s="11" t="s">
        <v>55</v>
      </c>
      <c r="AI193" s="11" t="str">
        <f>VLOOKUP(G193,'Sheet 1 (2)'!$H$4:$AG$536,26,FALSE)</f>
        <v>SI</v>
      </c>
      <c r="AJ193" s="11" t="s">
        <v>82</v>
      </c>
      <c r="AK193" s="13" t="s">
        <v>55</v>
      </c>
      <c r="AL193" s="13" t="str">
        <f>VLOOKUP(G193,'Sheet 1 (2)'!$H$4:$AH$536,27,FALSE)</f>
        <v/>
      </c>
      <c r="AM193" s="11" t="str">
        <f t="shared" si="43"/>
        <v/>
      </c>
      <c r="AN193" s="11">
        <v>1</v>
      </c>
      <c r="AO193" s="11">
        <f t="shared" si="5"/>
        <v>1</v>
      </c>
      <c r="AP193" s="15" t="s">
        <v>82</v>
      </c>
      <c r="AQ193" s="15" t="s">
        <v>82</v>
      </c>
      <c r="AR193" s="15" t="s">
        <v>52</v>
      </c>
    </row>
    <row r="194" spans="1:44" ht="100.5" customHeight="1" x14ac:dyDescent="0.2">
      <c r="A194" s="11" t="s">
        <v>909</v>
      </c>
      <c r="B194" s="11" t="s">
        <v>910</v>
      </c>
      <c r="C194" s="11" t="s">
        <v>1169</v>
      </c>
      <c r="D194" s="11" t="s">
        <v>1103</v>
      </c>
      <c r="E194" s="11" t="s">
        <v>1170</v>
      </c>
      <c r="F194" s="11" t="s">
        <v>1153</v>
      </c>
      <c r="G194" s="21" t="s">
        <v>1200</v>
      </c>
      <c r="H194" s="11" t="s">
        <v>1201</v>
      </c>
      <c r="I194" s="11" t="s">
        <v>82</v>
      </c>
      <c r="J194" s="11"/>
      <c r="K194" s="11"/>
      <c r="L194" s="11" t="s">
        <v>1090</v>
      </c>
      <c r="M194" s="28" t="s">
        <v>1203</v>
      </c>
      <c r="N194" s="11" t="s">
        <v>55</v>
      </c>
      <c r="O194" s="11" t="str">
        <f>VLOOKUP(G194,'Sheet 1 (2)'!$H$4:$M$536,6,FALSE)</f>
        <v/>
      </c>
      <c r="P194" s="11" t="str">
        <f t="shared" si="44"/>
        <v/>
      </c>
      <c r="Q194" s="11"/>
      <c r="R194" s="11" t="s">
        <v>1065</v>
      </c>
      <c r="S194" s="11" t="s">
        <v>55</v>
      </c>
      <c r="T194" s="11" t="str">
        <f>VLOOKUP(G194,'Sheet 1 (2)'!$H$4:$O$536,8,FALSE)</f>
        <v/>
      </c>
      <c r="U194" s="11" t="str">
        <f t="shared" si="39"/>
        <v/>
      </c>
      <c r="V194" s="11"/>
      <c r="W194" s="11" t="s">
        <v>55</v>
      </c>
      <c r="X194" s="11" t="str">
        <f>VLOOKUP(G194,'Sheet 1 (2)'!$H$4:$Q$536,10,FALSE)</f>
        <v/>
      </c>
      <c r="Y194" s="11" t="str">
        <f t="shared" si="30"/>
        <v/>
      </c>
      <c r="Z194" s="11"/>
      <c r="AA194" s="11" t="s">
        <v>55</v>
      </c>
      <c r="AB194" s="11" t="str">
        <f>VLOOKUP(G194,'Sheet 1 (2)'!$H$4:$S$536,12,FALSE)</f>
        <v/>
      </c>
      <c r="AC194" s="11" t="str">
        <f t="shared" si="40"/>
        <v/>
      </c>
      <c r="AD194" s="11" t="s">
        <v>55</v>
      </c>
      <c r="AE194" s="11" t="str">
        <f>VLOOKUP(G194,'Sheet 1 (2)'!$H$4:$AF$536,25,FALSE)</f>
        <v/>
      </c>
      <c r="AF194" s="11" t="s">
        <v>58</v>
      </c>
      <c r="AG194" s="11" t="str">
        <f t="shared" si="45"/>
        <v/>
      </c>
      <c r="AH194" s="11" t="s">
        <v>55</v>
      </c>
      <c r="AI194" s="11" t="str">
        <f>VLOOKUP(G194,'Sheet 1 (2)'!$H$4:$AG$536,26,FALSE)</f>
        <v>SI</v>
      </c>
      <c r="AJ194" s="11" t="s">
        <v>82</v>
      </c>
      <c r="AK194" s="13" t="s">
        <v>55</v>
      </c>
      <c r="AL194" s="13" t="str">
        <f>VLOOKUP(G194,'Sheet 1 (2)'!$H$4:$AH$536,27,FALSE)</f>
        <v/>
      </c>
      <c r="AM194" s="14" t="s">
        <v>1213</v>
      </c>
      <c r="AN194" s="11">
        <v>1</v>
      </c>
      <c r="AO194" s="11">
        <f t="shared" si="5"/>
        <v>1</v>
      </c>
      <c r="AP194" s="15" t="s">
        <v>82</v>
      </c>
      <c r="AQ194" s="15" t="s">
        <v>1215</v>
      </c>
      <c r="AR194" s="15" t="s">
        <v>52</v>
      </c>
    </row>
    <row r="195" spans="1:44" ht="15.75" customHeight="1" x14ac:dyDescent="0.2">
      <c r="A195" s="11" t="s">
        <v>909</v>
      </c>
      <c r="B195" s="11" t="s">
        <v>910</v>
      </c>
      <c r="C195" s="11" t="s">
        <v>1216</v>
      </c>
      <c r="D195" s="11" t="s">
        <v>1108</v>
      </c>
      <c r="E195" s="11" t="s">
        <v>1218</v>
      </c>
      <c r="F195" s="11" t="s">
        <v>1185</v>
      </c>
      <c r="G195" s="21" t="s">
        <v>1219</v>
      </c>
      <c r="H195" s="11" t="s">
        <v>1220</v>
      </c>
      <c r="I195" s="11" t="s">
        <v>82</v>
      </c>
      <c r="J195" s="11"/>
      <c r="K195" s="11"/>
      <c r="L195" s="14" t="s">
        <v>144</v>
      </c>
      <c r="M195" s="11" t="s">
        <v>1222</v>
      </c>
      <c r="N195" s="11" t="s">
        <v>55</v>
      </c>
      <c r="O195" s="11" t="str">
        <f>VLOOKUP(G195,'Sheet 1 (2)'!$H$4:$M$536,6,FALSE)</f>
        <v/>
      </c>
      <c r="P195" s="11" t="s">
        <v>1222</v>
      </c>
      <c r="Q195" s="11"/>
      <c r="R195" s="11" t="s">
        <v>264</v>
      </c>
      <c r="S195" s="11" t="s">
        <v>55</v>
      </c>
      <c r="T195" s="11" t="str">
        <f>VLOOKUP(G195,'Sheet 1 (2)'!$H$4:$O$536,8,FALSE)</f>
        <v/>
      </c>
      <c r="U195" s="11" t="str">
        <f t="shared" si="39"/>
        <v/>
      </c>
      <c r="V195" s="11"/>
      <c r="W195" s="11" t="s">
        <v>55</v>
      </c>
      <c r="X195" s="11" t="str">
        <f>VLOOKUP(G195,'Sheet 1 (2)'!$H$4:$Q$536,10,FALSE)</f>
        <v/>
      </c>
      <c r="Y195" s="11" t="str">
        <f t="shared" si="30"/>
        <v/>
      </c>
      <c r="Z195" s="11" t="s">
        <v>986</v>
      </c>
      <c r="AA195" s="11" t="s">
        <v>55</v>
      </c>
      <c r="AB195" s="11" t="str">
        <f>VLOOKUP(G195,'Sheet 1 (2)'!$H$4:$S$536,12,FALSE)</f>
        <v/>
      </c>
      <c r="AC195" s="31" t="s">
        <v>1235</v>
      </c>
      <c r="AD195" s="11" t="s">
        <v>55</v>
      </c>
      <c r="AE195" s="11" t="str">
        <f>VLOOKUP(G195,'Sheet 1 (2)'!$H$4:$AF$536,25,FALSE)</f>
        <v/>
      </c>
      <c r="AF195" s="11" t="s">
        <v>270</v>
      </c>
      <c r="AG195" s="14" t="s">
        <v>1240</v>
      </c>
      <c r="AH195" s="11" t="s">
        <v>55</v>
      </c>
      <c r="AI195" s="11" t="str">
        <f>VLOOKUP(G195,'Sheet 1 (2)'!$H$4:$AG$536,26,FALSE)</f>
        <v>NO</v>
      </c>
      <c r="AJ195" s="11" t="s">
        <v>82</v>
      </c>
      <c r="AK195" s="33" t="s">
        <v>1245</v>
      </c>
      <c r="AL195" s="13" t="str">
        <f>VLOOKUP(G195,'Sheet 1 (2)'!$H$4:$AH$536,27,FALSE)</f>
        <v>Nos enviarán los códigos CIE10 y una base consolidada de estos.</v>
      </c>
      <c r="AM195" s="11"/>
      <c r="AN195" s="11">
        <v>1</v>
      </c>
      <c r="AO195" s="11">
        <f t="shared" si="5"/>
        <v>1</v>
      </c>
      <c r="AP195" s="15" t="s">
        <v>82</v>
      </c>
      <c r="AQ195" s="15" t="s">
        <v>988</v>
      </c>
      <c r="AR195" s="15" t="s">
        <v>52</v>
      </c>
    </row>
    <row r="196" spans="1:44" ht="15.75" customHeight="1" x14ac:dyDescent="0.2">
      <c r="A196" s="11" t="s">
        <v>909</v>
      </c>
      <c r="B196" s="11" t="s">
        <v>910</v>
      </c>
      <c r="C196" s="11" t="s">
        <v>1251</v>
      </c>
      <c r="D196" s="11" t="s">
        <v>1109</v>
      </c>
      <c r="E196" s="11" t="s">
        <v>1252</v>
      </c>
      <c r="F196" s="11" t="s">
        <v>1187</v>
      </c>
      <c r="G196" s="21" t="s">
        <v>1253</v>
      </c>
      <c r="H196" s="11" t="s">
        <v>1255</v>
      </c>
      <c r="I196" s="11" t="s">
        <v>82</v>
      </c>
      <c r="J196" s="11"/>
      <c r="K196" s="11"/>
      <c r="L196" s="11" t="s">
        <v>493</v>
      </c>
      <c r="M196" s="11" t="s">
        <v>1257</v>
      </c>
      <c r="N196" s="11" t="s">
        <v>55</v>
      </c>
      <c r="O196" s="11" t="str">
        <f>VLOOKUP(G196,'Sheet 1 (2)'!$H$4:$M$536,6,FALSE)</f>
        <v/>
      </c>
      <c r="P196" s="11" t="s">
        <v>1261</v>
      </c>
      <c r="Q196" s="11"/>
      <c r="R196" s="11" t="s">
        <v>264</v>
      </c>
      <c r="S196" s="11" t="s">
        <v>55</v>
      </c>
      <c r="T196" s="11" t="str">
        <f>VLOOKUP(G196,'Sheet 1 (2)'!$H$4:$O$536,8,FALSE)</f>
        <v/>
      </c>
      <c r="U196" s="14" t="s">
        <v>1264</v>
      </c>
      <c r="V196" s="11"/>
      <c r="W196" s="11" t="s">
        <v>55</v>
      </c>
      <c r="X196" s="11" t="str">
        <f>VLOOKUP(G196,'Sheet 1 (2)'!$H$4:$Q$536,10,FALSE)</f>
        <v/>
      </c>
      <c r="Y196" s="11" t="str">
        <f t="shared" si="30"/>
        <v/>
      </c>
      <c r="Z196" s="11" t="s">
        <v>986</v>
      </c>
      <c r="AA196" s="11" t="s">
        <v>55</v>
      </c>
      <c r="AB196" s="11" t="str">
        <f>VLOOKUP(G196,'Sheet 1 (2)'!$H$4:$S$536,12,FALSE)</f>
        <v/>
      </c>
      <c r="AC196" s="11"/>
      <c r="AD196" s="11" t="s">
        <v>55</v>
      </c>
      <c r="AE196" s="11" t="str">
        <f>VLOOKUP(G196,'Sheet 1 (2)'!$H$4:$AF$536,25,FALSE)</f>
        <v/>
      </c>
      <c r="AF196" s="11" t="s">
        <v>1269</v>
      </c>
      <c r="AG196" s="14" t="s">
        <v>1271</v>
      </c>
      <c r="AH196" s="11" t="s">
        <v>55</v>
      </c>
      <c r="AI196" s="11" t="str">
        <f>VLOOKUP(G196,'Sheet 1 (2)'!$H$4:$AG$536,26,FALSE)</f>
        <v>NO</v>
      </c>
      <c r="AJ196" s="11" t="s">
        <v>82</v>
      </c>
      <c r="AK196" s="33"/>
      <c r="AL196" s="13"/>
      <c r="AM196" s="11"/>
      <c r="AN196" s="11">
        <v>1</v>
      </c>
      <c r="AO196" s="11">
        <f t="shared" si="5"/>
        <v>1</v>
      </c>
      <c r="AP196" s="15" t="s">
        <v>82</v>
      </c>
      <c r="AQ196" s="15" t="s">
        <v>988</v>
      </c>
      <c r="AR196" s="15" t="s">
        <v>52</v>
      </c>
    </row>
    <row r="197" spans="1:44" ht="15.75" customHeight="1" x14ac:dyDescent="0.2">
      <c r="A197" s="11" t="s">
        <v>909</v>
      </c>
      <c r="B197" s="11" t="s">
        <v>910</v>
      </c>
      <c r="C197" s="11" t="s">
        <v>1251</v>
      </c>
      <c r="D197" s="11" t="s">
        <v>1109</v>
      </c>
      <c r="E197" s="11" t="s">
        <v>1252</v>
      </c>
      <c r="F197" s="11" t="s">
        <v>1187</v>
      </c>
      <c r="G197" s="21" t="s">
        <v>1275</v>
      </c>
      <c r="H197" s="11" t="s">
        <v>1276</v>
      </c>
      <c r="I197" s="11" t="s">
        <v>82</v>
      </c>
      <c r="J197" s="11"/>
      <c r="K197" s="11"/>
      <c r="L197" s="11" t="s">
        <v>493</v>
      </c>
      <c r="M197" s="11" t="s">
        <v>1279</v>
      </c>
      <c r="N197" s="11" t="s">
        <v>55</v>
      </c>
      <c r="O197" s="11" t="str">
        <f>VLOOKUP(G197,'Sheet 1 (2)'!$H$4:$M$536,6,FALSE)</f>
        <v/>
      </c>
      <c r="P197" s="14" t="s">
        <v>1281</v>
      </c>
      <c r="Q197" s="11"/>
      <c r="R197" s="11" t="s">
        <v>264</v>
      </c>
      <c r="S197" s="11" t="s">
        <v>55</v>
      </c>
      <c r="T197" s="11" t="str">
        <f>VLOOKUP(G197,'Sheet 1 (2)'!$H$4:$O$536,8,FALSE)</f>
        <v/>
      </c>
      <c r="U197" s="14" t="s">
        <v>1264</v>
      </c>
      <c r="V197" s="11"/>
      <c r="W197" s="11" t="s">
        <v>55</v>
      </c>
      <c r="X197" s="11" t="str">
        <f>VLOOKUP(G197,'Sheet 1 (2)'!$H$4:$Q$536,10,FALSE)</f>
        <v/>
      </c>
      <c r="Y197" s="11" t="str">
        <f t="shared" si="30"/>
        <v/>
      </c>
      <c r="Z197" s="11" t="s">
        <v>986</v>
      </c>
      <c r="AA197" s="11" t="s">
        <v>55</v>
      </c>
      <c r="AB197" s="11" t="str">
        <f>VLOOKUP(G197,'Sheet 1 (2)'!$H$4:$S$536,12,FALSE)</f>
        <v/>
      </c>
      <c r="AC197" s="11"/>
      <c r="AD197" s="11" t="s">
        <v>55</v>
      </c>
      <c r="AE197" s="11" t="str">
        <f>VLOOKUP(G197,'Sheet 1 (2)'!$H$4:$AF$536,25,FALSE)</f>
        <v/>
      </c>
      <c r="AF197" s="11" t="s">
        <v>1269</v>
      </c>
      <c r="AG197" s="14" t="s">
        <v>1271</v>
      </c>
      <c r="AH197" s="11" t="s">
        <v>55</v>
      </c>
      <c r="AI197" s="11" t="str">
        <f>VLOOKUP(G197,'Sheet 1 (2)'!$H$4:$AG$536,26,FALSE)</f>
        <v>NO</v>
      </c>
      <c r="AJ197" s="11" t="s">
        <v>82</v>
      </c>
      <c r="AK197" s="33"/>
      <c r="AL197" s="13"/>
      <c r="AM197" s="11"/>
      <c r="AN197" s="11">
        <v>1</v>
      </c>
      <c r="AO197" s="11">
        <f t="shared" si="5"/>
        <v>1</v>
      </c>
      <c r="AP197" s="15" t="s">
        <v>82</v>
      </c>
      <c r="AQ197" s="15" t="s">
        <v>988</v>
      </c>
      <c r="AR197" s="15" t="s">
        <v>52</v>
      </c>
    </row>
    <row r="198" spans="1:44" ht="15.75" customHeight="1" x14ac:dyDescent="0.2">
      <c r="A198" s="11" t="s">
        <v>909</v>
      </c>
      <c r="B198" s="11" t="s">
        <v>910</v>
      </c>
      <c r="C198" s="11" t="s">
        <v>1291</v>
      </c>
      <c r="D198" s="11" t="s">
        <v>1110</v>
      </c>
      <c r="E198" s="11" t="s">
        <v>1293</v>
      </c>
      <c r="F198" s="11" t="s">
        <v>1188</v>
      </c>
      <c r="G198" s="21" t="s">
        <v>1294</v>
      </c>
      <c r="H198" s="11" t="s">
        <v>1295</v>
      </c>
      <c r="I198" s="11" t="s">
        <v>82</v>
      </c>
      <c r="J198" s="11"/>
      <c r="K198" s="11"/>
      <c r="L198" s="11" t="s">
        <v>437</v>
      </c>
      <c r="M198" s="11" t="s">
        <v>1297</v>
      </c>
      <c r="N198" s="11" t="s">
        <v>55</v>
      </c>
      <c r="O198" s="11" t="str">
        <f>VLOOKUP(G198,'Sheet 1 (2)'!$H$4:$M$536,6,FALSE)</f>
        <v/>
      </c>
      <c r="P198" s="14" t="s">
        <v>1299</v>
      </c>
      <c r="Q198" s="11"/>
      <c r="R198" s="11" t="s">
        <v>264</v>
      </c>
      <c r="S198" s="11" t="s">
        <v>55</v>
      </c>
      <c r="T198" s="11" t="str">
        <f>VLOOKUP(G198,'Sheet 1 (2)'!$H$4:$O$536,8,FALSE)</f>
        <v/>
      </c>
      <c r="U198" s="14" t="s">
        <v>264</v>
      </c>
      <c r="V198" s="11" t="s">
        <v>1303</v>
      </c>
      <c r="W198" s="11" t="s">
        <v>55</v>
      </c>
      <c r="X198" s="11" t="str">
        <f>VLOOKUP(G198,'Sheet 1 (2)'!$H$4:$Q$536,10,FALSE)</f>
        <v/>
      </c>
      <c r="Y198" s="11" t="str">
        <f t="shared" si="30"/>
        <v/>
      </c>
      <c r="Z198" s="11" t="s">
        <v>986</v>
      </c>
      <c r="AA198" s="11" t="s">
        <v>55</v>
      </c>
      <c r="AB198" s="11" t="str">
        <f>VLOOKUP(G198,'Sheet 1 (2)'!$H$4:$S$536,12,FALSE)</f>
        <v/>
      </c>
      <c r="AC198" s="14" t="s">
        <v>1307</v>
      </c>
      <c r="AD198" s="11" t="s">
        <v>55</v>
      </c>
      <c r="AE198" s="11" t="str">
        <f>VLOOKUP(G198,'Sheet 1 (2)'!$H$4:$AF$536,25,FALSE)</f>
        <v/>
      </c>
      <c r="AF198" s="11" t="s">
        <v>1269</v>
      </c>
      <c r="AG198" s="14" t="s">
        <v>1271</v>
      </c>
      <c r="AH198" s="11" t="s">
        <v>55</v>
      </c>
      <c r="AI198" s="11" t="str">
        <f>VLOOKUP(G198,'Sheet 1 (2)'!$H$4:$AG$536,26,FALSE)</f>
        <v>NO</v>
      </c>
      <c r="AJ198" s="11" t="s">
        <v>82</v>
      </c>
      <c r="AK198" s="13"/>
      <c r="AL198" s="13"/>
      <c r="AM198" s="11"/>
      <c r="AN198" s="11">
        <v>1</v>
      </c>
      <c r="AO198" s="11">
        <f t="shared" si="5"/>
        <v>1</v>
      </c>
      <c r="AP198" s="15" t="s">
        <v>82</v>
      </c>
      <c r="AQ198" s="15" t="s">
        <v>988</v>
      </c>
      <c r="AR198" s="15" t="s">
        <v>52</v>
      </c>
    </row>
    <row r="199" spans="1:44" ht="15.75" customHeight="1" x14ac:dyDescent="0.2">
      <c r="A199" s="11" t="s">
        <v>909</v>
      </c>
      <c r="B199" s="11" t="s">
        <v>910</v>
      </c>
      <c r="C199" s="11" t="s">
        <v>1291</v>
      </c>
      <c r="D199" s="11" t="s">
        <v>1110</v>
      </c>
      <c r="E199" s="11" t="s">
        <v>1293</v>
      </c>
      <c r="F199" s="11" t="s">
        <v>1188</v>
      </c>
      <c r="G199" s="21" t="s">
        <v>1316</v>
      </c>
      <c r="H199" s="11" t="s">
        <v>1318</v>
      </c>
      <c r="I199" s="11" t="s">
        <v>82</v>
      </c>
      <c r="J199" s="11"/>
      <c r="K199" s="11"/>
      <c r="L199" s="11" t="s">
        <v>1320</v>
      </c>
      <c r="M199" s="11" t="s">
        <v>1322</v>
      </c>
      <c r="N199" s="11" t="s">
        <v>55</v>
      </c>
      <c r="O199" s="11" t="str">
        <f>VLOOKUP(G199,'Sheet 1 (2)'!$H$4:$M$536,6,FALSE)</f>
        <v/>
      </c>
      <c r="P199" s="11" t="s">
        <v>1322</v>
      </c>
      <c r="Q199" s="11"/>
      <c r="R199" s="11" t="s">
        <v>264</v>
      </c>
      <c r="S199" s="11" t="s">
        <v>55</v>
      </c>
      <c r="T199" s="11" t="str">
        <f>VLOOKUP(G199,'Sheet 1 (2)'!$H$4:$O$536,8,FALSE)</f>
        <v/>
      </c>
      <c r="U199" s="14" t="s">
        <v>264</v>
      </c>
      <c r="V199" s="11" t="s">
        <v>1303</v>
      </c>
      <c r="W199" s="11" t="s">
        <v>55</v>
      </c>
      <c r="X199" s="11" t="str">
        <f>VLOOKUP(G199,'Sheet 1 (2)'!$H$4:$Q$536,10,FALSE)</f>
        <v/>
      </c>
      <c r="Y199" s="11" t="str">
        <f t="shared" si="30"/>
        <v/>
      </c>
      <c r="Z199" s="11" t="s">
        <v>986</v>
      </c>
      <c r="AA199" s="11" t="s">
        <v>55</v>
      </c>
      <c r="AB199" s="11" t="str">
        <f>VLOOKUP(G199,'Sheet 1 (2)'!$H$4:$S$536,12,FALSE)</f>
        <v/>
      </c>
      <c r="AC199" s="14" t="s">
        <v>1324</v>
      </c>
      <c r="AD199" s="11" t="s">
        <v>55</v>
      </c>
      <c r="AE199" s="11" t="str">
        <f>VLOOKUP(G199,'Sheet 1 (2)'!$H$4:$AF$536,25,FALSE)</f>
        <v/>
      </c>
      <c r="AF199" s="11" t="s">
        <v>1269</v>
      </c>
      <c r="AG199" s="14" t="s">
        <v>1271</v>
      </c>
      <c r="AH199" s="11" t="s">
        <v>55</v>
      </c>
      <c r="AI199" s="11" t="str">
        <f>VLOOKUP(G199,'Sheet 1 (2)'!$H$4:$AG$536,26,FALSE)</f>
        <v>NO</v>
      </c>
      <c r="AJ199" s="11" t="s">
        <v>82</v>
      </c>
      <c r="AK199" s="13"/>
      <c r="AL199" s="13"/>
      <c r="AM199" s="11"/>
      <c r="AN199" s="11">
        <v>1</v>
      </c>
      <c r="AO199" s="11">
        <f t="shared" si="5"/>
        <v>1</v>
      </c>
      <c r="AP199" s="15" t="s">
        <v>82</v>
      </c>
      <c r="AQ199" s="15" t="s">
        <v>988</v>
      </c>
      <c r="AR199" s="15" t="s">
        <v>52</v>
      </c>
    </row>
    <row r="200" spans="1:44" ht="15.75" customHeight="1" x14ac:dyDescent="0.2">
      <c r="A200" s="11" t="s">
        <v>909</v>
      </c>
      <c r="B200" s="11" t="s">
        <v>910</v>
      </c>
      <c r="C200" s="11" t="s">
        <v>1325</v>
      </c>
      <c r="D200" s="11" t="s">
        <v>1111</v>
      </c>
      <c r="E200" s="11" t="s">
        <v>1326</v>
      </c>
      <c r="F200" s="11" t="s">
        <v>1189</v>
      </c>
      <c r="G200" s="21" t="s">
        <v>1327</v>
      </c>
      <c r="H200" s="11" t="s">
        <v>1328</v>
      </c>
      <c r="I200" s="11" t="s">
        <v>82</v>
      </c>
      <c r="J200" s="11"/>
      <c r="K200" s="11"/>
      <c r="L200" s="11" t="s">
        <v>437</v>
      </c>
      <c r="M200" s="11" t="s">
        <v>1329</v>
      </c>
      <c r="N200" s="11" t="s">
        <v>55</v>
      </c>
      <c r="O200" s="11" t="str">
        <f>VLOOKUP(G200,'Sheet 1 (2)'!$H$4:$M$536,6,FALSE)</f>
        <v/>
      </c>
      <c r="P200" s="11" t="s">
        <v>1329</v>
      </c>
      <c r="Q200" s="11"/>
      <c r="R200" s="11" t="s">
        <v>264</v>
      </c>
      <c r="S200" s="11" t="s">
        <v>55</v>
      </c>
      <c r="T200" s="11" t="str">
        <f>VLOOKUP(G200,'Sheet 1 (2)'!$H$4:$O$536,8,FALSE)</f>
        <v/>
      </c>
      <c r="U200" s="14" t="s">
        <v>264</v>
      </c>
      <c r="V200" s="11" t="s">
        <v>1330</v>
      </c>
      <c r="W200" s="11" t="s">
        <v>55</v>
      </c>
      <c r="X200" s="11" t="str">
        <f>VLOOKUP(G200,'Sheet 1 (2)'!$H$4:$Q$536,10,FALSE)</f>
        <v/>
      </c>
      <c r="Y200" s="11" t="str">
        <f t="shared" si="30"/>
        <v/>
      </c>
      <c r="Z200" s="11" t="s">
        <v>986</v>
      </c>
      <c r="AA200" s="11" t="s">
        <v>55</v>
      </c>
      <c r="AB200" s="11" t="str">
        <f>VLOOKUP(G200,'Sheet 1 (2)'!$H$4:$S$536,12,FALSE)</f>
        <v/>
      </c>
      <c r="AC200" s="14" t="s">
        <v>1331</v>
      </c>
      <c r="AD200" s="11" t="s">
        <v>55</v>
      </c>
      <c r="AE200" s="11" t="str">
        <f>VLOOKUP(G200,'Sheet 1 (2)'!$H$4:$AF$536,25,FALSE)</f>
        <v/>
      </c>
      <c r="AF200" s="11" t="s">
        <v>270</v>
      </c>
      <c r="AG200" s="14" t="s">
        <v>1332</v>
      </c>
      <c r="AH200" s="11" t="s">
        <v>55</v>
      </c>
      <c r="AI200" s="11" t="str">
        <f>VLOOKUP(G200,'Sheet 1 (2)'!$H$4:$AG$536,26,FALSE)</f>
        <v>NO</v>
      </c>
      <c r="AJ200" s="11" t="s">
        <v>82</v>
      </c>
      <c r="AK200" s="13"/>
      <c r="AL200" s="13"/>
      <c r="AM200" s="35" t="s">
        <v>1333</v>
      </c>
      <c r="AN200" s="11">
        <v>1</v>
      </c>
      <c r="AO200" s="11">
        <f t="shared" si="5"/>
        <v>1</v>
      </c>
      <c r="AP200" s="15" t="s">
        <v>82</v>
      </c>
      <c r="AQ200" s="15" t="s">
        <v>988</v>
      </c>
      <c r="AR200" s="15" t="s">
        <v>52</v>
      </c>
    </row>
    <row r="201" spans="1:44" ht="15.75" customHeight="1" x14ac:dyDescent="0.2">
      <c r="A201" s="11" t="s">
        <v>909</v>
      </c>
      <c r="B201" s="11" t="s">
        <v>910</v>
      </c>
      <c r="C201" s="11" t="s">
        <v>1325</v>
      </c>
      <c r="D201" s="11" t="s">
        <v>1111</v>
      </c>
      <c r="E201" s="11" t="s">
        <v>1326</v>
      </c>
      <c r="F201" s="11" t="s">
        <v>1189</v>
      </c>
      <c r="G201" s="21" t="s">
        <v>1334</v>
      </c>
      <c r="H201" s="11" t="s">
        <v>1335</v>
      </c>
      <c r="I201" s="11" t="s">
        <v>82</v>
      </c>
      <c r="J201" s="11"/>
      <c r="K201" s="11"/>
      <c r="L201" s="11" t="s">
        <v>1320</v>
      </c>
      <c r="M201" s="11" t="s">
        <v>1336</v>
      </c>
      <c r="N201" s="11" t="s">
        <v>55</v>
      </c>
      <c r="O201" s="11" t="str">
        <f>VLOOKUP(G201,'Sheet 1 (2)'!$H$4:$M$536,6,FALSE)</f>
        <v/>
      </c>
      <c r="P201" s="11" t="s">
        <v>1336</v>
      </c>
      <c r="Q201" s="11"/>
      <c r="R201" s="11" t="s">
        <v>264</v>
      </c>
      <c r="S201" s="11" t="s">
        <v>55</v>
      </c>
      <c r="T201" s="11" t="str">
        <f>VLOOKUP(G201,'Sheet 1 (2)'!$H$4:$O$536,8,FALSE)</f>
        <v/>
      </c>
      <c r="U201" s="14" t="s">
        <v>264</v>
      </c>
      <c r="V201" s="11" t="s">
        <v>1330</v>
      </c>
      <c r="W201" s="11" t="s">
        <v>55</v>
      </c>
      <c r="X201" s="11" t="str">
        <f>VLOOKUP(G201,'Sheet 1 (2)'!$H$4:$Q$536,10,FALSE)</f>
        <v/>
      </c>
      <c r="Y201" s="11" t="str">
        <f t="shared" si="30"/>
        <v/>
      </c>
      <c r="Z201" s="11" t="s">
        <v>986</v>
      </c>
      <c r="AA201" s="11" t="s">
        <v>55</v>
      </c>
      <c r="AB201" s="11" t="str">
        <f>VLOOKUP(G201,'Sheet 1 (2)'!$H$4:$S$536,12,FALSE)</f>
        <v/>
      </c>
      <c r="AC201" s="14" t="s">
        <v>1339</v>
      </c>
      <c r="AD201" s="11" t="s">
        <v>55</v>
      </c>
      <c r="AE201" s="11" t="str">
        <f>VLOOKUP(G201,'Sheet 1 (2)'!$H$4:$AF$536,25,FALSE)</f>
        <v/>
      </c>
      <c r="AF201" s="11" t="s">
        <v>176</v>
      </c>
      <c r="AG201" s="14" t="s">
        <v>1332</v>
      </c>
      <c r="AH201" s="11" t="s">
        <v>55</v>
      </c>
      <c r="AI201" s="11" t="str">
        <f>VLOOKUP(G201,'Sheet 1 (2)'!$H$4:$AG$536,26,FALSE)</f>
        <v>NO</v>
      </c>
      <c r="AJ201" s="11" t="s">
        <v>82</v>
      </c>
      <c r="AK201" s="13"/>
      <c r="AL201" s="13"/>
      <c r="AM201" s="11"/>
      <c r="AN201" s="11">
        <v>1</v>
      </c>
      <c r="AO201" s="11">
        <f t="shared" si="5"/>
        <v>1</v>
      </c>
      <c r="AP201" s="15" t="s">
        <v>82</v>
      </c>
      <c r="AQ201" s="15" t="s">
        <v>988</v>
      </c>
      <c r="AR201" s="15" t="s">
        <v>52</v>
      </c>
    </row>
    <row r="202" spans="1:44" ht="15.75" customHeight="1" x14ac:dyDescent="0.2">
      <c r="A202" s="11" t="s">
        <v>909</v>
      </c>
      <c r="B202" s="11" t="s">
        <v>910</v>
      </c>
      <c r="C202" s="11" t="s">
        <v>1325</v>
      </c>
      <c r="D202" s="11" t="s">
        <v>1111</v>
      </c>
      <c r="E202" s="11" t="s">
        <v>1326</v>
      </c>
      <c r="F202" s="11" t="s">
        <v>1189</v>
      </c>
      <c r="G202" s="21" t="s">
        <v>1340</v>
      </c>
      <c r="H202" s="11" t="s">
        <v>1341</v>
      </c>
      <c r="I202" s="11" t="s">
        <v>82</v>
      </c>
      <c r="J202" s="11"/>
      <c r="K202" s="11"/>
      <c r="L202" s="14" t="s">
        <v>1320</v>
      </c>
      <c r="M202" s="11" t="s">
        <v>1342</v>
      </c>
      <c r="N202" s="11" t="s">
        <v>55</v>
      </c>
      <c r="O202" s="11" t="str">
        <f>VLOOKUP(G202,'Sheet 1 (2)'!$H$4:$M$536,6,FALSE)</f>
        <v/>
      </c>
      <c r="P202" s="14" t="s">
        <v>1343</v>
      </c>
      <c r="Q202" s="11"/>
      <c r="R202" s="11" t="s">
        <v>264</v>
      </c>
      <c r="S202" s="11" t="s">
        <v>55</v>
      </c>
      <c r="T202" s="11" t="str">
        <f>VLOOKUP(G202,'Sheet 1 (2)'!$H$4:$O$536,8,FALSE)</f>
        <v/>
      </c>
      <c r="U202" s="14" t="s">
        <v>264</v>
      </c>
      <c r="V202" s="11" t="s">
        <v>1330</v>
      </c>
      <c r="W202" s="11" t="s">
        <v>55</v>
      </c>
      <c r="X202" s="11" t="str">
        <f>VLOOKUP(G202,'Sheet 1 (2)'!$H$4:$Q$536,10,FALSE)</f>
        <v/>
      </c>
      <c r="Y202" s="11" t="str">
        <f t="shared" si="30"/>
        <v/>
      </c>
      <c r="Z202" s="11" t="s">
        <v>972</v>
      </c>
      <c r="AA202" s="11" t="s">
        <v>55</v>
      </c>
      <c r="AB202" s="11" t="str">
        <f>VLOOKUP(G202,'Sheet 1 (2)'!$H$4:$S$536,12,FALSE)</f>
        <v/>
      </c>
      <c r="AC202" s="14" t="s">
        <v>1344</v>
      </c>
      <c r="AD202" s="11" t="s">
        <v>55</v>
      </c>
      <c r="AE202" s="11" t="str">
        <f>VLOOKUP(G202,'Sheet 1 (2)'!$H$4:$AF$536,25,FALSE)</f>
        <v/>
      </c>
      <c r="AF202" s="11" t="s">
        <v>411</v>
      </c>
      <c r="AG202" s="25"/>
      <c r="AH202" s="11" t="s">
        <v>55</v>
      </c>
      <c r="AI202" s="11" t="str">
        <f>VLOOKUP(G202,'Sheet 1 (2)'!$H$4:$AG$536,26,FALSE)</f>
        <v>NO</v>
      </c>
      <c r="AJ202" s="11" t="s">
        <v>82</v>
      </c>
      <c r="AK202" s="13" t="s">
        <v>55</v>
      </c>
      <c r="AL202" s="13"/>
      <c r="AM202" s="11"/>
      <c r="AN202" s="11">
        <v>1</v>
      </c>
      <c r="AO202" s="11">
        <f t="shared" si="5"/>
        <v>1</v>
      </c>
      <c r="AP202" s="15" t="s">
        <v>82</v>
      </c>
      <c r="AQ202" s="15" t="s">
        <v>988</v>
      </c>
      <c r="AR202" s="15" t="s">
        <v>52</v>
      </c>
    </row>
    <row r="203" spans="1:44" ht="15.75" customHeight="1" x14ac:dyDescent="0.2">
      <c r="A203" s="11" t="s">
        <v>909</v>
      </c>
      <c r="B203" s="11" t="s">
        <v>910</v>
      </c>
      <c r="C203" s="11" t="s">
        <v>1345</v>
      </c>
      <c r="D203" s="11" t="s">
        <v>1104</v>
      </c>
      <c r="E203" s="11" t="s">
        <v>1346</v>
      </c>
      <c r="F203" s="11" t="s">
        <v>1156</v>
      </c>
      <c r="G203" s="21" t="s">
        <v>1347</v>
      </c>
      <c r="H203" s="11" t="s">
        <v>1348</v>
      </c>
      <c r="I203" s="11" t="s">
        <v>82</v>
      </c>
      <c r="J203" s="11"/>
      <c r="K203" s="11"/>
      <c r="L203" s="11" t="s">
        <v>493</v>
      </c>
      <c r="M203" s="11" t="s">
        <v>1349</v>
      </c>
      <c r="N203" s="11" t="s">
        <v>55</v>
      </c>
      <c r="O203" s="11" t="str">
        <f>VLOOKUP(G203,'Sheet 1 (2)'!$H$4:$M$536,6,FALSE)</f>
        <v>Igual al 10% de la meta del subproducto 4396201 IDENTIFICACION Y EXAMEN DE SINTOMATICOS RESPIRATORIOS EN LAS ATENCIONES A PERSONAS &gt; 15 AÑOS Y POBLACION VULNERABLE de los establecimientos de la categoría I4</v>
      </c>
      <c r="P203" s="26" t="s">
        <v>1350</v>
      </c>
      <c r="Q203" s="11"/>
      <c r="R203" s="11" t="s">
        <v>184</v>
      </c>
      <c r="S203" s="11" t="s">
        <v>55</v>
      </c>
      <c r="T203" s="11" t="str">
        <f>VLOOKUP(G203,'Sheet 1 (2)'!$H$4:$O$536,8,FALSE)</f>
        <v/>
      </c>
      <c r="U203" s="14" t="s">
        <v>264</v>
      </c>
      <c r="V203" s="11"/>
      <c r="W203" s="11" t="s">
        <v>55</v>
      </c>
      <c r="X203" s="11" t="str">
        <f>VLOOKUP(G203,'Sheet 1 (2)'!$H$4:$Q$536,10,FALSE)</f>
        <v/>
      </c>
      <c r="Y203" s="11" t="str">
        <f t="shared" si="30"/>
        <v/>
      </c>
      <c r="Z203" s="11"/>
      <c r="AA203" s="11" t="s">
        <v>55</v>
      </c>
      <c r="AB203" s="11" t="str">
        <f>VLOOKUP(G203,'Sheet 1 (2)'!$H$4:$S$536,12,FALSE)</f>
        <v/>
      </c>
      <c r="AC203" s="14" t="s">
        <v>1351</v>
      </c>
      <c r="AD203" s="11" t="s">
        <v>55</v>
      </c>
      <c r="AE203" s="11" t="str">
        <f>VLOOKUP(G203,'Sheet 1 (2)'!$H$4:$AF$536,25,FALSE)</f>
        <v/>
      </c>
      <c r="AF203" s="11" t="s">
        <v>411</v>
      </c>
      <c r="AG203" s="14" t="s">
        <v>1353</v>
      </c>
      <c r="AH203" s="11" t="s">
        <v>55</v>
      </c>
      <c r="AI203" s="11" t="str">
        <f>VLOOKUP(G203,'Sheet 1 (2)'!$H$4:$AG$536,26,FALSE)</f>
        <v>NO</v>
      </c>
      <c r="AJ203" s="11" t="s">
        <v>82</v>
      </c>
      <c r="AK203" s="13" t="s">
        <v>55</v>
      </c>
      <c r="AL203" s="13"/>
      <c r="AM203" s="35" t="s">
        <v>1354</v>
      </c>
      <c r="AN203" s="11">
        <v>1</v>
      </c>
      <c r="AO203" s="11">
        <f t="shared" si="5"/>
        <v>1</v>
      </c>
      <c r="AP203" s="15" t="s">
        <v>82</v>
      </c>
      <c r="AQ203" s="15" t="s">
        <v>1355</v>
      </c>
      <c r="AR203" s="15" t="s">
        <v>52</v>
      </c>
    </row>
    <row r="204" spans="1:44" ht="15.75" customHeight="1" x14ac:dyDescent="0.2">
      <c r="A204" s="11" t="s">
        <v>909</v>
      </c>
      <c r="B204" s="11" t="s">
        <v>910</v>
      </c>
      <c r="C204" s="11" t="s">
        <v>1356</v>
      </c>
      <c r="D204" s="11" t="s">
        <v>1113</v>
      </c>
      <c r="E204" s="11" t="s">
        <v>1357</v>
      </c>
      <c r="F204" s="11" t="s">
        <v>1191</v>
      </c>
      <c r="G204" s="21" t="s">
        <v>1358</v>
      </c>
      <c r="H204" s="11" t="s">
        <v>1359</v>
      </c>
      <c r="I204" s="11" t="s">
        <v>82</v>
      </c>
      <c r="J204" s="11"/>
      <c r="K204" s="11"/>
      <c r="L204" s="11" t="s">
        <v>1090</v>
      </c>
      <c r="M204" s="11"/>
      <c r="N204" s="11" t="s">
        <v>55</v>
      </c>
      <c r="O204" s="11" t="str">
        <f>VLOOKUP(G204,'Sheet 1 (2)'!$H$4:$M$536,6,FALSE)</f>
        <v/>
      </c>
      <c r="P204" s="11" t="str">
        <f t="shared" ref="P204:P206" si="46">IF(N204&lt;&gt;"",N204,O204)</f>
        <v/>
      </c>
      <c r="Q204" s="11"/>
      <c r="R204" s="11"/>
      <c r="S204" s="11" t="s">
        <v>55</v>
      </c>
      <c r="T204" s="11" t="str">
        <f>VLOOKUP(G204,'Sheet 1 (2)'!$H$4:$O$536,8,FALSE)</f>
        <v/>
      </c>
      <c r="U204" s="11" t="str">
        <f t="shared" ref="U204:U206" si="47">IF(S204&lt;&gt;"",S204,T204)</f>
        <v/>
      </c>
      <c r="V204" s="11"/>
      <c r="W204" s="11" t="s">
        <v>55</v>
      </c>
      <c r="X204" s="11" t="str">
        <f>VLOOKUP(G204,'Sheet 1 (2)'!$H$4:$Q$536,10,FALSE)</f>
        <v/>
      </c>
      <c r="Y204" s="11" t="str">
        <f t="shared" si="30"/>
        <v/>
      </c>
      <c r="Z204" s="11"/>
      <c r="AA204" s="11" t="s">
        <v>55</v>
      </c>
      <c r="AB204" s="11" t="str">
        <f>VLOOKUP(G204,'Sheet 1 (2)'!$H$4:$S$536,12,FALSE)</f>
        <v/>
      </c>
      <c r="AC204" s="11" t="str">
        <f t="shared" ref="AC204:AC206" si="48">IF(AA204&lt;&gt;"",AA204,AB204)</f>
        <v/>
      </c>
      <c r="AD204" s="11" t="s">
        <v>55</v>
      </c>
      <c r="AE204" s="11" t="str">
        <f>VLOOKUP(G204,'Sheet 1 (2)'!$H$4:$AF$536,25,FALSE)</f>
        <v/>
      </c>
      <c r="AF204" s="11" t="s">
        <v>1362</v>
      </c>
      <c r="AG204" s="11" t="str">
        <f t="shared" ref="AG204:AG206" si="49">IF(AD204&lt;&gt;"",AD204,AE204)</f>
        <v/>
      </c>
      <c r="AH204" s="11" t="s">
        <v>55</v>
      </c>
      <c r="AI204" s="11" t="str">
        <f>VLOOKUP(G204,'Sheet 1 (2)'!$H$4:$AG$536,26,FALSE)</f>
        <v>NO</v>
      </c>
      <c r="AJ204" s="11" t="s">
        <v>52</v>
      </c>
      <c r="AK204" s="13" t="s">
        <v>55</v>
      </c>
      <c r="AL204" s="13" t="str">
        <f>VLOOKUP(G204,'Sheet 1 (2)'!$H$4:$AH$536,27,FALSE)</f>
        <v>Se está eliminando el producto 3043974 PERSONA CON COMORBILIDAD RECIBE TRATAMIENTO PARA TUBERCULOSIS ya que se repite con productos del PP018</v>
      </c>
      <c r="AM204" s="11" t="str">
        <f t="shared" ref="AM204:AM206" si="50">IF(AK204&lt;&gt;"",AK204,AL204)</f>
        <v>Se está eliminando el producto 3043974 PERSONA CON COMORBILIDAD RECIBE TRATAMIENTO PARA TUBERCULOSIS ya que se repite con productos del PP018</v>
      </c>
      <c r="AN204" s="11">
        <v>1</v>
      </c>
      <c r="AO204" s="11">
        <f t="shared" si="5"/>
        <v>0</v>
      </c>
      <c r="AP204" s="12"/>
      <c r="AQ204" s="12"/>
      <c r="AR204" s="12"/>
    </row>
    <row r="205" spans="1:44" ht="15.75" customHeight="1" x14ac:dyDescent="0.2">
      <c r="A205" s="11" t="s">
        <v>909</v>
      </c>
      <c r="B205" s="11" t="s">
        <v>910</v>
      </c>
      <c r="C205" s="11" t="s">
        <v>1356</v>
      </c>
      <c r="D205" s="11" t="s">
        <v>1113</v>
      </c>
      <c r="E205" s="11" t="s">
        <v>1357</v>
      </c>
      <c r="F205" s="11" t="s">
        <v>1191</v>
      </c>
      <c r="G205" s="21" t="s">
        <v>1364</v>
      </c>
      <c r="H205" s="11" t="s">
        <v>1365</v>
      </c>
      <c r="I205" s="11" t="s">
        <v>82</v>
      </c>
      <c r="J205" s="11"/>
      <c r="K205" s="11"/>
      <c r="L205" s="11" t="s">
        <v>1090</v>
      </c>
      <c r="M205" s="11"/>
      <c r="N205" s="11" t="s">
        <v>55</v>
      </c>
      <c r="O205" s="11" t="str">
        <f>VLOOKUP(G205,'Sheet 1 (2)'!$H$4:$M$536,6,FALSE)</f>
        <v/>
      </c>
      <c r="P205" s="11" t="str">
        <f t="shared" si="46"/>
        <v/>
      </c>
      <c r="Q205" s="11"/>
      <c r="R205" s="11"/>
      <c r="S205" s="11" t="s">
        <v>55</v>
      </c>
      <c r="T205" s="11" t="str">
        <f>VLOOKUP(G205,'Sheet 1 (2)'!$H$4:$O$536,8,FALSE)</f>
        <v/>
      </c>
      <c r="U205" s="11" t="str">
        <f t="shared" si="47"/>
        <v/>
      </c>
      <c r="V205" s="11"/>
      <c r="W205" s="11" t="s">
        <v>55</v>
      </c>
      <c r="X205" s="11" t="str">
        <f>VLOOKUP(G205,'Sheet 1 (2)'!$H$4:$Q$536,10,FALSE)</f>
        <v/>
      </c>
      <c r="Y205" s="11" t="str">
        <f t="shared" si="30"/>
        <v/>
      </c>
      <c r="Z205" s="11"/>
      <c r="AA205" s="11" t="s">
        <v>55</v>
      </c>
      <c r="AB205" s="11" t="str">
        <f>VLOOKUP(G205,'Sheet 1 (2)'!$H$4:$S$536,12,FALSE)</f>
        <v/>
      </c>
      <c r="AC205" s="11" t="str">
        <f t="shared" si="48"/>
        <v/>
      </c>
      <c r="AD205" s="11" t="s">
        <v>55</v>
      </c>
      <c r="AE205" s="11" t="str">
        <f>VLOOKUP(G205,'Sheet 1 (2)'!$H$4:$AF$536,25,FALSE)</f>
        <v/>
      </c>
      <c r="AF205" s="11" t="s">
        <v>1362</v>
      </c>
      <c r="AG205" s="11" t="str">
        <f t="shared" si="49"/>
        <v/>
      </c>
      <c r="AH205" s="11" t="s">
        <v>55</v>
      </c>
      <c r="AI205" s="11" t="str">
        <f>VLOOKUP(G205,'Sheet 1 (2)'!$H$4:$AG$536,26,FALSE)</f>
        <v>NO</v>
      </c>
      <c r="AJ205" s="11" t="s">
        <v>52</v>
      </c>
      <c r="AK205" s="13" t="s">
        <v>55</v>
      </c>
      <c r="AL205" s="13" t="str">
        <f>VLOOKUP(G205,'Sheet 1 (2)'!$H$4:$AH$536,27,FALSE)</f>
        <v>Se está eliminando el producto 3043974 PERSONA CON COMORBILIDAD RECIBE TRATAMIENTO PARA TUBERCULOSIS ya que se repite con productos del PP018</v>
      </c>
      <c r="AM205" s="11" t="str">
        <f t="shared" si="50"/>
        <v>Se está eliminando el producto 3043974 PERSONA CON COMORBILIDAD RECIBE TRATAMIENTO PARA TUBERCULOSIS ya que se repite con productos del PP018</v>
      </c>
      <c r="AN205" s="11">
        <v>1</v>
      </c>
      <c r="AO205" s="11">
        <f t="shared" si="5"/>
        <v>0</v>
      </c>
      <c r="AP205" s="12"/>
      <c r="AQ205" s="12"/>
      <c r="AR205" s="12"/>
    </row>
    <row r="206" spans="1:44" ht="15.75" customHeight="1" x14ac:dyDescent="0.2">
      <c r="A206" s="11" t="s">
        <v>909</v>
      </c>
      <c r="B206" s="11" t="s">
        <v>910</v>
      </c>
      <c r="C206" s="11" t="s">
        <v>1356</v>
      </c>
      <c r="D206" s="11" t="s">
        <v>1113</v>
      </c>
      <c r="E206" s="11" t="s">
        <v>1357</v>
      </c>
      <c r="F206" s="11" t="s">
        <v>1191</v>
      </c>
      <c r="G206" s="21" t="s">
        <v>1371</v>
      </c>
      <c r="H206" s="11" t="s">
        <v>1372</v>
      </c>
      <c r="I206" s="11" t="s">
        <v>82</v>
      </c>
      <c r="J206" s="11"/>
      <c r="K206" s="11"/>
      <c r="L206" s="11" t="s">
        <v>1090</v>
      </c>
      <c r="M206" s="11"/>
      <c r="N206" s="11" t="s">
        <v>55</v>
      </c>
      <c r="O206" s="11" t="str">
        <f>VLOOKUP(G206,'Sheet 1 (2)'!$H$4:$M$536,6,FALSE)</f>
        <v/>
      </c>
      <c r="P206" s="11" t="str">
        <f t="shared" si="46"/>
        <v/>
      </c>
      <c r="Q206" s="11"/>
      <c r="R206" s="11"/>
      <c r="S206" s="11" t="s">
        <v>55</v>
      </c>
      <c r="T206" s="11" t="str">
        <f>VLOOKUP(G206,'Sheet 1 (2)'!$H$4:$O$536,8,FALSE)</f>
        <v/>
      </c>
      <c r="U206" s="11" t="str">
        <f t="shared" si="47"/>
        <v/>
      </c>
      <c r="V206" s="11"/>
      <c r="W206" s="11" t="s">
        <v>55</v>
      </c>
      <c r="X206" s="11" t="str">
        <f>VLOOKUP(G206,'Sheet 1 (2)'!$H$4:$Q$536,10,FALSE)</f>
        <v/>
      </c>
      <c r="Y206" s="11" t="str">
        <f t="shared" si="30"/>
        <v/>
      </c>
      <c r="Z206" s="11"/>
      <c r="AA206" s="11" t="s">
        <v>55</v>
      </c>
      <c r="AB206" s="11" t="str">
        <f>VLOOKUP(G206,'Sheet 1 (2)'!$H$4:$S$536,12,FALSE)</f>
        <v/>
      </c>
      <c r="AC206" s="11" t="str">
        <f t="shared" si="48"/>
        <v/>
      </c>
      <c r="AD206" s="11" t="s">
        <v>55</v>
      </c>
      <c r="AE206" s="11" t="str">
        <f>VLOOKUP(G206,'Sheet 1 (2)'!$H$4:$AF$536,25,FALSE)</f>
        <v/>
      </c>
      <c r="AF206" s="11" t="s">
        <v>1362</v>
      </c>
      <c r="AG206" s="11" t="str">
        <f t="shared" si="49"/>
        <v/>
      </c>
      <c r="AH206" s="11" t="s">
        <v>55</v>
      </c>
      <c r="AI206" s="11" t="str">
        <f>VLOOKUP(G206,'Sheet 1 (2)'!$H$4:$AG$536,26,FALSE)</f>
        <v>NO</v>
      </c>
      <c r="AJ206" s="11" t="s">
        <v>52</v>
      </c>
      <c r="AK206" s="13" t="s">
        <v>55</v>
      </c>
      <c r="AL206" s="13" t="str">
        <f>VLOOKUP(G206,'Sheet 1 (2)'!$H$4:$AH$536,27,FALSE)</f>
        <v>Se está eliminando el producto 3043974 PERSONA CON COMORBILIDAD RECIBE TRATAMIENTO PARA TUBERCULOSIS ya que se repite con productos del PP018</v>
      </c>
      <c r="AM206" s="11" t="str">
        <f t="shared" si="50"/>
        <v>Se está eliminando el producto 3043974 PERSONA CON COMORBILIDAD RECIBE TRATAMIENTO PARA TUBERCULOSIS ya que se repite con productos del PP018</v>
      </c>
      <c r="AN206" s="11">
        <v>1</v>
      </c>
      <c r="AO206" s="11">
        <f t="shared" si="5"/>
        <v>0</v>
      </c>
      <c r="AP206" s="12"/>
      <c r="AQ206" s="12"/>
      <c r="AR206" s="12"/>
    </row>
    <row r="207" spans="1:44" ht="15.75" customHeight="1" x14ac:dyDescent="0.2">
      <c r="A207" s="11" t="s">
        <v>909</v>
      </c>
      <c r="B207" s="11" t="s">
        <v>910</v>
      </c>
      <c r="C207" s="11" t="s">
        <v>1377</v>
      </c>
      <c r="D207" s="11" t="s">
        <v>1105</v>
      </c>
      <c r="E207" s="11" t="s">
        <v>1378</v>
      </c>
      <c r="F207" s="11" t="s">
        <v>1160</v>
      </c>
      <c r="G207" s="48" t="s">
        <v>1379</v>
      </c>
      <c r="H207" s="48" t="s">
        <v>1381</v>
      </c>
      <c r="I207" s="14" t="s">
        <v>82</v>
      </c>
      <c r="J207" s="14"/>
      <c r="K207" s="14" t="s">
        <v>82</v>
      </c>
      <c r="L207" s="11" t="s">
        <v>493</v>
      </c>
      <c r="M207" s="11" t="s">
        <v>1384</v>
      </c>
      <c r="N207" s="11" t="s">
        <v>55</v>
      </c>
      <c r="O207" s="11"/>
      <c r="P207" s="11" t="s">
        <v>1385</v>
      </c>
      <c r="Q207" s="11"/>
      <c r="R207" s="11" t="s">
        <v>264</v>
      </c>
      <c r="S207" s="11" t="s">
        <v>55</v>
      </c>
      <c r="T207" s="11"/>
      <c r="U207" s="11"/>
      <c r="V207" s="11" t="s">
        <v>1387</v>
      </c>
      <c r="W207" s="11" t="s">
        <v>55</v>
      </c>
      <c r="X207" s="11" t="e">
        <f>VLOOKUP(G207,'Sheet 1 (2)'!$H$4:$Q$536,10,FALSE)</f>
        <v>#N/A</v>
      </c>
      <c r="Y207" s="11"/>
      <c r="Z207" s="11" t="s">
        <v>1388</v>
      </c>
      <c r="AA207" s="11" t="s">
        <v>55</v>
      </c>
      <c r="AB207" s="11"/>
      <c r="AC207" s="14" t="s">
        <v>1389</v>
      </c>
      <c r="AD207" s="11" t="s">
        <v>55</v>
      </c>
      <c r="AE207" s="11" t="e">
        <f>VLOOKUP(G207,'Sheet 1 (2)'!$H$4:$AF$536,25,FALSE)</f>
        <v>#N/A</v>
      </c>
      <c r="AF207" s="11"/>
      <c r="AG207" s="14" t="s">
        <v>1390</v>
      </c>
      <c r="AH207" s="11" t="s">
        <v>55</v>
      </c>
      <c r="AI207" s="11" t="e">
        <f>VLOOKUP(G207,'Sheet 1 (2)'!$H$4:$AG$536,26,FALSE)</f>
        <v>#N/A</v>
      </c>
      <c r="AJ207" s="11" t="s">
        <v>82</v>
      </c>
      <c r="AK207" s="50"/>
      <c r="AL207" s="11"/>
      <c r="AM207" s="11"/>
      <c r="AN207" s="11">
        <v>1</v>
      </c>
      <c r="AO207" s="11">
        <f t="shared" si="5"/>
        <v>1</v>
      </c>
      <c r="AP207" s="15" t="s">
        <v>82</v>
      </c>
      <c r="AQ207" s="15" t="s">
        <v>988</v>
      </c>
      <c r="AR207" s="15" t="s">
        <v>52</v>
      </c>
    </row>
    <row r="208" spans="1:44" ht="15.75" customHeight="1" x14ac:dyDescent="0.2">
      <c r="A208" s="11" t="s">
        <v>909</v>
      </c>
      <c r="B208" s="11" t="s">
        <v>910</v>
      </c>
      <c r="C208" s="11" t="s">
        <v>1377</v>
      </c>
      <c r="D208" s="11" t="s">
        <v>1105</v>
      </c>
      <c r="E208" s="11" t="s">
        <v>1378</v>
      </c>
      <c r="F208" s="11" t="s">
        <v>1160</v>
      </c>
      <c r="G208" s="48" t="s">
        <v>1392</v>
      </c>
      <c r="H208" s="14" t="s">
        <v>1393</v>
      </c>
      <c r="I208" s="14" t="s">
        <v>82</v>
      </c>
      <c r="J208" s="14"/>
      <c r="K208" s="14" t="s">
        <v>82</v>
      </c>
      <c r="L208" s="14" t="s">
        <v>1320</v>
      </c>
      <c r="M208" s="11" t="s">
        <v>1394</v>
      </c>
      <c r="N208" s="11" t="s">
        <v>55</v>
      </c>
      <c r="O208" s="11"/>
      <c r="P208" s="14" t="s">
        <v>1395</v>
      </c>
      <c r="Q208" s="11"/>
      <c r="R208" s="11" t="s">
        <v>264</v>
      </c>
      <c r="S208" s="11" t="s">
        <v>55</v>
      </c>
      <c r="T208" s="11"/>
      <c r="U208" s="11"/>
      <c r="V208" s="11" t="s">
        <v>1387</v>
      </c>
      <c r="W208" s="11" t="s">
        <v>55</v>
      </c>
      <c r="X208" s="11" t="e">
        <f>VLOOKUP(G208,'Sheet 1 (2)'!$H$4:$Q$536,10,FALSE)</f>
        <v>#N/A</v>
      </c>
      <c r="Y208" s="11"/>
      <c r="Z208" s="11" t="s">
        <v>1396</v>
      </c>
      <c r="AA208" s="11" t="s">
        <v>55</v>
      </c>
      <c r="AB208" s="11"/>
      <c r="AC208" s="14" t="s">
        <v>1397</v>
      </c>
      <c r="AD208" s="11" t="s">
        <v>55</v>
      </c>
      <c r="AE208" s="11" t="e">
        <f>VLOOKUP(G208,'Sheet 1 (2)'!$H$4:$AF$536,25,FALSE)</f>
        <v>#N/A</v>
      </c>
      <c r="AF208" s="11"/>
      <c r="AG208" s="14" t="s">
        <v>1390</v>
      </c>
      <c r="AH208" s="11" t="s">
        <v>55</v>
      </c>
      <c r="AI208" s="11" t="e">
        <f>VLOOKUP(G208,'Sheet 1 (2)'!$H$4:$AG$536,26,FALSE)</f>
        <v>#N/A</v>
      </c>
      <c r="AJ208" s="11" t="s">
        <v>82</v>
      </c>
      <c r="AK208" s="50"/>
      <c r="AL208" s="11"/>
      <c r="AM208" s="11"/>
      <c r="AN208" s="11">
        <v>1</v>
      </c>
      <c r="AO208" s="11">
        <f t="shared" si="5"/>
        <v>1</v>
      </c>
      <c r="AP208" s="15" t="s">
        <v>82</v>
      </c>
      <c r="AQ208" s="15" t="s">
        <v>988</v>
      </c>
      <c r="AR208" s="15" t="s">
        <v>52</v>
      </c>
    </row>
    <row r="209" spans="1:44" ht="15.75" customHeight="1" x14ac:dyDescent="0.2">
      <c r="A209" s="11" t="s">
        <v>909</v>
      </c>
      <c r="B209" s="11" t="s">
        <v>910</v>
      </c>
      <c r="C209" s="11" t="s">
        <v>1377</v>
      </c>
      <c r="D209" s="11" t="s">
        <v>1105</v>
      </c>
      <c r="E209" s="11" t="s">
        <v>1378</v>
      </c>
      <c r="F209" s="11" t="s">
        <v>1160</v>
      </c>
      <c r="G209" s="48" t="s">
        <v>1398</v>
      </c>
      <c r="H209" s="14" t="s">
        <v>1399</v>
      </c>
      <c r="I209" s="14" t="s">
        <v>82</v>
      </c>
      <c r="J209" s="14"/>
      <c r="K209" s="14" t="s">
        <v>82</v>
      </c>
      <c r="L209" s="14" t="s">
        <v>1090</v>
      </c>
      <c r="M209" s="11" t="s">
        <v>1400</v>
      </c>
      <c r="N209" s="11" t="s">
        <v>55</v>
      </c>
      <c r="O209" s="11" t="e">
        <f>VLOOKUP(G209,'Sheet 1 (2)'!$H$4:$M$536,6,FALSE)</f>
        <v>#N/A</v>
      </c>
      <c r="P209" s="14" t="s">
        <v>1401</v>
      </c>
      <c r="Q209" s="11"/>
      <c r="R209" s="11" t="s">
        <v>264</v>
      </c>
      <c r="S209" s="11" t="s">
        <v>55</v>
      </c>
      <c r="T209" s="11" t="e">
        <f>VLOOKUP(G209,'Sheet 1 (2)'!$H$4:$O$536,8,FALSE)</f>
        <v>#N/A</v>
      </c>
      <c r="U209" s="16" t="s">
        <v>1402</v>
      </c>
      <c r="V209" s="11" t="s">
        <v>1387</v>
      </c>
      <c r="W209" s="11" t="s">
        <v>55</v>
      </c>
      <c r="X209" s="11" t="e">
        <f>VLOOKUP(G209,'Sheet 1 (2)'!$H$4:$Q$536,10,FALSE)</f>
        <v>#N/A</v>
      </c>
      <c r="Y209" s="11" t="e">
        <f t="shared" ref="Y209:Y211" si="51">IF(W209&lt;&gt;"",W209,X209)</f>
        <v>#N/A</v>
      </c>
      <c r="Z209" s="11" t="s">
        <v>1403</v>
      </c>
      <c r="AA209" s="11" t="s">
        <v>55</v>
      </c>
      <c r="AB209" s="11" t="e">
        <f>VLOOKUP(G209,'Sheet 1 (2)'!$H$4:$S$536,12,FALSE)</f>
        <v>#N/A</v>
      </c>
      <c r="AC209" s="14" t="s">
        <v>695</v>
      </c>
      <c r="AD209" s="11" t="s">
        <v>55</v>
      </c>
      <c r="AE209" s="11" t="e">
        <f>VLOOKUP(G209,'Sheet 1 (2)'!$H$4:$AF$536,25,FALSE)</f>
        <v>#N/A</v>
      </c>
      <c r="AF209" s="11"/>
      <c r="AG209" s="14" t="s">
        <v>1404</v>
      </c>
      <c r="AH209" s="11" t="s">
        <v>55</v>
      </c>
      <c r="AI209" s="11" t="e">
        <f>VLOOKUP(G209,'Sheet 1 (2)'!$H$4:$AG$536,26,FALSE)</f>
        <v>#N/A</v>
      </c>
      <c r="AJ209" s="11" t="s">
        <v>82</v>
      </c>
      <c r="AK209" s="50"/>
      <c r="AL209" s="11" t="e">
        <f>VLOOKUP(G209,'Sheet 1 (2)'!$H$4:$AH$536,27,FALSE)</f>
        <v>#N/A</v>
      </c>
      <c r="AM209" s="11"/>
      <c r="AN209" s="11">
        <v>1</v>
      </c>
      <c r="AO209" s="11">
        <f t="shared" si="5"/>
        <v>1</v>
      </c>
      <c r="AP209" s="15" t="s">
        <v>82</v>
      </c>
      <c r="AQ209" s="15" t="s">
        <v>988</v>
      </c>
      <c r="AR209" s="15" t="s">
        <v>52</v>
      </c>
    </row>
    <row r="210" spans="1:44" ht="15.75" customHeight="1" x14ac:dyDescent="0.2">
      <c r="A210" s="11" t="s">
        <v>909</v>
      </c>
      <c r="B210" s="11" t="s">
        <v>910</v>
      </c>
      <c r="C210" s="11" t="s">
        <v>1377</v>
      </c>
      <c r="D210" s="11" t="s">
        <v>1105</v>
      </c>
      <c r="E210" s="11" t="s">
        <v>1378</v>
      </c>
      <c r="F210" s="11" t="s">
        <v>1160</v>
      </c>
      <c r="G210" s="48" t="s">
        <v>1405</v>
      </c>
      <c r="H210" s="14" t="s">
        <v>1406</v>
      </c>
      <c r="I210" s="14" t="s">
        <v>82</v>
      </c>
      <c r="J210" s="14"/>
      <c r="K210" s="14" t="s">
        <v>82</v>
      </c>
      <c r="L210" s="14" t="s">
        <v>224</v>
      </c>
      <c r="M210" s="11" t="s">
        <v>1407</v>
      </c>
      <c r="N210" s="11" t="s">
        <v>55</v>
      </c>
      <c r="O210" s="11" t="e">
        <f>VLOOKUP(G210,'Sheet 1 (2)'!$H$4:$M$536,6,FALSE)</f>
        <v>#N/A</v>
      </c>
      <c r="P210" s="14" t="s">
        <v>1409</v>
      </c>
      <c r="Q210" s="11"/>
      <c r="R210" s="11" t="s">
        <v>264</v>
      </c>
      <c r="S210" s="11" t="s">
        <v>55</v>
      </c>
      <c r="T210" s="11" t="e">
        <f>VLOOKUP(G210,'Sheet 1 (2)'!$H$4:$O$536,8,FALSE)</f>
        <v>#N/A</v>
      </c>
      <c r="U210" s="14" t="s">
        <v>264</v>
      </c>
      <c r="V210" s="11" t="s">
        <v>1387</v>
      </c>
      <c r="W210" s="11" t="s">
        <v>55</v>
      </c>
      <c r="X210" s="11" t="e">
        <f>VLOOKUP(G210,'Sheet 1 (2)'!$H$4:$Q$536,10,FALSE)</f>
        <v>#N/A</v>
      </c>
      <c r="Y210" s="11" t="e">
        <f t="shared" si="51"/>
        <v>#N/A</v>
      </c>
      <c r="Z210" s="11" t="s">
        <v>1415</v>
      </c>
      <c r="AA210" s="11" t="s">
        <v>55</v>
      </c>
      <c r="AB210" s="11" t="e">
        <f>VLOOKUP(G210,'Sheet 1 (2)'!$H$4:$S$536,12,FALSE)</f>
        <v>#N/A</v>
      </c>
      <c r="AC210" s="14" t="s">
        <v>1419</v>
      </c>
      <c r="AD210" s="11" t="s">
        <v>55</v>
      </c>
      <c r="AE210" s="11" t="e">
        <f>VLOOKUP(G210,'Sheet 1 (2)'!$H$4:$AF$536,25,FALSE)</f>
        <v>#N/A</v>
      </c>
      <c r="AF210" s="11"/>
      <c r="AG210" s="14" t="s">
        <v>1421</v>
      </c>
      <c r="AH210" s="11" t="s">
        <v>55</v>
      </c>
      <c r="AI210" s="11" t="e">
        <f>VLOOKUP(G210,'Sheet 1 (2)'!$H$4:$AG$536,26,FALSE)</f>
        <v>#N/A</v>
      </c>
      <c r="AJ210" s="11" t="s">
        <v>82</v>
      </c>
      <c r="AK210" s="50"/>
      <c r="AL210" s="11" t="e">
        <f>VLOOKUP(G210,'Sheet 1 (2)'!$H$4:$AH$536,27,FALSE)</f>
        <v>#N/A</v>
      </c>
      <c r="AM210" s="11"/>
      <c r="AN210" s="11">
        <v>1</v>
      </c>
      <c r="AO210" s="11">
        <f t="shared" si="5"/>
        <v>1</v>
      </c>
      <c r="AP210" s="15" t="s">
        <v>82</v>
      </c>
      <c r="AQ210" s="15" t="s">
        <v>988</v>
      </c>
      <c r="AR210" s="15" t="s">
        <v>52</v>
      </c>
    </row>
    <row r="211" spans="1:44" ht="15.75" customHeight="1" x14ac:dyDescent="0.2">
      <c r="A211" s="11" t="s">
        <v>909</v>
      </c>
      <c r="B211" s="11" t="s">
        <v>910</v>
      </c>
      <c r="C211" s="11" t="s">
        <v>1084</v>
      </c>
      <c r="D211" s="11" t="s">
        <v>1085</v>
      </c>
      <c r="E211" s="11" t="s">
        <v>1086</v>
      </c>
      <c r="F211" s="11" t="s">
        <v>1087</v>
      </c>
      <c r="G211" s="21" t="s">
        <v>1424</v>
      </c>
      <c r="H211" s="11" t="s">
        <v>1425</v>
      </c>
      <c r="I211" s="11" t="s">
        <v>82</v>
      </c>
      <c r="J211" s="11"/>
      <c r="K211" s="11"/>
      <c r="L211" s="11" t="s">
        <v>1090</v>
      </c>
      <c r="M211" s="11" t="s">
        <v>1426</v>
      </c>
      <c r="N211" s="11" t="s">
        <v>55</v>
      </c>
      <c r="O211" s="11" t="str">
        <f>VLOOKUP(G211,'Sheet 1 (2)'!$H$4:$M$536,6,FALSE)</f>
        <v>Total de casos registrados en el año anterior de la base de egresos hospitalarios</v>
      </c>
      <c r="P211" s="11" t="str">
        <f>IF(N211&lt;&gt;"",N211,O211)</f>
        <v>Total de casos registrados en el año anterior de la base de egresos hospitalarios</v>
      </c>
      <c r="Q211" s="11"/>
      <c r="R211" s="11" t="s">
        <v>264</v>
      </c>
      <c r="S211" s="11" t="s">
        <v>55</v>
      </c>
      <c r="T211" s="11" t="str">
        <f>VLOOKUP(G211,'Sheet 1 (2)'!$H$4:$O$536,8,FALSE)</f>
        <v>Egresos hospitalarios</v>
      </c>
      <c r="U211" s="11" t="str">
        <f t="shared" ref="U211:U217" si="52">IF(S211&lt;&gt;"",S211,T211)</f>
        <v>Egresos hospitalarios</v>
      </c>
      <c r="V211" s="11"/>
      <c r="W211" s="11" t="s">
        <v>55</v>
      </c>
      <c r="X211" s="11" t="str">
        <f>VLOOKUP(G211,'Sheet 1 (2)'!$H$4:$Q$536,10,FALSE)</f>
        <v/>
      </c>
      <c r="Y211" s="11" t="str">
        <f t="shared" si="51"/>
        <v/>
      </c>
      <c r="Z211" s="11" t="s">
        <v>1428</v>
      </c>
      <c r="AA211" s="11" t="s">
        <v>55</v>
      </c>
      <c r="AB211" s="11" t="str">
        <f>VLOOKUP(G211,'Sheet 1 (2)'!$H$4:$S$536,12,FALSE)</f>
        <v/>
      </c>
      <c r="AC211" s="14" t="s">
        <v>1430</v>
      </c>
      <c r="AD211" s="11" t="s">
        <v>55</v>
      </c>
      <c r="AE211" s="11" t="str">
        <f>VLOOKUP(G211,'Sheet 1 (2)'!$H$4:$AF$536,25,FALSE)</f>
        <v/>
      </c>
      <c r="AF211" s="11" t="s">
        <v>187</v>
      </c>
      <c r="AG211" s="11" t="str">
        <f t="shared" ref="AG211:AG214" si="53">IF(AD211&lt;&gt;"",AD211,AE211)</f>
        <v/>
      </c>
      <c r="AH211" s="11" t="s">
        <v>55</v>
      </c>
      <c r="AI211" s="11" t="str">
        <f>VLOOKUP(G211,'Sheet 1 (2)'!$H$4:$AG$536,26,FALSE)</f>
        <v>NO</v>
      </c>
      <c r="AJ211" s="16" t="s">
        <v>82</v>
      </c>
      <c r="AK211" s="13" t="s">
        <v>55</v>
      </c>
      <c r="AL211" s="13"/>
      <c r="AM211" s="11">
        <f t="shared" ref="AM211:AM212" si="54">IF(AK211&lt;&gt;"",AK211,AL211)</f>
        <v>0</v>
      </c>
      <c r="AN211" s="11">
        <v>1</v>
      </c>
      <c r="AO211" s="11">
        <f t="shared" si="5"/>
        <v>1</v>
      </c>
      <c r="AP211" s="15" t="s">
        <v>82</v>
      </c>
      <c r="AQ211" s="15" t="s">
        <v>82</v>
      </c>
      <c r="AR211" s="15" t="s">
        <v>52</v>
      </c>
    </row>
    <row r="212" spans="1:44" ht="15.75" customHeight="1" x14ac:dyDescent="0.2">
      <c r="A212" s="11" t="s">
        <v>909</v>
      </c>
      <c r="B212" s="11" t="s">
        <v>910</v>
      </c>
      <c r="C212" s="11" t="s">
        <v>1084</v>
      </c>
      <c r="D212" s="11" t="s">
        <v>1085</v>
      </c>
      <c r="E212" s="11" t="s">
        <v>1086</v>
      </c>
      <c r="F212" s="11" t="s">
        <v>1087</v>
      </c>
      <c r="G212" s="21" t="s">
        <v>1434</v>
      </c>
      <c r="H212" s="11" t="s">
        <v>1435</v>
      </c>
      <c r="I212" s="11" t="s">
        <v>82</v>
      </c>
      <c r="J212" s="11"/>
      <c r="K212" s="11"/>
      <c r="L212" s="11" t="s">
        <v>1090</v>
      </c>
      <c r="M212" s="11" t="s">
        <v>1436</v>
      </c>
      <c r="N212" s="11" t="s">
        <v>55</v>
      </c>
      <c r="O212" s="11" t="str">
        <f>VLOOKUP(G212,'Sheet 1 (2)'!$H$4:$M$536,6,FALSE)</f>
        <v>Para los establecimientos de categoría del I1 al I4, los casos atendidos el año anterior
Para los hospitales, a partir de la categoría II hacia adelante. Considerar los casos atendidos el año anterior.</v>
      </c>
      <c r="P212" s="11" t="s">
        <v>1439</v>
      </c>
      <c r="Q212" s="11"/>
      <c r="R212" s="11" t="s">
        <v>1065</v>
      </c>
      <c r="S212" s="11" t="s">
        <v>55</v>
      </c>
      <c r="T212" s="11" t="str">
        <f>VLOOKUP(G212,'Sheet 1 (2)'!$H$4:$O$536,8,FALSE)</f>
        <v>HIS</v>
      </c>
      <c r="U212" s="11" t="str">
        <f t="shared" si="52"/>
        <v>HIS</v>
      </c>
      <c r="V212" s="11"/>
      <c r="W212" s="11" t="s">
        <v>55</v>
      </c>
      <c r="X212" s="11" t="str">
        <f>VLOOKUP(G212,'Sheet 1 (2)'!$H$4:$Q$536,10,FALSE)</f>
        <v/>
      </c>
      <c r="Y212" s="14" t="s">
        <v>1441</v>
      </c>
      <c r="Z212" s="11"/>
      <c r="AA212" s="11" t="s">
        <v>55</v>
      </c>
      <c r="AB212" s="11" t="str">
        <f>VLOOKUP(G212,'Sheet 1 (2)'!$H$4:$S$536,12,FALSE)</f>
        <v/>
      </c>
      <c r="AC212" s="11" t="s">
        <v>1443</v>
      </c>
      <c r="AD212" s="11" t="s">
        <v>55</v>
      </c>
      <c r="AE212" s="11" t="str">
        <f>VLOOKUP(G212,'Sheet 1 (2)'!$H$4:$AF$536,25,FALSE)</f>
        <v/>
      </c>
      <c r="AF212" s="11" t="s">
        <v>187</v>
      </c>
      <c r="AG212" s="11" t="str">
        <f t="shared" si="53"/>
        <v/>
      </c>
      <c r="AH212" s="11" t="s">
        <v>55</v>
      </c>
      <c r="AI212" s="11" t="str">
        <f>VLOOKUP(G212,'Sheet 1 (2)'!$H$4:$AG$536,26,FALSE)</f>
        <v>NO</v>
      </c>
      <c r="AJ212" s="16" t="s">
        <v>82</v>
      </c>
      <c r="AK212" s="13" t="s">
        <v>55</v>
      </c>
      <c r="AL212" s="13"/>
      <c r="AM212" s="11">
        <f t="shared" si="54"/>
        <v>0</v>
      </c>
      <c r="AN212" s="11">
        <v>1</v>
      </c>
      <c r="AO212" s="11">
        <f t="shared" si="5"/>
        <v>1</v>
      </c>
      <c r="AP212" s="15" t="s">
        <v>82</v>
      </c>
      <c r="AQ212" s="15" t="s">
        <v>82</v>
      </c>
      <c r="AR212" s="15" t="s">
        <v>52</v>
      </c>
    </row>
    <row r="213" spans="1:44" ht="15.75" customHeight="1" x14ac:dyDescent="0.2">
      <c r="A213" s="11" t="s">
        <v>909</v>
      </c>
      <c r="B213" s="11" t="s">
        <v>910</v>
      </c>
      <c r="C213" s="11" t="s">
        <v>1345</v>
      </c>
      <c r="D213" s="11" t="s">
        <v>1104</v>
      </c>
      <c r="E213" s="11" t="s">
        <v>1346</v>
      </c>
      <c r="F213" s="11" t="s">
        <v>1156</v>
      </c>
      <c r="G213" s="21" t="s">
        <v>1453</v>
      </c>
      <c r="H213" s="11" t="s">
        <v>1454</v>
      </c>
      <c r="I213" s="11" t="s">
        <v>82</v>
      </c>
      <c r="J213" s="11"/>
      <c r="K213" s="11"/>
      <c r="L213" s="11" t="s">
        <v>493</v>
      </c>
      <c r="M213" s="11" t="s">
        <v>1455</v>
      </c>
      <c r="N213" s="11" t="s">
        <v>55</v>
      </c>
      <c r="O213" s="11" t="str">
        <f>VLOOKUP(G213,'Sheet 1 (2)'!$H$4:$M$536,6,FALSE)</f>
        <v>Para los establecimientos de categoría del I1 al I4, los casos atendidos el año anterior
Para los hospitales, a partir de la categoría II hacia adelante. Considerar los casos atendidos el año anterior.</v>
      </c>
      <c r="P213" s="14" t="s">
        <v>1458</v>
      </c>
      <c r="Q213" s="11"/>
      <c r="R213" s="11" t="s">
        <v>1065</v>
      </c>
      <c r="S213" s="11" t="s">
        <v>55</v>
      </c>
      <c r="T213" s="11"/>
      <c r="U213" s="11">
        <f t="shared" si="52"/>
        <v>0</v>
      </c>
      <c r="V213" s="14"/>
      <c r="W213" s="11" t="s">
        <v>55</v>
      </c>
      <c r="X213" s="11" t="str">
        <f>VLOOKUP(G213,'Sheet 1 (2)'!$H$4:$Q$536,10,FALSE)</f>
        <v/>
      </c>
      <c r="Y213" s="14" t="s">
        <v>264</v>
      </c>
      <c r="Z213" s="11"/>
      <c r="AA213" s="11" t="s">
        <v>55</v>
      </c>
      <c r="AB213" s="11" t="str">
        <f>VLOOKUP(G213,'Sheet 1 (2)'!$H$4:$S$536,12,FALSE)</f>
        <v/>
      </c>
      <c r="AC213" s="14" t="s">
        <v>1470</v>
      </c>
      <c r="AD213" s="11" t="s">
        <v>55</v>
      </c>
      <c r="AE213" s="11" t="str">
        <f>VLOOKUP(G213,'Sheet 1 (2)'!$H$4:$AF$536,25,FALSE)</f>
        <v/>
      </c>
      <c r="AF213" s="11" t="s">
        <v>120</v>
      </c>
      <c r="AG213" s="11" t="str">
        <f t="shared" si="53"/>
        <v/>
      </c>
      <c r="AH213" s="11" t="s">
        <v>55</v>
      </c>
      <c r="AI213" s="11" t="str">
        <f>VLOOKUP(G213,'Sheet 1 (2)'!$H$4:$AG$536,26,FALSE)</f>
        <v>NO</v>
      </c>
      <c r="AJ213" s="11" t="s">
        <v>82</v>
      </c>
      <c r="AK213" s="65"/>
      <c r="AL213" s="13"/>
      <c r="AM213" s="66" t="s">
        <v>1471</v>
      </c>
      <c r="AN213" s="50" t="s">
        <v>1473</v>
      </c>
      <c r="AO213" s="11">
        <f t="shared" si="5"/>
        <v>1</v>
      </c>
      <c r="AP213" s="15" t="s">
        <v>82</v>
      </c>
      <c r="AQ213" s="15" t="s">
        <v>82</v>
      </c>
      <c r="AR213" s="15" t="s">
        <v>82</v>
      </c>
    </row>
    <row r="214" spans="1:44" ht="15.75" customHeight="1" x14ac:dyDescent="0.2">
      <c r="A214" s="11" t="s">
        <v>909</v>
      </c>
      <c r="B214" s="11" t="s">
        <v>910</v>
      </c>
      <c r="C214" s="11" t="s">
        <v>1345</v>
      </c>
      <c r="D214" s="11" t="s">
        <v>1104</v>
      </c>
      <c r="E214" s="11" t="s">
        <v>1346</v>
      </c>
      <c r="F214" s="11" t="s">
        <v>1156</v>
      </c>
      <c r="G214" s="21" t="s">
        <v>1474</v>
      </c>
      <c r="H214" s="11" t="s">
        <v>1475</v>
      </c>
      <c r="I214" s="11" t="s">
        <v>82</v>
      </c>
      <c r="J214" s="11"/>
      <c r="K214" s="11"/>
      <c r="L214" s="11" t="s">
        <v>493</v>
      </c>
      <c r="M214" s="11" t="s">
        <v>1476</v>
      </c>
      <c r="N214" s="11" t="s">
        <v>55</v>
      </c>
      <c r="O214" s="11" t="str">
        <f>VLOOKUP(G214,'Sheet 1 (2)'!$H$4:$M$536,6,FALSE)</f>
        <v>Pacientes atendidos en el año anterior de los establecimientos de salud de las categorías I3 y I4.
Pacientes atendidos en el año anterior de los hospitales del segundo nivel hacia adelante.</v>
      </c>
      <c r="P214" s="11" t="s">
        <v>1477</v>
      </c>
      <c r="Q214" s="11"/>
      <c r="R214" s="11" t="s">
        <v>1065</v>
      </c>
      <c r="S214" s="11" t="s">
        <v>55</v>
      </c>
      <c r="T214" s="11"/>
      <c r="U214" s="11">
        <f t="shared" si="52"/>
        <v>0</v>
      </c>
      <c r="V214" s="14" t="s">
        <v>264</v>
      </c>
      <c r="W214" s="11" t="s">
        <v>55</v>
      </c>
      <c r="X214" s="11" t="str">
        <f>VLOOKUP(G214,'Sheet 1 (2)'!$H$4:$Q$536,10,FALSE)</f>
        <v/>
      </c>
      <c r="Y214" s="11" t="str">
        <f>IF(W214&lt;&gt;"",W214,X214)</f>
        <v/>
      </c>
      <c r="Z214" s="11"/>
      <c r="AA214" s="11" t="s">
        <v>55</v>
      </c>
      <c r="AB214" s="11" t="str">
        <f>VLOOKUP(G214,'Sheet 1 (2)'!$H$4:$S$536,12,FALSE)</f>
        <v/>
      </c>
      <c r="AC214" s="14" t="s">
        <v>1481</v>
      </c>
      <c r="AD214" s="11" t="s">
        <v>55</v>
      </c>
      <c r="AE214" s="11" t="str">
        <f>VLOOKUP(G214,'Sheet 1 (2)'!$H$4:$AF$536,25,FALSE)</f>
        <v/>
      </c>
      <c r="AF214" s="11" t="s">
        <v>176</v>
      </c>
      <c r="AG214" s="11" t="str">
        <f t="shared" si="53"/>
        <v/>
      </c>
      <c r="AH214" s="11" t="s">
        <v>55</v>
      </c>
      <c r="AI214" s="11" t="str">
        <f>VLOOKUP(G214,'Sheet 1 (2)'!$H$4:$AG$536,26,FALSE)</f>
        <v>NO</v>
      </c>
      <c r="AJ214" s="11" t="s">
        <v>82</v>
      </c>
      <c r="AK214" s="33"/>
      <c r="AL214" s="13"/>
      <c r="AM214" s="28" t="s">
        <v>1482</v>
      </c>
      <c r="AN214" s="11">
        <v>1</v>
      </c>
      <c r="AO214" s="11">
        <f t="shared" si="5"/>
        <v>1</v>
      </c>
      <c r="AP214" s="15" t="s">
        <v>82</v>
      </c>
      <c r="AQ214" s="15" t="s">
        <v>82</v>
      </c>
      <c r="AR214" s="15" t="s">
        <v>82</v>
      </c>
    </row>
    <row r="215" spans="1:44" ht="15.75" customHeight="1" x14ac:dyDescent="0.2">
      <c r="A215" s="11" t="s">
        <v>909</v>
      </c>
      <c r="B215" s="11" t="s">
        <v>910</v>
      </c>
      <c r="C215" s="11" t="s">
        <v>1345</v>
      </c>
      <c r="D215" s="11" t="s">
        <v>1104</v>
      </c>
      <c r="E215" s="11" t="s">
        <v>1346</v>
      </c>
      <c r="F215" s="11" t="s">
        <v>1156</v>
      </c>
      <c r="G215" s="21" t="s">
        <v>1483</v>
      </c>
      <c r="H215" s="11" t="s">
        <v>1485</v>
      </c>
      <c r="I215" s="11" t="s">
        <v>82</v>
      </c>
      <c r="J215" s="11"/>
      <c r="K215" s="11"/>
      <c r="L215" s="11" t="s">
        <v>493</v>
      </c>
      <c r="M215" s="11" t="s">
        <v>1486</v>
      </c>
      <c r="N215" s="11" t="s">
        <v>55</v>
      </c>
      <c r="O215" s="11" t="s">
        <v>1487</v>
      </c>
      <c r="P215" s="11" t="s">
        <v>1487</v>
      </c>
      <c r="Q215" s="11"/>
      <c r="R215" s="11" t="s">
        <v>1065</v>
      </c>
      <c r="S215" s="11" t="s">
        <v>55</v>
      </c>
      <c r="T215" s="11" t="str">
        <f>VLOOKUP(G215,'Sheet 1 (2)'!$H$4:$O$536,8,FALSE)</f>
        <v>HIS</v>
      </c>
      <c r="U215" s="11" t="str">
        <f t="shared" si="52"/>
        <v>HIS</v>
      </c>
      <c r="V215" s="11"/>
      <c r="W215" s="11" t="s">
        <v>55</v>
      </c>
      <c r="X215" s="11" t="str">
        <f>VLOOKUP(G215,'Sheet 1 (2)'!$H$4:$Q$536,10,FALSE)</f>
        <v/>
      </c>
      <c r="Y215" s="14"/>
      <c r="Z215" s="11"/>
      <c r="AA215" s="11" t="s">
        <v>55</v>
      </c>
      <c r="AB215" s="11" t="str">
        <f>VLOOKUP(G215,'Sheet 1 (2)'!$H$4:$S$536,12,FALSE)</f>
        <v/>
      </c>
      <c r="AC215" s="11" t="s">
        <v>1488</v>
      </c>
      <c r="AD215" s="11" t="s">
        <v>55</v>
      </c>
      <c r="AE215" s="11" t="str">
        <f>VLOOKUP(G215,'Sheet 1 (2)'!$H$4:$AF$536,25,FALSE)</f>
        <v/>
      </c>
      <c r="AF215" s="11" t="s">
        <v>176</v>
      </c>
      <c r="AG215" s="14" t="s">
        <v>1353</v>
      </c>
      <c r="AH215" s="11" t="s">
        <v>55</v>
      </c>
      <c r="AI215" s="11" t="str">
        <f>VLOOKUP(G215,'Sheet 1 (2)'!$H$4:$AG$536,26,FALSE)</f>
        <v>NO</v>
      </c>
      <c r="AJ215" s="11" t="s">
        <v>82</v>
      </c>
      <c r="AK215" s="13" t="s">
        <v>55</v>
      </c>
      <c r="AL215" s="13"/>
      <c r="AM215" s="28" t="s">
        <v>1494</v>
      </c>
      <c r="AN215" s="11">
        <v>1</v>
      </c>
      <c r="AO215" s="11">
        <f t="shared" si="5"/>
        <v>1</v>
      </c>
      <c r="AP215" s="15" t="s">
        <v>82</v>
      </c>
      <c r="AQ215" s="15" t="s">
        <v>1215</v>
      </c>
      <c r="AR215" s="15" t="s">
        <v>82</v>
      </c>
    </row>
    <row r="216" spans="1:44" ht="15.75" customHeight="1" x14ac:dyDescent="0.2">
      <c r="A216" s="11" t="s">
        <v>909</v>
      </c>
      <c r="B216" s="11" t="s">
        <v>910</v>
      </c>
      <c r="C216" s="11" t="s">
        <v>1345</v>
      </c>
      <c r="D216" s="11" t="s">
        <v>1104</v>
      </c>
      <c r="E216" s="11" t="s">
        <v>1346</v>
      </c>
      <c r="F216" s="11" t="s">
        <v>1156</v>
      </c>
      <c r="G216" s="21" t="s">
        <v>1495</v>
      </c>
      <c r="H216" s="11" t="s">
        <v>1496</v>
      </c>
      <c r="I216" s="11" t="s">
        <v>82</v>
      </c>
      <c r="J216" s="11"/>
      <c r="K216" s="11"/>
      <c r="L216" s="11" t="s">
        <v>493</v>
      </c>
      <c r="M216" s="11" t="s">
        <v>1497</v>
      </c>
      <c r="N216" s="11" t="s">
        <v>55</v>
      </c>
      <c r="O216" s="11" t="str">
        <f>VLOOKUP(G216,'Sheet 1 (2)'!$H$4:$M$536,6,FALSE)</f>
        <v>Igual al 10% de la meta del subproducto 4396201 IDENTIFICACION Y EXAMEN DE SINTOMATICOS RESPIRATORIOS EN LAS ATENCIONES A PERSONAS &gt; 15 AÑOS Y POBLACION VULNERABLE de los establecimientos de la categoría I4</v>
      </c>
      <c r="P216" s="26" t="s">
        <v>1499</v>
      </c>
      <c r="Q216" s="11"/>
      <c r="R216" s="11" t="s">
        <v>1500</v>
      </c>
      <c r="S216" s="11" t="s">
        <v>55</v>
      </c>
      <c r="T216" s="11" t="str">
        <f>VLOOKUP(G216,'Sheet 1 (2)'!$H$4:$O$536,8,FALSE)</f>
        <v>HIS</v>
      </c>
      <c r="U216" s="11" t="str">
        <f t="shared" si="52"/>
        <v>HIS</v>
      </c>
      <c r="V216" s="11"/>
      <c r="W216" s="11" t="s">
        <v>55</v>
      </c>
      <c r="X216" s="11" t="str">
        <f>VLOOKUP(G216,'Sheet 1 (2)'!$H$4:$Q$536,10,FALSE)</f>
        <v/>
      </c>
      <c r="Y216" s="11" t="str">
        <f t="shared" ref="Y216:Y219" si="55">IF(W216&lt;&gt;"",W216,X216)</f>
        <v/>
      </c>
      <c r="Z216" s="11" t="s">
        <v>1501</v>
      </c>
      <c r="AA216" s="11" t="s">
        <v>55</v>
      </c>
      <c r="AB216" s="11" t="str">
        <f>VLOOKUP(G216,'Sheet 1 (2)'!$H$4:$S$536,12,FALSE)</f>
        <v/>
      </c>
      <c r="AC216" s="14" t="s">
        <v>1351</v>
      </c>
      <c r="AD216" s="11" t="s">
        <v>55</v>
      </c>
      <c r="AE216" s="11" t="str">
        <f>VLOOKUP(G216,'Sheet 1 (2)'!$H$4:$AF$536,25,FALSE)</f>
        <v/>
      </c>
      <c r="AF216" s="11" t="s">
        <v>411</v>
      </c>
      <c r="AG216" s="14" t="s">
        <v>1353</v>
      </c>
      <c r="AH216" s="11" t="s">
        <v>55</v>
      </c>
      <c r="AI216" s="11" t="str">
        <f>VLOOKUP(G216,'Sheet 1 (2)'!$H$4:$AG$536,26,FALSE)</f>
        <v>SI</v>
      </c>
      <c r="AJ216" s="11" t="s">
        <v>82</v>
      </c>
      <c r="AK216" s="13" t="s">
        <v>55</v>
      </c>
      <c r="AL216" s="13" t="str">
        <f>VLOOKUP(G216,'Sheet 1 (2)'!$H$4:$AH$536,27,FALSE)</f>
        <v/>
      </c>
      <c r="AM216" s="28" t="s">
        <v>1505</v>
      </c>
      <c r="AN216" s="11">
        <v>1</v>
      </c>
      <c r="AO216" s="11">
        <f t="shared" si="5"/>
        <v>1</v>
      </c>
      <c r="AP216" s="15" t="s">
        <v>82</v>
      </c>
      <c r="AQ216" s="15" t="s">
        <v>158</v>
      </c>
      <c r="AR216" s="15" t="s">
        <v>82</v>
      </c>
    </row>
    <row r="217" spans="1:44" ht="15.75" customHeight="1" x14ac:dyDescent="0.2">
      <c r="A217" s="11" t="s">
        <v>909</v>
      </c>
      <c r="B217" s="11" t="s">
        <v>910</v>
      </c>
      <c r="C217" s="11" t="s">
        <v>1057</v>
      </c>
      <c r="D217" s="11" t="s">
        <v>1058</v>
      </c>
      <c r="E217" s="11" t="s">
        <v>1059</v>
      </c>
      <c r="F217" s="11" t="s">
        <v>1060</v>
      </c>
      <c r="G217" s="21" t="s">
        <v>1506</v>
      </c>
      <c r="H217" s="11" t="s">
        <v>1507</v>
      </c>
      <c r="I217" s="11" t="s">
        <v>82</v>
      </c>
      <c r="J217" s="11"/>
      <c r="K217" s="11"/>
      <c r="L217" s="11" t="s">
        <v>1090</v>
      </c>
      <c r="M217" s="11" t="s">
        <v>1508</v>
      </c>
      <c r="N217" s="11" t="s">
        <v>55</v>
      </c>
      <c r="O217" s="11" t="str">
        <f>VLOOKUP(G217,'Sheet 1 (2)'!$H$4:$M$536,6,FALSE)</f>
        <v>5% de la meta del subproducto 4396301 ATENCIÓN DE CONTACTOS</v>
      </c>
      <c r="P217" s="11" t="s">
        <v>1509</v>
      </c>
      <c r="Q217" s="11"/>
      <c r="R217" s="11" t="s">
        <v>1510</v>
      </c>
      <c r="S217" s="11" t="s">
        <v>55</v>
      </c>
      <c r="T217" s="11" t="str">
        <f>VLOOKUP(G217,'Sheet 1 (2)'!$H$4:$O$536,8,FALSE)</f>
        <v>SIG TB</v>
      </c>
      <c r="U217" s="11" t="str">
        <f t="shared" si="52"/>
        <v>SIG TB</v>
      </c>
      <c r="V217" s="11"/>
      <c r="W217" s="11" t="s">
        <v>55</v>
      </c>
      <c r="X217" s="11" t="str">
        <f>VLOOKUP(G217,'Sheet 1 (2)'!$H$4:$Q$536,10,FALSE)</f>
        <v/>
      </c>
      <c r="Y217" s="11" t="str">
        <f t="shared" si="55"/>
        <v/>
      </c>
      <c r="Z217" s="11" t="s">
        <v>1512</v>
      </c>
      <c r="AA217" s="11" t="s">
        <v>55</v>
      </c>
      <c r="AB217" s="11" t="str">
        <f>VLOOKUP(G217,'Sheet 1 (2)'!$H$4:$S$536,12,FALSE)</f>
        <v/>
      </c>
      <c r="AC217" s="11" t="str">
        <f t="shared" ref="AC217:AC219" si="56">IF(AA217&lt;&gt;"",AA217,AB217)</f>
        <v/>
      </c>
      <c r="AD217" s="11" t="s">
        <v>55</v>
      </c>
      <c r="AE217" s="11" t="str">
        <f>VLOOKUP(G217,'Sheet 1 (2)'!$H$4:$AF$536,25,FALSE)</f>
        <v/>
      </c>
      <c r="AF217" s="11" t="s">
        <v>367</v>
      </c>
      <c r="AG217" s="11" t="str">
        <f t="shared" ref="AG217:AG219" si="57">IF(AD217&lt;&gt;"",AD217,AE217)</f>
        <v/>
      </c>
      <c r="AH217" s="11" t="s">
        <v>55</v>
      </c>
      <c r="AI217" s="11" t="str">
        <f>VLOOKUP(G217,'Sheet 1 (2)'!$H$4:$AG$536,26,FALSE)</f>
        <v>SI</v>
      </c>
      <c r="AJ217" s="11" t="s">
        <v>82</v>
      </c>
      <c r="AK217" s="13" t="s">
        <v>55</v>
      </c>
      <c r="AL217" s="13" t="str">
        <f>VLOOKUP(G217,'Sheet 1 (2)'!$H$4:$AH$536,27,FALSE)</f>
        <v/>
      </c>
      <c r="AM217" s="11" t="str">
        <f>IF(AK217&lt;&gt;"",AK217,AL217)</f>
        <v/>
      </c>
      <c r="AN217" s="11">
        <v>1</v>
      </c>
      <c r="AO217" s="11">
        <f t="shared" si="5"/>
        <v>1</v>
      </c>
      <c r="AP217" s="15" t="s">
        <v>82</v>
      </c>
      <c r="AQ217" s="15" t="s">
        <v>1516</v>
      </c>
      <c r="AR217" s="15" t="s">
        <v>82</v>
      </c>
    </row>
    <row r="218" spans="1:44" ht="15.75" customHeight="1" x14ac:dyDescent="0.2">
      <c r="A218" s="11" t="s">
        <v>909</v>
      </c>
      <c r="B218" s="11" t="s">
        <v>910</v>
      </c>
      <c r="C218" s="11" t="s">
        <v>1517</v>
      </c>
      <c r="D218" s="11" t="s">
        <v>1112</v>
      </c>
      <c r="E218" s="11" t="s">
        <v>1518</v>
      </c>
      <c r="F218" s="11" t="s">
        <v>1190</v>
      </c>
      <c r="G218" s="21" t="s">
        <v>1519</v>
      </c>
      <c r="H218" s="11" t="s">
        <v>1520</v>
      </c>
      <c r="I218" s="11" t="s">
        <v>82</v>
      </c>
      <c r="J218" s="11"/>
      <c r="K218" s="11"/>
      <c r="L218" s="11" t="s">
        <v>1090</v>
      </c>
      <c r="M218" s="11" t="s">
        <v>1521</v>
      </c>
      <c r="N218" s="11" t="s">
        <v>55</v>
      </c>
      <c r="O218" s="11" t="str">
        <f>VLOOKUP(G218,'Sheet 1 (2)'!$H$4:$M$536,6,FALSE)</f>
        <v/>
      </c>
      <c r="P218" s="11" t="str">
        <f t="shared" ref="P218:P219" si="58">IF(N218&lt;&gt;"",N218,O218)</f>
        <v/>
      </c>
      <c r="Q218" s="11"/>
      <c r="R218" s="11"/>
      <c r="S218" s="11" t="s">
        <v>55</v>
      </c>
      <c r="T218" s="11" t="str">
        <f>VLOOKUP(G218,'Sheet 1 (2)'!$H$4:$O$536,8,FALSE)</f>
        <v>SIGTB</v>
      </c>
      <c r="U218" s="14" t="s">
        <v>1523</v>
      </c>
      <c r="V218" s="11"/>
      <c r="W218" s="11" t="s">
        <v>55</v>
      </c>
      <c r="X218" s="11" t="str">
        <f>VLOOKUP(G218,'Sheet 1 (2)'!$H$4:$Q$536,10,FALSE)</f>
        <v/>
      </c>
      <c r="Y218" s="11" t="str">
        <f t="shared" si="55"/>
        <v/>
      </c>
      <c r="Z218" s="11"/>
      <c r="AA218" s="11" t="s">
        <v>55</v>
      </c>
      <c r="AB218" s="11" t="str">
        <f>VLOOKUP(G218,'Sheet 1 (2)'!$H$4:$S$536,12,FALSE)</f>
        <v/>
      </c>
      <c r="AC218" s="11" t="str">
        <f t="shared" si="56"/>
        <v/>
      </c>
      <c r="AD218" s="11" t="s">
        <v>55</v>
      </c>
      <c r="AE218" s="11" t="str">
        <f>VLOOKUP(G218,'Sheet 1 (2)'!$H$4:$AF$536,25,FALSE)</f>
        <v/>
      </c>
      <c r="AF218" s="11" t="s">
        <v>1524</v>
      </c>
      <c r="AG218" s="11" t="str">
        <f t="shared" si="57"/>
        <v/>
      </c>
      <c r="AH218" s="11" t="s">
        <v>55</v>
      </c>
      <c r="AI218" s="11" t="str">
        <f>VLOOKUP(G218,'Sheet 1 (2)'!$H$4:$AG$536,26,FALSE)</f>
        <v>SI</v>
      </c>
      <c r="AJ218" s="14" t="s">
        <v>52</v>
      </c>
      <c r="AK218" s="13" t="s">
        <v>55</v>
      </c>
      <c r="AL218" s="13" t="str">
        <f>VLOOKUP(G218,'Sheet 1 (2)'!$H$4:$AH$536,27,FALSE)</f>
        <v/>
      </c>
      <c r="AM218" s="35" t="s">
        <v>1528</v>
      </c>
      <c r="AN218" s="11">
        <v>1</v>
      </c>
      <c r="AO218" s="11">
        <f t="shared" si="5"/>
        <v>0</v>
      </c>
      <c r="AP218" s="12"/>
      <c r="AQ218" s="12"/>
      <c r="AR218" s="12"/>
    </row>
    <row r="219" spans="1:44" ht="15.75" customHeight="1" x14ac:dyDescent="0.2">
      <c r="A219" s="11" t="s">
        <v>909</v>
      </c>
      <c r="B219" s="11" t="s">
        <v>910</v>
      </c>
      <c r="C219" s="11" t="s">
        <v>1517</v>
      </c>
      <c r="D219" s="11" t="s">
        <v>1112</v>
      </c>
      <c r="E219" s="11" t="s">
        <v>1518</v>
      </c>
      <c r="F219" s="11" t="s">
        <v>1190</v>
      </c>
      <c r="G219" s="21" t="s">
        <v>1529</v>
      </c>
      <c r="H219" s="11" t="s">
        <v>1530</v>
      </c>
      <c r="I219" s="11" t="s">
        <v>82</v>
      </c>
      <c r="J219" s="11"/>
      <c r="K219" s="11"/>
      <c r="L219" s="11" t="s">
        <v>1090</v>
      </c>
      <c r="M219" s="11" t="s">
        <v>1521</v>
      </c>
      <c r="N219" s="11" t="s">
        <v>55</v>
      </c>
      <c r="O219" s="11" t="str">
        <f>VLOOKUP(G219,'Sheet 1 (2)'!$H$4:$M$536,6,FALSE)</f>
        <v/>
      </c>
      <c r="P219" s="11" t="str">
        <f t="shared" si="58"/>
        <v/>
      </c>
      <c r="Q219" s="11"/>
      <c r="R219" s="11"/>
      <c r="S219" s="11" t="s">
        <v>55</v>
      </c>
      <c r="T219" s="11" t="str">
        <f>VLOOKUP(G219,'Sheet 1 (2)'!$H$4:$O$536,8,FALSE)</f>
        <v>SIGTB</v>
      </c>
      <c r="U219" s="14" t="s">
        <v>1523</v>
      </c>
      <c r="V219" s="11"/>
      <c r="W219" s="11" t="s">
        <v>55</v>
      </c>
      <c r="X219" s="11" t="str">
        <f>VLOOKUP(G219,'Sheet 1 (2)'!$H$4:$Q$536,10,FALSE)</f>
        <v/>
      </c>
      <c r="Y219" s="11" t="str">
        <f t="shared" si="55"/>
        <v/>
      </c>
      <c r="Z219" s="11"/>
      <c r="AA219" s="11" t="s">
        <v>55</v>
      </c>
      <c r="AB219" s="11" t="str">
        <f>VLOOKUP(G219,'Sheet 1 (2)'!$H$4:$S$536,12,FALSE)</f>
        <v/>
      </c>
      <c r="AC219" s="11" t="str">
        <f t="shared" si="56"/>
        <v/>
      </c>
      <c r="AD219" s="11" t="s">
        <v>55</v>
      </c>
      <c r="AE219" s="11" t="str">
        <f>VLOOKUP(G219,'Sheet 1 (2)'!$H$4:$AF$536,25,FALSE)</f>
        <v/>
      </c>
      <c r="AF219" s="11" t="s">
        <v>701</v>
      </c>
      <c r="AG219" s="11" t="str">
        <f t="shared" si="57"/>
        <v/>
      </c>
      <c r="AH219" s="11" t="s">
        <v>55</v>
      </c>
      <c r="AI219" s="11" t="str">
        <f>VLOOKUP(G219,'Sheet 1 (2)'!$H$4:$AG$536,26,FALSE)</f>
        <v>SI</v>
      </c>
      <c r="AJ219" s="14" t="s">
        <v>52</v>
      </c>
      <c r="AK219" s="13" t="s">
        <v>55</v>
      </c>
      <c r="AL219" s="13" t="str">
        <f>VLOOKUP(G219,'Sheet 1 (2)'!$H$4:$AH$536,27,FALSE)</f>
        <v/>
      </c>
      <c r="AM219" s="35" t="s">
        <v>1528</v>
      </c>
      <c r="AN219" s="11">
        <v>1</v>
      </c>
      <c r="AO219" s="11">
        <f t="shared" si="5"/>
        <v>0</v>
      </c>
      <c r="AP219" s="12"/>
      <c r="AQ219" s="12"/>
      <c r="AR219" s="12"/>
    </row>
    <row r="220" spans="1:44" ht="15.75" customHeight="1" x14ac:dyDescent="0.2">
      <c r="A220" s="11" t="s">
        <v>909</v>
      </c>
      <c r="B220" s="11" t="s">
        <v>910</v>
      </c>
      <c r="C220" s="11" t="s">
        <v>1377</v>
      </c>
      <c r="D220" s="11" t="s">
        <v>1105</v>
      </c>
      <c r="E220" s="11" t="s">
        <v>1378</v>
      </c>
      <c r="F220" s="11" t="s">
        <v>1160</v>
      </c>
      <c r="G220" s="48" t="s">
        <v>1537</v>
      </c>
      <c r="H220" s="11" t="s">
        <v>1538</v>
      </c>
      <c r="I220" s="14" t="s">
        <v>82</v>
      </c>
      <c r="J220" s="14"/>
      <c r="K220" s="14" t="s">
        <v>82</v>
      </c>
      <c r="L220" s="14" t="s">
        <v>493</v>
      </c>
      <c r="M220" s="11"/>
      <c r="N220" s="11"/>
      <c r="O220" s="11"/>
      <c r="P220" s="14" t="s">
        <v>1540</v>
      </c>
      <c r="Q220" s="17"/>
      <c r="R220" s="11"/>
      <c r="S220" s="11"/>
      <c r="T220" s="11"/>
      <c r="U220" s="16" t="s">
        <v>1541</v>
      </c>
      <c r="V220" s="11"/>
      <c r="W220" s="11"/>
      <c r="X220" s="11"/>
      <c r="Y220" s="11"/>
      <c r="Z220" s="11"/>
      <c r="AA220" s="11"/>
      <c r="AB220" s="11"/>
      <c r="AC220" s="11"/>
      <c r="AD220" s="11"/>
      <c r="AE220" s="11"/>
      <c r="AF220" s="11"/>
      <c r="AG220" s="14" t="s">
        <v>1421</v>
      </c>
      <c r="AH220" s="11"/>
      <c r="AI220" s="11"/>
      <c r="AJ220" s="11" t="s">
        <v>82</v>
      </c>
      <c r="AK220" s="13"/>
      <c r="AL220" s="13"/>
      <c r="AM220" s="11"/>
      <c r="AN220" s="25"/>
      <c r="AO220" s="11">
        <f t="shared" si="5"/>
        <v>1</v>
      </c>
      <c r="AP220" s="15" t="s">
        <v>82</v>
      </c>
      <c r="AQ220" s="15" t="s">
        <v>988</v>
      </c>
      <c r="AR220" s="15" t="s">
        <v>52</v>
      </c>
    </row>
    <row r="221" spans="1:44" ht="15.75" customHeight="1" x14ac:dyDescent="0.2">
      <c r="A221" s="11" t="s">
        <v>909</v>
      </c>
      <c r="B221" s="11" t="s">
        <v>910</v>
      </c>
      <c r="C221" s="11" t="s">
        <v>1377</v>
      </c>
      <c r="D221" s="11" t="s">
        <v>1105</v>
      </c>
      <c r="E221" s="11" t="s">
        <v>1378</v>
      </c>
      <c r="F221" s="11" t="s">
        <v>1160</v>
      </c>
      <c r="G221" s="48" t="s">
        <v>1544</v>
      </c>
      <c r="H221" s="11" t="s">
        <v>1546</v>
      </c>
      <c r="I221" s="14" t="s">
        <v>82</v>
      </c>
      <c r="J221" s="14"/>
      <c r="K221" s="14" t="s">
        <v>82</v>
      </c>
      <c r="L221" s="14" t="s">
        <v>493</v>
      </c>
      <c r="M221" s="11"/>
      <c r="N221" s="11"/>
      <c r="O221" s="11"/>
      <c r="P221" s="14" t="s">
        <v>1547</v>
      </c>
      <c r="Q221" s="17"/>
      <c r="R221" s="11"/>
      <c r="S221" s="11"/>
      <c r="T221" s="11"/>
      <c r="U221" s="14" t="s">
        <v>264</v>
      </c>
      <c r="V221" s="11"/>
      <c r="W221" s="11"/>
      <c r="X221" s="11"/>
      <c r="Y221" s="11"/>
      <c r="Z221" s="11"/>
      <c r="AA221" s="11"/>
      <c r="AB221" s="11"/>
      <c r="AC221" s="14" t="s">
        <v>1548</v>
      </c>
      <c r="AD221" s="11"/>
      <c r="AE221" s="11"/>
      <c r="AF221" s="11"/>
      <c r="AG221" s="14" t="s">
        <v>1421</v>
      </c>
      <c r="AH221" s="11"/>
      <c r="AI221" s="11"/>
      <c r="AJ221" s="11" t="s">
        <v>82</v>
      </c>
      <c r="AK221" s="13"/>
      <c r="AL221" s="13"/>
      <c r="AM221" s="14"/>
      <c r="AN221" s="25"/>
      <c r="AO221" s="11">
        <f t="shared" si="5"/>
        <v>1</v>
      </c>
      <c r="AP221" s="15" t="s">
        <v>82</v>
      </c>
      <c r="AQ221" s="15" t="s">
        <v>988</v>
      </c>
      <c r="AR221" s="15" t="s">
        <v>52</v>
      </c>
    </row>
    <row r="222" spans="1:44" ht="15.75" customHeight="1" x14ac:dyDescent="0.2">
      <c r="A222" s="11" t="s">
        <v>1549</v>
      </c>
      <c r="B222" s="11" t="s">
        <v>1116</v>
      </c>
      <c r="C222" s="11" t="s">
        <v>1550</v>
      </c>
      <c r="D222" s="11" t="s">
        <v>1117</v>
      </c>
      <c r="E222" s="11" t="s">
        <v>1551</v>
      </c>
      <c r="F222" s="11" t="s">
        <v>1192</v>
      </c>
      <c r="G222" s="11" t="s">
        <v>1552</v>
      </c>
      <c r="H222" s="11" t="s">
        <v>1553</v>
      </c>
      <c r="I222" s="11" t="s">
        <v>52</v>
      </c>
      <c r="J222" s="11"/>
      <c r="K222" s="11"/>
      <c r="L222" s="11" t="s">
        <v>92</v>
      </c>
      <c r="M222" s="11" t="s">
        <v>1554</v>
      </c>
      <c r="N222" s="11" t="s">
        <v>55</v>
      </c>
      <c r="O222" s="11" t="str">
        <f>VLOOKUP(G222,'Sheet 1 (2)'!$H$4:$M$536,6,FALSE)</f>
        <v/>
      </c>
      <c r="P222" s="11" t="str">
        <f t="shared" ref="P222:P273" si="59">IF(N222&lt;&gt;"",N222,O222)</f>
        <v/>
      </c>
      <c r="Q222" s="11"/>
      <c r="R222" s="11" t="s">
        <v>1555</v>
      </c>
      <c r="S222" s="11" t="s">
        <v>55</v>
      </c>
      <c r="T222" s="11" t="str">
        <f>VLOOKUP(G222,'Sheet 1 (2)'!$H$4:$O$536,8,FALSE)</f>
        <v/>
      </c>
      <c r="U222" s="11" t="str">
        <f t="shared" ref="U222:U268" si="60">IF(S222&lt;&gt;"",S222,T222)</f>
        <v/>
      </c>
      <c r="V222" s="11"/>
      <c r="W222" s="11" t="s">
        <v>55</v>
      </c>
      <c r="X222" s="11" t="str">
        <f>VLOOKUP(G222,'Sheet 1 (2)'!$H$4:$Q$536,10,FALSE)</f>
        <v/>
      </c>
      <c r="Y222" s="11" t="str">
        <f t="shared" ref="Y222:Y432" si="61">IF(W222&lt;&gt;"",W222,X222)</f>
        <v/>
      </c>
      <c r="Z222" s="11" t="s">
        <v>1556</v>
      </c>
      <c r="AA222" s="11" t="s">
        <v>55</v>
      </c>
      <c r="AB222" s="11" t="str">
        <f>VLOOKUP(G222,'Sheet 1 (2)'!$H$4:$S$536,12,FALSE)</f>
        <v/>
      </c>
      <c r="AC222" s="11" t="str">
        <f t="shared" ref="AC222:AC267" si="62">IF(AA222&lt;&gt;"",AA222,AB222)</f>
        <v/>
      </c>
      <c r="AD222" s="11" t="s">
        <v>55</v>
      </c>
      <c r="AE222" s="11" t="str">
        <f>VLOOKUP(G222,'Sheet 1 (2)'!$H$4:$AF$536,25,FALSE)</f>
        <v/>
      </c>
      <c r="AF222" s="11" t="s">
        <v>87</v>
      </c>
      <c r="AG222" s="11" t="str">
        <f t="shared" ref="AG222:AG432" si="63">IF(AD222&lt;&gt;"",AD222,AE222)</f>
        <v/>
      </c>
      <c r="AH222" s="11" t="s">
        <v>55</v>
      </c>
      <c r="AI222" s="11" t="str">
        <f>VLOOKUP(G222,'Sheet 1 (2)'!$H$4:$AG$536,26,FALSE)</f>
        <v>NO</v>
      </c>
      <c r="AJ222" s="11" t="s">
        <v>52</v>
      </c>
      <c r="AK222" s="11" t="s">
        <v>55</v>
      </c>
      <c r="AL222" s="11" t="str">
        <f>VLOOKUP(G222,'Sheet 1 (2)'!$H$4:$AH$536,27,FALSE)</f>
        <v>Consulta. Definir qué fuente de información se utilizará. Código de las Metaxenicas. 
Base de zonas priorizadas (mapa de sectorización) de los distritos en riesgo de enfermedades metaxénicas según daño priorizado</v>
      </c>
      <c r="AM222" s="11" t="str">
        <f t="shared" ref="AM222:AM229" si="64">IF(AK222&lt;&gt;"",AK222,AL222)</f>
        <v>Consulta. Definir qué fuente de información se utilizará. Código de las Metaxenicas. 
Base de zonas priorizadas (mapa de sectorización) de los distritos en riesgo de enfermedades metaxénicas según daño priorizado</v>
      </c>
      <c r="AN222" s="11">
        <v>1</v>
      </c>
      <c r="AO222" s="11">
        <f t="shared" si="5"/>
        <v>0</v>
      </c>
      <c r="AP222" s="12"/>
      <c r="AQ222" s="12"/>
      <c r="AR222" s="12"/>
    </row>
    <row r="223" spans="1:44" ht="15.75" customHeight="1" x14ac:dyDescent="0.2">
      <c r="A223" s="11" t="s">
        <v>1549</v>
      </c>
      <c r="B223" s="11" t="s">
        <v>1116</v>
      </c>
      <c r="C223" s="11" t="s">
        <v>1550</v>
      </c>
      <c r="D223" s="11" t="s">
        <v>1117</v>
      </c>
      <c r="E223" s="11" t="s">
        <v>1551</v>
      </c>
      <c r="F223" s="11" t="s">
        <v>1192</v>
      </c>
      <c r="G223" s="11" t="s">
        <v>1557</v>
      </c>
      <c r="H223" s="11" t="s">
        <v>1558</v>
      </c>
      <c r="I223" s="11" t="s">
        <v>52</v>
      </c>
      <c r="J223" s="11"/>
      <c r="K223" s="11"/>
      <c r="L223" s="11" t="s">
        <v>92</v>
      </c>
      <c r="M223" s="11" t="s">
        <v>1559</v>
      </c>
      <c r="N223" s="11" t="s">
        <v>55</v>
      </c>
      <c r="O223" s="11" t="str">
        <f>VLOOKUP(G223,'Sheet 1 (2)'!$H$4:$M$536,6,FALSE)</f>
        <v/>
      </c>
      <c r="P223" s="11" t="str">
        <f t="shared" si="59"/>
        <v/>
      </c>
      <c r="Q223" s="11"/>
      <c r="R223" s="11" t="s">
        <v>1555</v>
      </c>
      <c r="S223" s="11" t="s">
        <v>55</v>
      </c>
      <c r="T223" s="11" t="str">
        <f>VLOOKUP(G223,'Sheet 1 (2)'!$H$4:$O$536,8,FALSE)</f>
        <v/>
      </c>
      <c r="U223" s="11" t="str">
        <f t="shared" si="60"/>
        <v/>
      </c>
      <c r="V223" s="11" t="s">
        <v>1560</v>
      </c>
      <c r="W223" s="11" t="s">
        <v>55</v>
      </c>
      <c r="X223" s="11" t="str">
        <f>VLOOKUP(G223,'Sheet 1 (2)'!$H$4:$Q$536,10,FALSE)</f>
        <v/>
      </c>
      <c r="Y223" s="11" t="str">
        <f t="shared" si="61"/>
        <v/>
      </c>
      <c r="Z223" s="11" t="s">
        <v>1561</v>
      </c>
      <c r="AA223" s="11" t="s">
        <v>55</v>
      </c>
      <c r="AB223" s="11" t="str">
        <f>VLOOKUP(G223,'Sheet 1 (2)'!$H$4:$S$536,12,FALSE)</f>
        <v/>
      </c>
      <c r="AC223" s="11" t="str">
        <f t="shared" si="62"/>
        <v/>
      </c>
      <c r="AD223" s="11" t="s">
        <v>55</v>
      </c>
      <c r="AE223" s="11" t="str">
        <f>VLOOKUP(G223,'Sheet 1 (2)'!$H$4:$AF$536,25,FALSE)</f>
        <v/>
      </c>
      <c r="AF223" s="11" t="s">
        <v>87</v>
      </c>
      <c r="AG223" s="11" t="str">
        <f t="shared" si="63"/>
        <v/>
      </c>
      <c r="AH223" s="11" t="s">
        <v>55</v>
      </c>
      <c r="AI223" s="11" t="str">
        <f>VLOOKUP(G223,'Sheet 1 (2)'!$H$4:$AG$536,26,FALSE)</f>
        <v>NO</v>
      </c>
      <c r="AJ223" s="11" t="s">
        <v>52</v>
      </c>
      <c r="AK223" s="11" t="s">
        <v>55</v>
      </c>
      <c r="AL223" s="11" t="str">
        <f>VLOOKUP(G223,'Sheet 1 (2)'!$H$4:$AH$536,27,FALSE)</f>
        <v>Consulta. Definir qué fuente de información se utilizará. Código de las  Zoonosis. 
Base de zonas priorizadas (mapa de sectorización) de los distritos en riesgo de enfermedades zoonoticas según daño priorizado</v>
      </c>
      <c r="AM223" s="11" t="str">
        <f t="shared" si="64"/>
        <v>Consulta. Definir qué fuente de información se utilizará. Código de las  Zoonosis. 
Base de zonas priorizadas (mapa de sectorización) de los distritos en riesgo de enfermedades zoonoticas según daño priorizado</v>
      </c>
      <c r="AN223" s="11">
        <v>1</v>
      </c>
      <c r="AO223" s="11">
        <f t="shared" si="5"/>
        <v>0</v>
      </c>
      <c r="AP223" s="12"/>
      <c r="AQ223" s="12"/>
      <c r="AR223" s="12"/>
    </row>
    <row r="224" spans="1:44" ht="15.75" customHeight="1" x14ac:dyDescent="0.2">
      <c r="A224" s="11" t="s">
        <v>1549</v>
      </c>
      <c r="B224" s="11" t="s">
        <v>1116</v>
      </c>
      <c r="C224" s="11" t="s">
        <v>1550</v>
      </c>
      <c r="D224" s="11" t="s">
        <v>1117</v>
      </c>
      <c r="E224" s="11" t="s">
        <v>1566</v>
      </c>
      <c r="F224" s="11" t="s">
        <v>1193</v>
      </c>
      <c r="G224" s="11" t="s">
        <v>1569</v>
      </c>
      <c r="H224" s="11" t="s">
        <v>1570</v>
      </c>
      <c r="I224" s="11" t="s">
        <v>52</v>
      </c>
      <c r="J224" s="11"/>
      <c r="K224" s="11"/>
      <c r="L224" s="11" t="s">
        <v>927</v>
      </c>
      <c r="M224" s="11" t="s">
        <v>1572</v>
      </c>
      <c r="N224" s="11" t="s">
        <v>55</v>
      </c>
      <c r="O224" s="11" t="str">
        <f>VLOOKUP(G224,'Sheet 1 (2)'!$H$4:$M$536,6,FALSE)</f>
        <v/>
      </c>
      <c r="P224" s="11" t="str">
        <f t="shared" si="59"/>
        <v/>
      </c>
      <c r="Q224" s="11"/>
      <c r="R224" s="11" t="s">
        <v>1573</v>
      </c>
      <c r="S224" s="11" t="s">
        <v>55</v>
      </c>
      <c r="T224" s="11" t="str">
        <f>VLOOKUP(G224,'Sheet 1 (2)'!$H$4:$O$536,8,FALSE)</f>
        <v/>
      </c>
      <c r="U224" s="11" t="str">
        <f t="shared" si="60"/>
        <v/>
      </c>
      <c r="V224" s="11"/>
      <c r="W224" s="11" t="s">
        <v>55</v>
      </c>
      <c r="X224" s="11" t="str">
        <f>VLOOKUP(G224,'Sheet 1 (2)'!$H$4:$Q$536,10,FALSE)</f>
        <v/>
      </c>
      <c r="Y224" s="11" t="str">
        <f t="shared" si="61"/>
        <v/>
      </c>
      <c r="Z224" s="11" t="s">
        <v>1574</v>
      </c>
      <c r="AA224" s="11" t="s">
        <v>55</v>
      </c>
      <c r="AB224" s="11" t="str">
        <f>VLOOKUP(G224,'Sheet 1 (2)'!$H$4:$S$536,12,FALSE)</f>
        <v/>
      </c>
      <c r="AC224" s="11" t="str">
        <f t="shared" si="62"/>
        <v/>
      </c>
      <c r="AD224" s="11" t="s">
        <v>55</v>
      </c>
      <c r="AE224" s="11" t="str">
        <f>VLOOKUP(G224,'Sheet 1 (2)'!$H$4:$AF$536,25,FALSE)</f>
        <v/>
      </c>
      <c r="AF224" s="11" t="s">
        <v>87</v>
      </c>
      <c r="AG224" s="11" t="str">
        <f t="shared" si="63"/>
        <v/>
      </c>
      <c r="AH224" s="11" t="s">
        <v>55</v>
      </c>
      <c r="AI224" s="11" t="str">
        <f>VLOOKUP(G224,'Sheet 1 (2)'!$H$4:$AG$536,26,FALSE)</f>
        <v>NO</v>
      </c>
      <c r="AJ224" s="11" t="s">
        <v>52</v>
      </c>
      <c r="AK224" s="11" t="s">
        <v>55</v>
      </c>
      <c r="AL224" s="11" t="str">
        <f>VLOOKUP(G224,'Sheet 1 (2)'!$H$4:$AH$536,27,FALSE)</f>
        <v>Consulta. Definir qué información será considerada. Detallar con claridad los criterios de programación(Suma de personas atendidas?)</v>
      </c>
      <c r="AM224" s="11" t="str">
        <f t="shared" si="64"/>
        <v>Consulta. Definir qué información será considerada. Detallar con claridad los criterios de programación(Suma de personas atendidas?)</v>
      </c>
      <c r="AN224" s="11">
        <v>1</v>
      </c>
      <c r="AO224" s="11">
        <f t="shared" si="5"/>
        <v>0</v>
      </c>
      <c r="AP224" s="12"/>
      <c r="AQ224" s="12"/>
      <c r="AR224" s="12"/>
    </row>
    <row r="225" spans="1:44" ht="15.75" customHeight="1" x14ac:dyDescent="0.2">
      <c r="A225" s="11" t="s">
        <v>1549</v>
      </c>
      <c r="B225" s="11" t="s">
        <v>1116</v>
      </c>
      <c r="C225" s="11" t="s">
        <v>1550</v>
      </c>
      <c r="D225" s="11" t="s">
        <v>1117</v>
      </c>
      <c r="E225" s="11" t="s">
        <v>1566</v>
      </c>
      <c r="F225" s="11" t="s">
        <v>1193</v>
      </c>
      <c r="G225" s="11" t="s">
        <v>1576</v>
      </c>
      <c r="H225" s="11" t="s">
        <v>1577</v>
      </c>
      <c r="I225" s="11" t="s">
        <v>52</v>
      </c>
      <c r="J225" s="11"/>
      <c r="K225" s="11"/>
      <c r="L225" s="11" t="s">
        <v>75</v>
      </c>
      <c r="M225" s="11" t="s">
        <v>1579</v>
      </c>
      <c r="N225" s="11" t="s">
        <v>55</v>
      </c>
      <c r="O225" s="11" t="str">
        <f>VLOOKUP(G225,'Sheet 1 (2)'!$H$4:$M$536,6,FALSE)</f>
        <v/>
      </c>
      <c r="P225" s="11" t="str">
        <f t="shared" si="59"/>
        <v/>
      </c>
      <c r="Q225" s="11"/>
      <c r="R225" s="11" t="s">
        <v>1582</v>
      </c>
      <c r="S225" s="11" t="s">
        <v>55</v>
      </c>
      <c r="T225" s="11" t="str">
        <f>VLOOKUP(G225,'Sheet 1 (2)'!$H$4:$O$536,8,FALSE)</f>
        <v/>
      </c>
      <c r="U225" s="11" t="str">
        <f t="shared" si="60"/>
        <v/>
      </c>
      <c r="V225" s="11"/>
      <c r="W225" s="11" t="s">
        <v>55</v>
      </c>
      <c r="X225" s="11" t="str">
        <f>VLOOKUP(G225,'Sheet 1 (2)'!$H$4:$Q$536,10,FALSE)</f>
        <v/>
      </c>
      <c r="Y225" s="11" t="str">
        <f t="shared" si="61"/>
        <v/>
      </c>
      <c r="Z225" s="11" t="s">
        <v>1583</v>
      </c>
      <c r="AA225" s="11" t="s">
        <v>55</v>
      </c>
      <c r="AB225" s="11" t="str">
        <f>VLOOKUP(G225,'Sheet 1 (2)'!$H$4:$S$536,12,FALSE)</f>
        <v/>
      </c>
      <c r="AC225" s="11" t="str">
        <f t="shared" si="62"/>
        <v/>
      </c>
      <c r="AD225" s="11" t="s">
        <v>55</v>
      </c>
      <c r="AE225" s="11" t="str">
        <f>VLOOKUP(G225,'Sheet 1 (2)'!$H$4:$AF$536,25,FALSE)</f>
        <v/>
      </c>
      <c r="AF225" s="11" t="s">
        <v>79</v>
      </c>
      <c r="AG225" s="11" t="str">
        <f t="shared" si="63"/>
        <v/>
      </c>
      <c r="AH225" s="11" t="s">
        <v>55</v>
      </c>
      <c r="AI225" s="11" t="str">
        <f>VLOOKUP(G225,'Sheet 1 (2)'!$H$4:$AG$536,26,FALSE)</f>
        <v>NO</v>
      </c>
      <c r="AJ225" s="11" t="s">
        <v>52</v>
      </c>
      <c r="AK225" s="11" t="s">
        <v>55</v>
      </c>
      <c r="AL225" s="11" t="str">
        <f>VLOOKUP(G225,'Sheet 1 (2)'!$H$4:$AH$536,27,FALSE)</f>
        <v>Consulta. Definir qué información será considerada. Además, se tiene algún padrón de municipios linkeado a los establecimientos de salud?Detallar con claridad los criterios de programación(Suma de personas atendidas?)</v>
      </c>
      <c r="AM225" s="11" t="str">
        <f t="shared" si="64"/>
        <v>Consulta. Definir qué información será considerada. Además, se tiene algún padrón de municipios linkeado a los establecimientos de salud?Detallar con claridad los criterios de programación(Suma de personas atendidas?)</v>
      </c>
      <c r="AN225" s="11">
        <v>1</v>
      </c>
      <c r="AO225" s="11">
        <f t="shared" si="5"/>
        <v>0</v>
      </c>
      <c r="AP225" s="12"/>
      <c r="AQ225" s="12"/>
      <c r="AR225" s="12"/>
    </row>
    <row r="226" spans="1:44" ht="15.75" customHeight="1" x14ac:dyDescent="0.2">
      <c r="A226" s="11" t="s">
        <v>1549</v>
      </c>
      <c r="B226" s="11" t="s">
        <v>1116</v>
      </c>
      <c r="C226" s="11" t="s">
        <v>1550</v>
      </c>
      <c r="D226" s="11" t="s">
        <v>1117</v>
      </c>
      <c r="E226" s="11" t="s">
        <v>1566</v>
      </c>
      <c r="F226" s="11" t="s">
        <v>1193</v>
      </c>
      <c r="G226" s="11" t="s">
        <v>1585</v>
      </c>
      <c r="H226" s="11" t="s">
        <v>1586</v>
      </c>
      <c r="I226" s="11" t="s">
        <v>52</v>
      </c>
      <c r="J226" s="11"/>
      <c r="K226" s="11"/>
      <c r="L226" s="11" t="s">
        <v>83</v>
      </c>
      <c r="M226" s="11" t="s">
        <v>1587</v>
      </c>
      <c r="N226" s="11" t="s">
        <v>55</v>
      </c>
      <c r="O226" s="11" t="str">
        <f>VLOOKUP(G226,'Sheet 1 (2)'!$H$4:$M$536,6,FALSE)</f>
        <v/>
      </c>
      <c r="P226" s="11" t="str">
        <f t="shared" si="59"/>
        <v/>
      </c>
      <c r="Q226" s="11"/>
      <c r="R226" s="11" t="s">
        <v>1591</v>
      </c>
      <c r="S226" s="11" t="s">
        <v>55</v>
      </c>
      <c r="T226" s="11" t="str">
        <f>VLOOKUP(G226,'Sheet 1 (2)'!$H$4:$O$536,8,FALSE)</f>
        <v/>
      </c>
      <c r="U226" s="11" t="str">
        <f t="shared" si="60"/>
        <v/>
      </c>
      <c r="V226" s="11"/>
      <c r="W226" s="11" t="s">
        <v>55</v>
      </c>
      <c r="X226" s="11" t="str">
        <f>VLOOKUP(G226,'Sheet 1 (2)'!$H$4:$Q$536,10,FALSE)</f>
        <v/>
      </c>
      <c r="Y226" s="11" t="str">
        <f t="shared" si="61"/>
        <v/>
      </c>
      <c r="Z226" s="11" t="s">
        <v>1592</v>
      </c>
      <c r="AA226" s="11" t="s">
        <v>55</v>
      </c>
      <c r="AB226" s="11" t="str">
        <f>VLOOKUP(G226,'Sheet 1 (2)'!$H$4:$S$536,12,FALSE)</f>
        <v/>
      </c>
      <c r="AC226" s="11" t="str">
        <f t="shared" si="62"/>
        <v/>
      </c>
      <c r="AD226" s="11" t="s">
        <v>55</v>
      </c>
      <c r="AE226" s="11" t="str">
        <f>VLOOKUP(G226,'Sheet 1 (2)'!$H$4:$AF$536,25,FALSE)</f>
        <v/>
      </c>
      <c r="AF226" s="11" t="s">
        <v>87</v>
      </c>
      <c r="AG226" s="11" t="str">
        <f t="shared" si="63"/>
        <v/>
      </c>
      <c r="AH226" s="11" t="s">
        <v>55</v>
      </c>
      <c r="AI226" s="11" t="str">
        <f>VLOOKUP(G226,'Sheet 1 (2)'!$H$4:$AG$536,26,FALSE)</f>
        <v>NO</v>
      </c>
      <c r="AJ226" s="11" t="s">
        <v>52</v>
      </c>
      <c r="AK226" s="11" t="s">
        <v>55</v>
      </c>
      <c r="AL226" s="11" t="str">
        <f>VLOOKUP(G226,'Sheet 1 (2)'!$H$4:$AH$536,27,FALSE)</f>
        <v>Consulta. Código de las Metaxenicas o Zoonoticas correspondientes. Además existe alguna base que permita establecer a qué II.EE programa cada establecimiento? O, quién programa'</v>
      </c>
      <c r="AM226" s="11" t="str">
        <f t="shared" si="64"/>
        <v>Consulta. Código de las Metaxenicas o Zoonoticas correspondientes. Además existe alguna base que permita establecer a qué II.EE programa cada establecimiento? O, quién programa'</v>
      </c>
      <c r="AN226" s="11">
        <v>1</v>
      </c>
      <c r="AO226" s="11">
        <f t="shared" si="5"/>
        <v>0</v>
      </c>
      <c r="AP226" s="12"/>
      <c r="AQ226" s="12"/>
      <c r="AR226" s="12"/>
    </row>
    <row r="227" spans="1:44" ht="15.75" customHeight="1" x14ac:dyDescent="0.2">
      <c r="A227" s="11" t="s">
        <v>1549</v>
      </c>
      <c r="B227" s="11" t="s">
        <v>1116</v>
      </c>
      <c r="C227" s="11" t="s">
        <v>1594</v>
      </c>
      <c r="D227" s="11" t="s">
        <v>1118</v>
      </c>
      <c r="E227" s="11" t="s">
        <v>1595</v>
      </c>
      <c r="F227" s="11" t="s">
        <v>1194</v>
      </c>
      <c r="G227" s="11" t="s">
        <v>1596</v>
      </c>
      <c r="H227" s="11" t="s">
        <v>1598</v>
      </c>
      <c r="I227" s="11" t="s">
        <v>52</v>
      </c>
      <c r="J227" s="11"/>
      <c r="K227" s="11"/>
      <c r="L227" s="11" t="s">
        <v>53</v>
      </c>
      <c r="M227" s="11"/>
      <c r="N227" s="11" t="s">
        <v>55</v>
      </c>
      <c r="O227" s="11" t="str">
        <f>VLOOKUP(G227,'Sheet 1 (2)'!$H$4:$M$536,6,FALSE)</f>
        <v/>
      </c>
      <c r="P227" s="11" t="str">
        <f t="shared" si="59"/>
        <v/>
      </c>
      <c r="Q227" s="11"/>
      <c r="R227" s="11"/>
      <c r="S227" s="11" t="s">
        <v>55</v>
      </c>
      <c r="T227" s="11" t="str">
        <f>VLOOKUP(G227,'Sheet 1 (2)'!$H$4:$O$536,8,FALSE)</f>
        <v/>
      </c>
      <c r="U227" s="11" t="str">
        <f t="shared" si="60"/>
        <v/>
      </c>
      <c r="V227" s="11"/>
      <c r="W227" s="11" t="s">
        <v>55</v>
      </c>
      <c r="X227" s="11" t="str">
        <f>VLOOKUP(G227,'Sheet 1 (2)'!$H$4:$Q$536,10,FALSE)</f>
        <v/>
      </c>
      <c r="Y227" s="11" t="str">
        <f t="shared" si="61"/>
        <v/>
      </c>
      <c r="Z227" s="11"/>
      <c r="AA227" s="11" t="s">
        <v>55</v>
      </c>
      <c r="AB227" s="11" t="str">
        <f>VLOOKUP(G227,'Sheet 1 (2)'!$H$4:$S$536,12,FALSE)</f>
        <v/>
      </c>
      <c r="AC227" s="11" t="str">
        <f t="shared" si="62"/>
        <v/>
      </c>
      <c r="AD227" s="11" t="s">
        <v>55</v>
      </c>
      <c r="AE227" s="11" t="str">
        <f>VLOOKUP(G227,'Sheet 1 (2)'!$H$4:$AF$536,25,FALSE)</f>
        <v/>
      </c>
      <c r="AF227" s="11" t="s">
        <v>58</v>
      </c>
      <c r="AG227" s="11" t="str">
        <f t="shared" si="63"/>
        <v/>
      </c>
      <c r="AH227" s="11" t="s">
        <v>55</v>
      </c>
      <c r="AI227" s="11" t="str">
        <f>VLOOKUP(G227,'Sheet 1 (2)'!$H$4:$AG$536,26,FALSE)</f>
        <v>NO</v>
      </c>
      <c r="AJ227" s="11" t="s">
        <v>52</v>
      </c>
      <c r="AK227" s="11" t="s">
        <v>55</v>
      </c>
      <c r="AL227" s="11" t="str">
        <f>VLOOKUP(G227,'Sheet 1 (2)'!$H$4:$AH$536,27,FALSE)</f>
        <v>Consulta. Criterio de programación?</v>
      </c>
      <c r="AM227" s="11" t="str">
        <f t="shared" si="64"/>
        <v>Consulta. Criterio de programación?</v>
      </c>
      <c r="AN227" s="11">
        <v>1</v>
      </c>
      <c r="AO227" s="11">
        <f t="shared" si="5"/>
        <v>0</v>
      </c>
      <c r="AP227" s="12"/>
      <c r="AQ227" s="12"/>
      <c r="AR227" s="12"/>
    </row>
    <row r="228" spans="1:44" ht="15.75" customHeight="1" x14ac:dyDescent="0.2">
      <c r="A228" s="11" t="s">
        <v>1549</v>
      </c>
      <c r="B228" s="11" t="s">
        <v>1116</v>
      </c>
      <c r="C228" s="11" t="s">
        <v>1594</v>
      </c>
      <c r="D228" s="11" t="s">
        <v>1118</v>
      </c>
      <c r="E228" s="11" t="s">
        <v>1595</v>
      </c>
      <c r="F228" s="11" t="s">
        <v>1194</v>
      </c>
      <c r="G228" s="11" t="s">
        <v>1602</v>
      </c>
      <c r="H228" s="11" t="s">
        <v>1603</v>
      </c>
      <c r="I228" s="11" t="s">
        <v>52</v>
      </c>
      <c r="J228" s="11"/>
      <c r="K228" s="11"/>
      <c r="L228" s="11" t="s">
        <v>53</v>
      </c>
      <c r="M228" s="11"/>
      <c r="N228" s="11" t="s">
        <v>55</v>
      </c>
      <c r="O228" s="11" t="str">
        <f>VLOOKUP(G228,'Sheet 1 (2)'!$H$4:$M$536,6,FALSE)</f>
        <v/>
      </c>
      <c r="P228" s="11" t="str">
        <f t="shared" si="59"/>
        <v/>
      </c>
      <c r="Q228" s="11"/>
      <c r="R228" s="11"/>
      <c r="S228" s="11" t="s">
        <v>55</v>
      </c>
      <c r="T228" s="11" t="str">
        <f>VLOOKUP(G228,'Sheet 1 (2)'!$H$4:$O$536,8,FALSE)</f>
        <v/>
      </c>
      <c r="U228" s="11" t="str">
        <f t="shared" si="60"/>
        <v/>
      </c>
      <c r="V228" s="11"/>
      <c r="W228" s="11" t="s">
        <v>55</v>
      </c>
      <c r="X228" s="11" t="str">
        <f>VLOOKUP(G228,'Sheet 1 (2)'!$H$4:$Q$536,10,FALSE)</f>
        <v/>
      </c>
      <c r="Y228" s="11" t="str">
        <f t="shared" si="61"/>
        <v/>
      </c>
      <c r="Z228" s="11"/>
      <c r="AA228" s="11" t="s">
        <v>55</v>
      </c>
      <c r="AB228" s="11" t="str">
        <f>VLOOKUP(G228,'Sheet 1 (2)'!$H$4:$S$536,12,FALSE)</f>
        <v/>
      </c>
      <c r="AC228" s="11" t="str">
        <f t="shared" si="62"/>
        <v/>
      </c>
      <c r="AD228" s="11" t="s">
        <v>55</v>
      </c>
      <c r="AE228" s="11" t="str">
        <f>VLOOKUP(G228,'Sheet 1 (2)'!$H$4:$AF$536,25,FALSE)</f>
        <v/>
      </c>
      <c r="AF228" s="11" t="s">
        <v>58</v>
      </c>
      <c r="AG228" s="11" t="str">
        <f t="shared" si="63"/>
        <v/>
      </c>
      <c r="AH228" s="11" t="s">
        <v>55</v>
      </c>
      <c r="AI228" s="11" t="str">
        <f>VLOOKUP(G228,'Sheet 1 (2)'!$H$4:$AG$536,26,FALSE)</f>
        <v>NO</v>
      </c>
      <c r="AJ228" s="11" t="s">
        <v>52</v>
      </c>
      <c r="AK228" s="11" t="s">
        <v>55</v>
      </c>
      <c r="AL228" s="11" t="str">
        <f>VLOOKUP(G228,'Sheet 1 (2)'!$H$4:$AH$536,27,FALSE)</f>
        <v>Consulta. Criterio de programación?</v>
      </c>
      <c r="AM228" s="11" t="str">
        <f t="shared" si="64"/>
        <v>Consulta. Criterio de programación?</v>
      </c>
      <c r="AN228" s="11">
        <v>1</v>
      </c>
      <c r="AO228" s="11">
        <f t="shared" si="5"/>
        <v>0</v>
      </c>
      <c r="AP228" s="12"/>
      <c r="AQ228" s="12"/>
      <c r="AR228" s="12"/>
    </row>
    <row r="229" spans="1:44" ht="15.75" customHeight="1" x14ac:dyDescent="0.2">
      <c r="A229" s="11" t="s">
        <v>1549</v>
      </c>
      <c r="B229" s="11" t="s">
        <v>1116</v>
      </c>
      <c r="C229" s="11" t="s">
        <v>1594</v>
      </c>
      <c r="D229" s="11" t="s">
        <v>1118</v>
      </c>
      <c r="E229" s="11" t="s">
        <v>1595</v>
      </c>
      <c r="F229" s="11" t="s">
        <v>1194</v>
      </c>
      <c r="G229" s="11" t="s">
        <v>1609</v>
      </c>
      <c r="H229" s="11" t="s">
        <v>1610</v>
      </c>
      <c r="I229" s="11" t="s">
        <v>52</v>
      </c>
      <c r="J229" s="11"/>
      <c r="K229" s="11"/>
      <c r="L229" s="11" t="s">
        <v>53</v>
      </c>
      <c r="M229" s="11"/>
      <c r="N229" s="11" t="s">
        <v>55</v>
      </c>
      <c r="O229" s="11" t="str">
        <f>VLOOKUP(G229,'Sheet 1 (2)'!$H$4:$M$536,6,FALSE)</f>
        <v/>
      </c>
      <c r="P229" s="11" t="str">
        <f t="shared" si="59"/>
        <v/>
      </c>
      <c r="Q229" s="11"/>
      <c r="R229" s="11"/>
      <c r="S229" s="11" t="s">
        <v>55</v>
      </c>
      <c r="T229" s="11" t="str">
        <f>VLOOKUP(G229,'Sheet 1 (2)'!$H$4:$O$536,8,FALSE)</f>
        <v/>
      </c>
      <c r="U229" s="11" t="str">
        <f t="shared" si="60"/>
        <v/>
      </c>
      <c r="V229" s="11"/>
      <c r="W229" s="11" t="s">
        <v>55</v>
      </c>
      <c r="X229" s="11" t="str">
        <f>VLOOKUP(G229,'Sheet 1 (2)'!$H$4:$Q$536,10,FALSE)</f>
        <v/>
      </c>
      <c r="Y229" s="11" t="str">
        <f t="shared" si="61"/>
        <v/>
      </c>
      <c r="Z229" s="11"/>
      <c r="AA229" s="11" t="s">
        <v>55</v>
      </c>
      <c r="AB229" s="11" t="str">
        <f>VLOOKUP(G229,'Sheet 1 (2)'!$H$4:$S$536,12,FALSE)</f>
        <v/>
      </c>
      <c r="AC229" s="11" t="str">
        <f t="shared" si="62"/>
        <v/>
      </c>
      <c r="AD229" s="11" t="s">
        <v>55</v>
      </c>
      <c r="AE229" s="11" t="str">
        <f>VLOOKUP(G229,'Sheet 1 (2)'!$H$4:$AF$536,25,FALSE)</f>
        <v/>
      </c>
      <c r="AF229" s="11" t="s">
        <v>58</v>
      </c>
      <c r="AG229" s="11" t="str">
        <f t="shared" si="63"/>
        <v/>
      </c>
      <c r="AH229" s="11" t="s">
        <v>55</v>
      </c>
      <c r="AI229" s="11" t="str">
        <f>VLOOKUP(G229,'Sheet 1 (2)'!$H$4:$AG$536,26,FALSE)</f>
        <v>NO</v>
      </c>
      <c r="AJ229" s="11" t="s">
        <v>52</v>
      </c>
      <c r="AK229" s="11" t="s">
        <v>55</v>
      </c>
      <c r="AL229" s="11" t="str">
        <f>VLOOKUP(G229,'Sheet 1 (2)'!$H$4:$AH$536,27,FALSE)</f>
        <v>Consulta. Criterio de programación?</v>
      </c>
      <c r="AM229" s="11" t="str">
        <f t="shared" si="64"/>
        <v>Consulta. Criterio de programación?</v>
      </c>
      <c r="AN229" s="11">
        <v>1</v>
      </c>
      <c r="AO229" s="11">
        <f t="shared" si="5"/>
        <v>0</v>
      </c>
      <c r="AP229" s="12"/>
      <c r="AQ229" s="12"/>
      <c r="AR229" s="12"/>
    </row>
    <row r="230" spans="1:44" ht="15.75" customHeight="1" x14ac:dyDescent="0.2">
      <c r="A230" s="11" t="s">
        <v>1549</v>
      </c>
      <c r="B230" s="11" t="s">
        <v>1116</v>
      </c>
      <c r="C230" s="11" t="s">
        <v>1619</v>
      </c>
      <c r="D230" s="11" t="s">
        <v>1120</v>
      </c>
      <c r="E230" s="11" t="s">
        <v>1620</v>
      </c>
      <c r="F230" s="11" t="s">
        <v>1195</v>
      </c>
      <c r="G230" s="11" t="s">
        <v>1621</v>
      </c>
      <c r="H230" s="11" t="s">
        <v>1622</v>
      </c>
      <c r="I230" s="11" t="s">
        <v>82</v>
      </c>
      <c r="J230" s="11"/>
      <c r="K230" s="11"/>
      <c r="L230" s="11" t="s">
        <v>940</v>
      </c>
      <c r="M230" s="11" t="s">
        <v>1623</v>
      </c>
      <c r="N230" s="11" t="s">
        <v>55</v>
      </c>
      <c r="O230" s="11" t="str">
        <f>VLOOKUP(G230,'Sheet 1 (2)'!$H$4:$M$536,6,FALSE)</f>
        <v/>
      </c>
      <c r="P230" s="11" t="str">
        <f t="shared" si="59"/>
        <v/>
      </c>
      <c r="Q230" s="11"/>
      <c r="R230" s="11" t="s">
        <v>1625</v>
      </c>
      <c r="S230" s="11" t="s">
        <v>55</v>
      </c>
      <c r="T230" s="11" t="str">
        <f>VLOOKUP(G230,'Sheet 1 (2)'!$H$4:$O$536,8,FALSE)</f>
        <v/>
      </c>
      <c r="U230" s="11" t="str">
        <f t="shared" si="60"/>
        <v/>
      </c>
      <c r="V230" s="11"/>
      <c r="W230" s="11" t="s">
        <v>55</v>
      </c>
      <c r="X230" s="11" t="str">
        <f>VLOOKUP(G230,'Sheet 1 (2)'!$H$4:$Q$536,10,FALSE)</f>
        <v/>
      </c>
      <c r="Y230" s="11" t="str">
        <f t="shared" si="61"/>
        <v/>
      </c>
      <c r="Z230" s="11"/>
      <c r="AA230" s="11" t="s">
        <v>55</v>
      </c>
      <c r="AB230" s="11" t="str">
        <f>VLOOKUP(G230,'Sheet 1 (2)'!$H$4:$S$536,12,FALSE)</f>
        <v/>
      </c>
      <c r="AC230" s="11" t="str">
        <f t="shared" si="62"/>
        <v/>
      </c>
      <c r="AD230" s="11" t="s">
        <v>55</v>
      </c>
      <c r="AE230" s="11" t="str">
        <f>VLOOKUP(G230,'Sheet 1 (2)'!$H$4:$AF$536,25,FALSE)</f>
        <v/>
      </c>
      <c r="AF230" s="11" t="s">
        <v>1632</v>
      </c>
      <c r="AG230" s="11" t="str">
        <f t="shared" si="63"/>
        <v/>
      </c>
      <c r="AH230" s="11" t="s">
        <v>55</v>
      </c>
      <c r="AI230" s="11" t="str">
        <f>VLOOKUP(G230,'Sheet 1 (2)'!$H$4:$AG$536,26,FALSE)</f>
        <v>NO</v>
      </c>
      <c r="AJ230" s="11" t="s">
        <v>52</v>
      </c>
      <c r="AK230" s="13" t="s">
        <v>55</v>
      </c>
      <c r="AL230" s="13" t="str">
        <f>VLOOKUP(G230,'Sheet 1 (2)'!$H$4:$AH$536,27,FALSE)</f>
        <v/>
      </c>
      <c r="AM230" s="14" t="s">
        <v>1638</v>
      </c>
      <c r="AN230" s="11">
        <v>1</v>
      </c>
      <c r="AO230" s="11">
        <f t="shared" si="5"/>
        <v>0</v>
      </c>
      <c r="AP230" s="15" t="s">
        <v>52</v>
      </c>
      <c r="AQ230" s="12"/>
      <c r="AR230" s="15" t="s">
        <v>82</v>
      </c>
    </row>
    <row r="231" spans="1:44" ht="15.75" customHeight="1" x14ac:dyDescent="0.2">
      <c r="A231" s="11" t="s">
        <v>1549</v>
      </c>
      <c r="B231" s="11" t="s">
        <v>1116</v>
      </c>
      <c r="C231" s="11" t="s">
        <v>1619</v>
      </c>
      <c r="D231" s="11" t="s">
        <v>1120</v>
      </c>
      <c r="E231" s="11" t="s">
        <v>1620</v>
      </c>
      <c r="F231" s="11" t="s">
        <v>1195</v>
      </c>
      <c r="G231" s="11" t="s">
        <v>1646</v>
      </c>
      <c r="H231" s="11" t="s">
        <v>1647</v>
      </c>
      <c r="I231" s="11" t="s">
        <v>82</v>
      </c>
      <c r="J231" s="11"/>
      <c r="K231" s="11"/>
      <c r="L231" s="11" t="s">
        <v>940</v>
      </c>
      <c r="M231" s="11" t="s">
        <v>1648</v>
      </c>
      <c r="N231" s="11" t="s">
        <v>55</v>
      </c>
      <c r="O231" s="11" t="str">
        <f>VLOOKUP(G231,'Sheet 1 (2)'!$H$4:$M$536,6,FALSE)</f>
        <v/>
      </c>
      <c r="P231" s="11" t="str">
        <f t="shared" si="59"/>
        <v/>
      </c>
      <c r="Q231" s="11"/>
      <c r="R231" s="11" t="s">
        <v>1625</v>
      </c>
      <c r="S231" s="11" t="s">
        <v>55</v>
      </c>
      <c r="T231" s="11" t="str">
        <f>VLOOKUP(G231,'Sheet 1 (2)'!$H$4:$O$536,8,FALSE)</f>
        <v/>
      </c>
      <c r="U231" s="11" t="str">
        <f t="shared" si="60"/>
        <v/>
      </c>
      <c r="V231" s="11"/>
      <c r="W231" s="11" t="s">
        <v>55</v>
      </c>
      <c r="X231" s="11" t="str">
        <f>VLOOKUP(G231,'Sheet 1 (2)'!$H$4:$Q$536,10,FALSE)</f>
        <v/>
      </c>
      <c r="Y231" s="11" t="str">
        <f t="shared" si="61"/>
        <v/>
      </c>
      <c r="Z231" s="11"/>
      <c r="AA231" s="11" t="s">
        <v>55</v>
      </c>
      <c r="AB231" s="11" t="str">
        <f>VLOOKUP(G231,'Sheet 1 (2)'!$H$4:$S$536,12,FALSE)</f>
        <v/>
      </c>
      <c r="AC231" s="11" t="str">
        <f t="shared" si="62"/>
        <v/>
      </c>
      <c r="AD231" s="11" t="s">
        <v>55</v>
      </c>
      <c r="AE231" s="11" t="str">
        <f>VLOOKUP(G231,'Sheet 1 (2)'!$H$4:$AF$536,25,FALSE)</f>
        <v/>
      </c>
      <c r="AF231" s="11" t="s">
        <v>1632</v>
      </c>
      <c r="AG231" s="11" t="str">
        <f t="shared" si="63"/>
        <v/>
      </c>
      <c r="AH231" s="11" t="s">
        <v>55</v>
      </c>
      <c r="AI231" s="11" t="str">
        <f>VLOOKUP(G231,'Sheet 1 (2)'!$H$4:$AG$536,26,FALSE)</f>
        <v>NO</v>
      </c>
      <c r="AJ231" s="11" t="s">
        <v>52</v>
      </c>
      <c r="AK231" s="13" t="s">
        <v>55</v>
      </c>
      <c r="AL231" s="13" t="str">
        <f>VLOOKUP(G231,'Sheet 1 (2)'!$H$4:$AH$536,27,FALSE)</f>
        <v/>
      </c>
      <c r="AM231" s="14" t="s">
        <v>1638</v>
      </c>
      <c r="AN231" s="11">
        <v>1</v>
      </c>
      <c r="AO231" s="11">
        <f t="shared" si="5"/>
        <v>0</v>
      </c>
      <c r="AP231" s="15" t="s">
        <v>52</v>
      </c>
      <c r="AQ231" s="12"/>
      <c r="AR231" s="15" t="s">
        <v>82</v>
      </c>
    </row>
    <row r="232" spans="1:44" ht="15.75" customHeight="1" x14ac:dyDescent="0.2">
      <c r="A232" s="11" t="s">
        <v>1549</v>
      </c>
      <c r="B232" s="11" t="s">
        <v>1116</v>
      </c>
      <c r="C232" s="11" t="s">
        <v>1619</v>
      </c>
      <c r="D232" s="11" t="s">
        <v>1120</v>
      </c>
      <c r="E232" s="11" t="s">
        <v>1620</v>
      </c>
      <c r="F232" s="11" t="s">
        <v>1195</v>
      </c>
      <c r="G232" s="11" t="s">
        <v>1658</v>
      </c>
      <c r="H232" s="11" t="s">
        <v>1659</v>
      </c>
      <c r="I232" s="11" t="s">
        <v>82</v>
      </c>
      <c r="J232" s="11"/>
      <c r="K232" s="11"/>
      <c r="L232" s="11" t="s">
        <v>940</v>
      </c>
      <c r="M232" s="11" t="s">
        <v>1660</v>
      </c>
      <c r="N232" s="11" t="s">
        <v>55</v>
      </c>
      <c r="O232" s="11" t="str">
        <f>VLOOKUP(G232,'Sheet 1 (2)'!$H$4:$M$536,6,FALSE)</f>
        <v/>
      </c>
      <c r="P232" s="11" t="str">
        <f t="shared" si="59"/>
        <v/>
      </c>
      <c r="Q232" s="11"/>
      <c r="R232" s="11" t="s">
        <v>1625</v>
      </c>
      <c r="S232" s="11" t="s">
        <v>55</v>
      </c>
      <c r="T232" s="11" t="str">
        <f>VLOOKUP(G232,'Sheet 1 (2)'!$H$4:$O$536,8,FALSE)</f>
        <v/>
      </c>
      <c r="U232" s="11" t="str">
        <f t="shared" si="60"/>
        <v/>
      </c>
      <c r="V232" s="11"/>
      <c r="W232" s="11" t="s">
        <v>55</v>
      </c>
      <c r="X232" s="11" t="str">
        <f>VLOOKUP(G232,'Sheet 1 (2)'!$H$4:$Q$536,10,FALSE)</f>
        <v/>
      </c>
      <c r="Y232" s="11" t="str">
        <f t="shared" si="61"/>
        <v/>
      </c>
      <c r="Z232" s="11"/>
      <c r="AA232" s="11" t="s">
        <v>55</v>
      </c>
      <c r="AB232" s="11" t="str">
        <f>VLOOKUP(G232,'Sheet 1 (2)'!$H$4:$S$536,12,FALSE)</f>
        <v/>
      </c>
      <c r="AC232" s="11" t="str">
        <f t="shared" si="62"/>
        <v/>
      </c>
      <c r="AD232" s="11" t="s">
        <v>55</v>
      </c>
      <c r="AE232" s="11" t="str">
        <f>VLOOKUP(G232,'Sheet 1 (2)'!$H$4:$AF$536,25,FALSE)</f>
        <v/>
      </c>
      <c r="AF232" s="11" t="s">
        <v>1632</v>
      </c>
      <c r="AG232" s="11" t="str">
        <f t="shared" si="63"/>
        <v/>
      </c>
      <c r="AH232" s="11" t="s">
        <v>55</v>
      </c>
      <c r="AI232" s="11" t="str">
        <f>VLOOKUP(G232,'Sheet 1 (2)'!$H$4:$AG$536,26,FALSE)</f>
        <v>NO</v>
      </c>
      <c r="AJ232" s="11" t="s">
        <v>52</v>
      </c>
      <c r="AK232" s="13" t="s">
        <v>55</v>
      </c>
      <c r="AL232" s="13" t="str">
        <f>VLOOKUP(G232,'Sheet 1 (2)'!$H$4:$AH$536,27,FALSE)</f>
        <v/>
      </c>
      <c r="AM232" s="14" t="s">
        <v>1638</v>
      </c>
      <c r="AN232" s="11">
        <v>1</v>
      </c>
      <c r="AO232" s="11">
        <f t="shared" si="5"/>
        <v>0</v>
      </c>
      <c r="AP232" s="15" t="s">
        <v>52</v>
      </c>
      <c r="AQ232" s="12"/>
      <c r="AR232" s="15" t="s">
        <v>82</v>
      </c>
    </row>
    <row r="233" spans="1:44" ht="15.75" customHeight="1" x14ac:dyDescent="0.2">
      <c r="A233" s="11" t="s">
        <v>1549</v>
      </c>
      <c r="B233" s="11" t="s">
        <v>1116</v>
      </c>
      <c r="C233" s="11" t="s">
        <v>1619</v>
      </c>
      <c r="D233" s="11" t="s">
        <v>1120</v>
      </c>
      <c r="E233" s="11" t="s">
        <v>1620</v>
      </c>
      <c r="F233" s="11" t="s">
        <v>1195</v>
      </c>
      <c r="G233" s="11" t="s">
        <v>1664</v>
      </c>
      <c r="H233" s="11" t="s">
        <v>1665</v>
      </c>
      <c r="I233" s="11" t="s">
        <v>82</v>
      </c>
      <c r="J233" s="11"/>
      <c r="K233" s="11"/>
      <c r="L233" s="11" t="s">
        <v>940</v>
      </c>
      <c r="M233" s="11" t="s">
        <v>1666</v>
      </c>
      <c r="N233" s="11" t="s">
        <v>55</v>
      </c>
      <c r="O233" s="11" t="str">
        <f>VLOOKUP(G233,'Sheet 1 (2)'!$H$4:$M$536,6,FALSE)</f>
        <v/>
      </c>
      <c r="P233" s="11" t="str">
        <f t="shared" si="59"/>
        <v/>
      </c>
      <c r="Q233" s="11"/>
      <c r="R233" s="11" t="s">
        <v>1625</v>
      </c>
      <c r="S233" s="11" t="s">
        <v>55</v>
      </c>
      <c r="T233" s="11" t="str">
        <f>VLOOKUP(G233,'Sheet 1 (2)'!$H$4:$O$536,8,FALSE)</f>
        <v/>
      </c>
      <c r="U233" s="11" t="str">
        <f t="shared" si="60"/>
        <v/>
      </c>
      <c r="V233" s="11"/>
      <c r="W233" s="11" t="s">
        <v>55</v>
      </c>
      <c r="X233" s="11" t="str">
        <f>VLOOKUP(G233,'Sheet 1 (2)'!$H$4:$Q$536,10,FALSE)</f>
        <v/>
      </c>
      <c r="Y233" s="11" t="str">
        <f t="shared" si="61"/>
        <v/>
      </c>
      <c r="Z233" s="11"/>
      <c r="AA233" s="11" t="s">
        <v>55</v>
      </c>
      <c r="AB233" s="11" t="str">
        <f>VLOOKUP(G233,'Sheet 1 (2)'!$H$4:$S$536,12,FALSE)</f>
        <v/>
      </c>
      <c r="AC233" s="11" t="str">
        <f t="shared" si="62"/>
        <v/>
      </c>
      <c r="AD233" s="11" t="s">
        <v>55</v>
      </c>
      <c r="AE233" s="11" t="str">
        <f>VLOOKUP(G233,'Sheet 1 (2)'!$H$4:$AF$536,25,FALSE)</f>
        <v/>
      </c>
      <c r="AF233" s="11" t="s">
        <v>367</v>
      </c>
      <c r="AG233" s="11" t="str">
        <f t="shared" si="63"/>
        <v/>
      </c>
      <c r="AH233" s="11" t="s">
        <v>55</v>
      </c>
      <c r="AI233" s="11" t="str">
        <f>VLOOKUP(G233,'Sheet 1 (2)'!$H$4:$AG$536,26,FALSE)</f>
        <v>NO</v>
      </c>
      <c r="AJ233" s="11" t="s">
        <v>52</v>
      </c>
      <c r="AK233" s="13" t="s">
        <v>55</v>
      </c>
      <c r="AL233" s="13" t="str">
        <f>VLOOKUP(G233,'Sheet 1 (2)'!$H$4:$AH$536,27,FALSE)</f>
        <v/>
      </c>
      <c r="AM233" s="14" t="s">
        <v>1638</v>
      </c>
      <c r="AN233" s="11">
        <v>1</v>
      </c>
      <c r="AO233" s="11">
        <f t="shared" si="5"/>
        <v>0</v>
      </c>
      <c r="AP233" s="15" t="s">
        <v>52</v>
      </c>
      <c r="AQ233" s="12"/>
      <c r="AR233" s="15" t="s">
        <v>82</v>
      </c>
    </row>
    <row r="234" spans="1:44" ht="15.75" customHeight="1" x14ac:dyDescent="0.2">
      <c r="A234" s="11" t="s">
        <v>1549</v>
      </c>
      <c r="B234" s="11" t="s">
        <v>1116</v>
      </c>
      <c r="C234" s="11" t="s">
        <v>1619</v>
      </c>
      <c r="D234" s="11" t="s">
        <v>1120</v>
      </c>
      <c r="E234" s="11" t="s">
        <v>1620</v>
      </c>
      <c r="F234" s="11" t="s">
        <v>1195</v>
      </c>
      <c r="G234" s="11" t="s">
        <v>1670</v>
      </c>
      <c r="H234" s="11" t="s">
        <v>1671</v>
      </c>
      <c r="I234" s="11" t="s">
        <v>82</v>
      </c>
      <c r="J234" s="11"/>
      <c r="K234" s="11"/>
      <c r="L234" s="11" t="s">
        <v>940</v>
      </c>
      <c r="M234" s="11" t="s">
        <v>1672</v>
      </c>
      <c r="N234" s="11" t="s">
        <v>55</v>
      </c>
      <c r="O234" s="11" t="str">
        <f>VLOOKUP(G234,'Sheet 1 (2)'!$H$4:$M$536,6,FALSE)</f>
        <v/>
      </c>
      <c r="P234" s="11" t="str">
        <f t="shared" si="59"/>
        <v/>
      </c>
      <c r="Q234" s="11"/>
      <c r="R234" s="11" t="s">
        <v>1625</v>
      </c>
      <c r="S234" s="11" t="s">
        <v>55</v>
      </c>
      <c r="T234" s="11" t="str">
        <f>VLOOKUP(G234,'Sheet 1 (2)'!$H$4:$O$536,8,FALSE)</f>
        <v/>
      </c>
      <c r="U234" s="11" t="str">
        <f t="shared" si="60"/>
        <v/>
      </c>
      <c r="V234" s="11"/>
      <c r="W234" s="11" t="s">
        <v>55</v>
      </c>
      <c r="X234" s="11" t="str">
        <f>VLOOKUP(G234,'Sheet 1 (2)'!$H$4:$Q$536,10,FALSE)</f>
        <v/>
      </c>
      <c r="Y234" s="11" t="str">
        <f t="shared" si="61"/>
        <v/>
      </c>
      <c r="Z234" s="11"/>
      <c r="AA234" s="11" t="s">
        <v>55</v>
      </c>
      <c r="AB234" s="11" t="str">
        <f>VLOOKUP(G234,'Sheet 1 (2)'!$H$4:$S$536,12,FALSE)</f>
        <v/>
      </c>
      <c r="AC234" s="11" t="str">
        <f t="shared" si="62"/>
        <v/>
      </c>
      <c r="AD234" s="11" t="s">
        <v>55</v>
      </c>
      <c r="AE234" s="11" t="str">
        <f>VLOOKUP(G234,'Sheet 1 (2)'!$H$4:$AF$536,25,FALSE)</f>
        <v/>
      </c>
      <c r="AF234" s="11" t="s">
        <v>367</v>
      </c>
      <c r="AG234" s="11" t="str">
        <f t="shared" si="63"/>
        <v/>
      </c>
      <c r="AH234" s="11" t="s">
        <v>55</v>
      </c>
      <c r="AI234" s="11" t="str">
        <f>VLOOKUP(G234,'Sheet 1 (2)'!$H$4:$AG$536,26,FALSE)</f>
        <v>NO</v>
      </c>
      <c r="AJ234" s="11" t="s">
        <v>52</v>
      </c>
      <c r="AK234" s="13" t="s">
        <v>55</v>
      </c>
      <c r="AL234" s="13" t="str">
        <f>VLOOKUP(G234,'Sheet 1 (2)'!$H$4:$AH$536,27,FALSE)</f>
        <v/>
      </c>
      <c r="AM234" s="14" t="s">
        <v>1638</v>
      </c>
      <c r="AN234" s="11">
        <v>1</v>
      </c>
      <c r="AO234" s="11">
        <f t="shared" si="5"/>
        <v>0</v>
      </c>
      <c r="AP234" s="15" t="s">
        <v>52</v>
      </c>
      <c r="AQ234" s="12"/>
      <c r="AR234" s="15" t="s">
        <v>82</v>
      </c>
    </row>
    <row r="235" spans="1:44" ht="15.75" customHeight="1" x14ac:dyDescent="0.2">
      <c r="A235" s="11" t="s">
        <v>1549</v>
      </c>
      <c r="B235" s="11" t="s">
        <v>1116</v>
      </c>
      <c r="C235" s="11" t="s">
        <v>1619</v>
      </c>
      <c r="D235" s="11" t="s">
        <v>1120</v>
      </c>
      <c r="E235" s="11" t="s">
        <v>1620</v>
      </c>
      <c r="F235" s="11" t="s">
        <v>1195</v>
      </c>
      <c r="G235" s="11" t="s">
        <v>1676</v>
      </c>
      <c r="H235" s="11" t="s">
        <v>1678</v>
      </c>
      <c r="I235" s="11" t="s">
        <v>82</v>
      </c>
      <c r="J235" s="11"/>
      <c r="K235" s="11"/>
      <c r="L235" s="11" t="s">
        <v>940</v>
      </c>
      <c r="M235" s="11" t="s">
        <v>1684</v>
      </c>
      <c r="N235" s="11" t="s">
        <v>55</v>
      </c>
      <c r="O235" s="11" t="str">
        <f>VLOOKUP(G235,'Sheet 1 (2)'!$H$4:$M$536,6,FALSE)</f>
        <v/>
      </c>
      <c r="P235" s="11" t="str">
        <f t="shared" si="59"/>
        <v/>
      </c>
      <c r="Q235" s="11"/>
      <c r="R235" s="11" t="s">
        <v>1625</v>
      </c>
      <c r="S235" s="11" t="s">
        <v>55</v>
      </c>
      <c r="T235" s="11" t="str">
        <f>VLOOKUP(G235,'Sheet 1 (2)'!$H$4:$O$536,8,FALSE)</f>
        <v/>
      </c>
      <c r="U235" s="11" t="str">
        <f t="shared" si="60"/>
        <v/>
      </c>
      <c r="V235" s="11"/>
      <c r="W235" s="11" t="s">
        <v>55</v>
      </c>
      <c r="X235" s="11" t="str">
        <f>VLOOKUP(G235,'Sheet 1 (2)'!$H$4:$Q$536,10,FALSE)</f>
        <v/>
      </c>
      <c r="Y235" s="11" t="str">
        <f t="shared" si="61"/>
        <v/>
      </c>
      <c r="Z235" s="11"/>
      <c r="AA235" s="11" t="s">
        <v>55</v>
      </c>
      <c r="AB235" s="11" t="str">
        <f>VLOOKUP(G235,'Sheet 1 (2)'!$H$4:$S$536,12,FALSE)</f>
        <v/>
      </c>
      <c r="AC235" s="11" t="str">
        <f t="shared" si="62"/>
        <v/>
      </c>
      <c r="AD235" s="11" t="s">
        <v>55</v>
      </c>
      <c r="AE235" s="11" t="str">
        <f>VLOOKUP(G235,'Sheet 1 (2)'!$H$4:$AF$536,25,FALSE)</f>
        <v/>
      </c>
      <c r="AF235" s="11" t="s">
        <v>367</v>
      </c>
      <c r="AG235" s="11" t="str">
        <f t="shared" si="63"/>
        <v/>
      </c>
      <c r="AH235" s="11" t="s">
        <v>55</v>
      </c>
      <c r="AI235" s="11" t="str">
        <f>VLOOKUP(G235,'Sheet 1 (2)'!$H$4:$AG$536,26,FALSE)</f>
        <v>NO</v>
      </c>
      <c r="AJ235" s="11" t="s">
        <v>52</v>
      </c>
      <c r="AK235" s="13" t="s">
        <v>55</v>
      </c>
      <c r="AL235" s="13" t="str">
        <f>VLOOKUP(G235,'Sheet 1 (2)'!$H$4:$AH$536,27,FALSE)</f>
        <v/>
      </c>
      <c r="AM235" s="14" t="s">
        <v>1638</v>
      </c>
      <c r="AN235" s="11">
        <v>1</v>
      </c>
      <c r="AO235" s="11">
        <f t="shared" si="5"/>
        <v>0</v>
      </c>
      <c r="AP235" s="15" t="s">
        <v>52</v>
      </c>
      <c r="AQ235" s="12"/>
      <c r="AR235" s="15" t="s">
        <v>82</v>
      </c>
    </row>
    <row r="236" spans="1:44" ht="15.75" customHeight="1" x14ac:dyDescent="0.2">
      <c r="A236" s="11" t="s">
        <v>1549</v>
      </c>
      <c r="B236" s="11" t="s">
        <v>1116</v>
      </c>
      <c r="C236" s="11" t="s">
        <v>1619</v>
      </c>
      <c r="D236" s="11" t="s">
        <v>1120</v>
      </c>
      <c r="E236" s="11" t="s">
        <v>1620</v>
      </c>
      <c r="F236" s="11" t="s">
        <v>1195</v>
      </c>
      <c r="G236" s="11" t="s">
        <v>1703</v>
      </c>
      <c r="H236" s="11" t="s">
        <v>1704</v>
      </c>
      <c r="I236" s="11" t="s">
        <v>82</v>
      </c>
      <c r="J236" s="11"/>
      <c r="K236" s="11"/>
      <c r="L236" s="11" t="s">
        <v>940</v>
      </c>
      <c r="M236" s="11" t="s">
        <v>1705</v>
      </c>
      <c r="N236" s="11" t="s">
        <v>55</v>
      </c>
      <c r="O236" s="11" t="str">
        <f>VLOOKUP(G236,'Sheet 1 (2)'!$H$4:$M$536,6,FALSE)</f>
        <v/>
      </c>
      <c r="P236" s="11" t="str">
        <f t="shared" si="59"/>
        <v/>
      </c>
      <c r="Q236" s="11"/>
      <c r="R236" s="11" t="s">
        <v>1625</v>
      </c>
      <c r="S236" s="11" t="s">
        <v>55</v>
      </c>
      <c r="T236" s="11" t="str">
        <f>VLOOKUP(G236,'Sheet 1 (2)'!$H$4:$O$536,8,FALSE)</f>
        <v/>
      </c>
      <c r="U236" s="11" t="str">
        <f t="shared" si="60"/>
        <v/>
      </c>
      <c r="V236" s="11"/>
      <c r="W236" s="11" t="s">
        <v>55</v>
      </c>
      <c r="X236" s="11" t="str">
        <f>VLOOKUP(G236,'Sheet 1 (2)'!$H$4:$Q$536,10,FALSE)</f>
        <v/>
      </c>
      <c r="Y236" s="11" t="str">
        <f t="shared" si="61"/>
        <v/>
      </c>
      <c r="Z236" s="11"/>
      <c r="AA236" s="11" t="s">
        <v>55</v>
      </c>
      <c r="AB236" s="11" t="str">
        <f>VLOOKUP(G236,'Sheet 1 (2)'!$H$4:$S$536,12,FALSE)</f>
        <v/>
      </c>
      <c r="AC236" s="11" t="str">
        <f t="shared" si="62"/>
        <v/>
      </c>
      <c r="AD236" s="11" t="s">
        <v>55</v>
      </c>
      <c r="AE236" s="11" t="str">
        <f>VLOOKUP(G236,'Sheet 1 (2)'!$H$4:$AF$536,25,FALSE)</f>
        <v/>
      </c>
      <c r="AF236" s="11" t="s">
        <v>367</v>
      </c>
      <c r="AG236" s="11" t="str">
        <f t="shared" si="63"/>
        <v/>
      </c>
      <c r="AH236" s="11" t="s">
        <v>55</v>
      </c>
      <c r="AI236" s="11" t="str">
        <f>VLOOKUP(G236,'Sheet 1 (2)'!$H$4:$AG$536,26,FALSE)</f>
        <v>NO</v>
      </c>
      <c r="AJ236" s="11" t="s">
        <v>52</v>
      </c>
      <c r="AK236" s="13" t="s">
        <v>55</v>
      </c>
      <c r="AL236" s="13" t="str">
        <f>VLOOKUP(G236,'Sheet 1 (2)'!$H$4:$AH$536,27,FALSE)</f>
        <v/>
      </c>
      <c r="AM236" s="14" t="s">
        <v>1638</v>
      </c>
      <c r="AN236" s="11">
        <v>1</v>
      </c>
      <c r="AO236" s="11">
        <f t="shared" si="5"/>
        <v>0</v>
      </c>
      <c r="AP236" s="15" t="s">
        <v>52</v>
      </c>
      <c r="AQ236" s="12"/>
      <c r="AR236" s="15" t="s">
        <v>82</v>
      </c>
    </row>
    <row r="237" spans="1:44" ht="15.75" customHeight="1" x14ac:dyDescent="0.2">
      <c r="A237" s="11" t="s">
        <v>1549</v>
      </c>
      <c r="B237" s="11" t="s">
        <v>1116</v>
      </c>
      <c r="C237" s="11" t="s">
        <v>1619</v>
      </c>
      <c r="D237" s="11" t="s">
        <v>1120</v>
      </c>
      <c r="E237" s="11" t="s">
        <v>1620</v>
      </c>
      <c r="F237" s="11" t="s">
        <v>1195</v>
      </c>
      <c r="G237" s="11" t="s">
        <v>1719</v>
      </c>
      <c r="H237" s="11" t="s">
        <v>1720</v>
      </c>
      <c r="I237" s="11" t="s">
        <v>82</v>
      </c>
      <c r="J237" s="11"/>
      <c r="K237" s="11"/>
      <c r="L237" s="11" t="s">
        <v>940</v>
      </c>
      <c r="M237" s="11" t="s">
        <v>1721</v>
      </c>
      <c r="N237" s="11" t="s">
        <v>55</v>
      </c>
      <c r="O237" s="11" t="str">
        <f>VLOOKUP(G237,'Sheet 1 (2)'!$H$4:$M$536,6,FALSE)</f>
        <v/>
      </c>
      <c r="P237" s="11" t="str">
        <f t="shared" si="59"/>
        <v/>
      </c>
      <c r="Q237" s="11"/>
      <c r="R237" s="11" t="s">
        <v>1625</v>
      </c>
      <c r="S237" s="11" t="s">
        <v>55</v>
      </c>
      <c r="T237" s="11" t="str">
        <f>VLOOKUP(G237,'Sheet 1 (2)'!$H$4:$O$536,8,FALSE)</f>
        <v/>
      </c>
      <c r="U237" s="11" t="str">
        <f t="shared" si="60"/>
        <v/>
      </c>
      <c r="V237" s="11"/>
      <c r="W237" s="11" t="s">
        <v>55</v>
      </c>
      <c r="X237" s="11" t="str">
        <f>VLOOKUP(G237,'Sheet 1 (2)'!$H$4:$Q$536,10,FALSE)</f>
        <v/>
      </c>
      <c r="Y237" s="11" t="str">
        <f t="shared" si="61"/>
        <v/>
      </c>
      <c r="Z237" s="11"/>
      <c r="AA237" s="11" t="s">
        <v>55</v>
      </c>
      <c r="AB237" s="11" t="str">
        <f>VLOOKUP(G237,'Sheet 1 (2)'!$H$4:$S$536,12,FALSE)</f>
        <v/>
      </c>
      <c r="AC237" s="11" t="str">
        <f t="shared" si="62"/>
        <v/>
      </c>
      <c r="AD237" s="11" t="s">
        <v>55</v>
      </c>
      <c r="AE237" s="11" t="str">
        <f>VLOOKUP(G237,'Sheet 1 (2)'!$H$4:$AF$536,25,FALSE)</f>
        <v/>
      </c>
      <c r="AF237" s="11" t="s">
        <v>367</v>
      </c>
      <c r="AG237" s="11" t="str">
        <f t="shared" si="63"/>
        <v/>
      </c>
      <c r="AH237" s="11" t="s">
        <v>55</v>
      </c>
      <c r="AI237" s="11" t="str">
        <f>VLOOKUP(G237,'Sheet 1 (2)'!$H$4:$AG$536,26,FALSE)</f>
        <v>NO</v>
      </c>
      <c r="AJ237" s="11" t="s">
        <v>52</v>
      </c>
      <c r="AK237" s="13" t="s">
        <v>55</v>
      </c>
      <c r="AL237" s="13" t="str">
        <f>VLOOKUP(G237,'Sheet 1 (2)'!$H$4:$AH$536,27,FALSE)</f>
        <v/>
      </c>
      <c r="AM237" s="14" t="s">
        <v>1638</v>
      </c>
      <c r="AN237" s="11">
        <v>1</v>
      </c>
      <c r="AO237" s="11">
        <f t="shared" si="5"/>
        <v>0</v>
      </c>
      <c r="AP237" s="15" t="s">
        <v>52</v>
      </c>
      <c r="AQ237" s="12"/>
      <c r="AR237" s="15" t="s">
        <v>82</v>
      </c>
    </row>
    <row r="238" spans="1:44" ht="15.75" customHeight="1" x14ac:dyDescent="0.2">
      <c r="A238" s="11" t="s">
        <v>1549</v>
      </c>
      <c r="B238" s="11" t="s">
        <v>1116</v>
      </c>
      <c r="C238" s="11" t="s">
        <v>1619</v>
      </c>
      <c r="D238" s="11" t="s">
        <v>1120</v>
      </c>
      <c r="E238" s="11" t="s">
        <v>1620</v>
      </c>
      <c r="F238" s="11" t="s">
        <v>1195</v>
      </c>
      <c r="G238" s="11" t="s">
        <v>1725</v>
      </c>
      <c r="H238" s="11" t="s">
        <v>1726</v>
      </c>
      <c r="I238" s="11" t="s">
        <v>82</v>
      </c>
      <c r="J238" s="11"/>
      <c r="K238" s="11"/>
      <c r="L238" s="11" t="s">
        <v>940</v>
      </c>
      <c r="M238" s="11" t="s">
        <v>1729</v>
      </c>
      <c r="N238" s="11" t="s">
        <v>55</v>
      </c>
      <c r="O238" s="11" t="str">
        <f>VLOOKUP(G238,'Sheet 1 (2)'!$H$4:$M$536,6,FALSE)</f>
        <v/>
      </c>
      <c r="P238" s="11" t="str">
        <f t="shared" si="59"/>
        <v/>
      </c>
      <c r="Q238" s="11"/>
      <c r="R238" s="11" t="s">
        <v>1625</v>
      </c>
      <c r="S238" s="11" t="s">
        <v>55</v>
      </c>
      <c r="T238" s="11" t="str">
        <f>VLOOKUP(G238,'Sheet 1 (2)'!$H$4:$O$536,8,FALSE)</f>
        <v/>
      </c>
      <c r="U238" s="11" t="str">
        <f t="shared" si="60"/>
        <v/>
      </c>
      <c r="V238" s="11"/>
      <c r="W238" s="11" t="s">
        <v>55</v>
      </c>
      <c r="X238" s="11" t="str">
        <f>VLOOKUP(G238,'Sheet 1 (2)'!$H$4:$Q$536,10,FALSE)</f>
        <v/>
      </c>
      <c r="Y238" s="11" t="str">
        <f t="shared" si="61"/>
        <v/>
      </c>
      <c r="Z238" s="11"/>
      <c r="AA238" s="11" t="s">
        <v>55</v>
      </c>
      <c r="AB238" s="11" t="str">
        <f>VLOOKUP(G238,'Sheet 1 (2)'!$H$4:$S$536,12,FALSE)</f>
        <v/>
      </c>
      <c r="AC238" s="11" t="str">
        <f t="shared" si="62"/>
        <v/>
      </c>
      <c r="AD238" s="11" t="s">
        <v>55</v>
      </c>
      <c r="AE238" s="11" t="str">
        <f>VLOOKUP(G238,'Sheet 1 (2)'!$H$4:$AF$536,25,FALSE)</f>
        <v/>
      </c>
      <c r="AF238" s="11" t="s">
        <v>367</v>
      </c>
      <c r="AG238" s="11" t="str">
        <f t="shared" si="63"/>
        <v/>
      </c>
      <c r="AH238" s="11" t="s">
        <v>55</v>
      </c>
      <c r="AI238" s="11" t="str">
        <f>VLOOKUP(G238,'Sheet 1 (2)'!$H$4:$AG$536,26,FALSE)</f>
        <v>NO</v>
      </c>
      <c r="AJ238" s="11" t="s">
        <v>52</v>
      </c>
      <c r="AK238" s="13" t="s">
        <v>55</v>
      </c>
      <c r="AL238" s="13" t="str">
        <f>VLOOKUP(G238,'Sheet 1 (2)'!$H$4:$AH$536,27,FALSE)</f>
        <v/>
      </c>
      <c r="AM238" s="14" t="s">
        <v>1638</v>
      </c>
      <c r="AN238" s="11">
        <v>1</v>
      </c>
      <c r="AO238" s="11">
        <f t="shared" si="5"/>
        <v>0</v>
      </c>
      <c r="AP238" s="15" t="s">
        <v>52</v>
      </c>
      <c r="AQ238" s="12"/>
      <c r="AR238" s="15" t="s">
        <v>82</v>
      </c>
    </row>
    <row r="239" spans="1:44" ht="15.75" customHeight="1" x14ac:dyDescent="0.2">
      <c r="A239" s="11" t="s">
        <v>1549</v>
      </c>
      <c r="B239" s="11" t="s">
        <v>1116</v>
      </c>
      <c r="C239" s="11" t="s">
        <v>1619</v>
      </c>
      <c r="D239" s="11" t="s">
        <v>1120</v>
      </c>
      <c r="E239" s="11" t="s">
        <v>1620</v>
      </c>
      <c r="F239" s="11" t="s">
        <v>1195</v>
      </c>
      <c r="G239" s="11" t="s">
        <v>1731</v>
      </c>
      <c r="H239" s="11" t="s">
        <v>1732</v>
      </c>
      <c r="I239" s="11" t="s">
        <v>82</v>
      </c>
      <c r="J239" s="11"/>
      <c r="K239" s="11"/>
      <c r="L239" s="11" t="s">
        <v>940</v>
      </c>
      <c r="M239" s="11" t="s">
        <v>1735</v>
      </c>
      <c r="N239" s="11" t="s">
        <v>55</v>
      </c>
      <c r="O239" s="11" t="str">
        <f>VLOOKUP(G239,'Sheet 1 (2)'!$H$4:$M$536,6,FALSE)</f>
        <v/>
      </c>
      <c r="P239" s="11" t="str">
        <f t="shared" si="59"/>
        <v/>
      </c>
      <c r="Q239" s="11"/>
      <c r="R239" s="11" t="s">
        <v>1625</v>
      </c>
      <c r="S239" s="11" t="s">
        <v>55</v>
      </c>
      <c r="T239" s="11" t="str">
        <f>VLOOKUP(G239,'Sheet 1 (2)'!$H$4:$O$536,8,FALSE)</f>
        <v/>
      </c>
      <c r="U239" s="11" t="str">
        <f t="shared" si="60"/>
        <v/>
      </c>
      <c r="V239" s="11"/>
      <c r="W239" s="11" t="s">
        <v>55</v>
      </c>
      <c r="X239" s="11" t="str">
        <f>VLOOKUP(G239,'Sheet 1 (2)'!$H$4:$Q$536,10,FALSE)</f>
        <v/>
      </c>
      <c r="Y239" s="11" t="str">
        <f t="shared" si="61"/>
        <v/>
      </c>
      <c r="Z239" s="11"/>
      <c r="AA239" s="11" t="s">
        <v>55</v>
      </c>
      <c r="AB239" s="11" t="str">
        <f>VLOOKUP(G239,'Sheet 1 (2)'!$H$4:$S$536,12,FALSE)</f>
        <v/>
      </c>
      <c r="AC239" s="11" t="str">
        <f t="shared" si="62"/>
        <v/>
      </c>
      <c r="AD239" s="11" t="s">
        <v>55</v>
      </c>
      <c r="AE239" s="11" t="str">
        <f>VLOOKUP(G239,'Sheet 1 (2)'!$H$4:$AF$536,25,FALSE)</f>
        <v/>
      </c>
      <c r="AF239" s="11" t="s">
        <v>367</v>
      </c>
      <c r="AG239" s="11" t="str">
        <f t="shared" si="63"/>
        <v/>
      </c>
      <c r="AH239" s="11" t="s">
        <v>55</v>
      </c>
      <c r="AI239" s="11" t="str">
        <f>VLOOKUP(G239,'Sheet 1 (2)'!$H$4:$AG$536,26,FALSE)</f>
        <v>NO</v>
      </c>
      <c r="AJ239" s="11" t="s">
        <v>52</v>
      </c>
      <c r="AK239" s="13" t="s">
        <v>55</v>
      </c>
      <c r="AL239" s="13" t="str">
        <f>VLOOKUP(G239,'Sheet 1 (2)'!$H$4:$AH$536,27,FALSE)</f>
        <v/>
      </c>
      <c r="AM239" s="14" t="s">
        <v>1638</v>
      </c>
      <c r="AN239" s="11">
        <v>1</v>
      </c>
      <c r="AO239" s="11">
        <f t="shared" si="5"/>
        <v>0</v>
      </c>
      <c r="AP239" s="15" t="s">
        <v>52</v>
      </c>
      <c r="AQ239" s="12"/>
      <c r="AR239" s="15" t="s">
        <v>82</v>
      </c>
    </row>
    <row r="240" spans="1:44" ht="15.75" customHeight="1" x14ac:dyDescent="0.2">
      <c r="A240" s="11" t="s">
        <v>1549</v>
      </c>
      <c r="B240" s="11" t="s">
        <v>1116</v>
      </c>
      <c r="C240" s="11" t="s">
        <v>1619</v>
      </c>
      <c r="D240" s="11" t="s">
        <v>1120</v>
      </c>
      <c r="E240" s="11" t="s">
        <v>1620</v>
      </c>
      <c r="F240" s="11" t="s">
        <v>1195</v>
      </c>
      <c r="G240" s="11" t="s">
        <v>1740</v>
      </c>
      <c r="H240" s="11" t="s">
        <v>1741</v>
      </c>
      <c r="I240" s="11" t="s">
        <v>82</v>
      </c>
      <c r="J240" s="11"/>
      <c r="K240" s="11"/>
      <c r="L240" s="11" t="s">
        <v>940</v>
      </c>
      <c r="M240" s="11" t="s">
        <v>1742</v>
      </c>
      <c r="N240" s="11" t="s">
        <v>55</v>
      </c>
      <c r="O240" s="11" t="str">
        <f>VLOOKUP(G240,'Sheet 1 (2)'!$H$4:$M$536,6,FALSE)</f>
        <v/>
      </c>
      <c r="P240" s="11" t="str">
        <f t="shared" si="59"/>
        <v/>
      </c>
      <c r="Q240" s="11"/>
      <c r="R240" s="11"/>
      <c r="S240" s="11" t="s">
        <v>55</v>
      </c>
      <c r="T240" s="11" t="str">
        <f>VLOOKUP(G240,'Sheet 1 (2)'!$H$4:$O$536,8,FALSE)</f>
        <v/>
      </c>
      <c r="U240" s="11" t="str">
        <f t="shared" si="60"/>
        <v/>
      </c>
      <c r="V240" s="11"/>
      <c r="W240" s="11" t="s">
        <v>55</v>
      </c>
      <c r="X240" s="11" t="str">
        <f>VLOOKUP(G240,'Sheet 1 (2)'!$H$4:$Q$536,10,FALSE)</f>
        <v/>
      </c>
      <c r="Y240" s="11" t="str">
        <f t="shared" si="61"/>
        <v/>
      </c>
      <c r="Z240" s="11"/>
      <c r="AA240" s="11" t="s">
        <v>55</v>
      </c>
      <c r="AB240" s="11" t="str">
        <f>VLOOKUP(G240,'Sheet 1 (2)'!$H$4:$S$536,12,FALSE)</f>
        <v/>
      </c>
      <c r="AC240" s="11" t="str">
        <f t="shared" si="62"/>
        <v/>
      </c>
      <c r="AD240" s="11" t="s">
        <v>55</v>
      </c>
      <c r="AE240" s="11" t="str">
        <f>VLOOKUP(G240,'Sheet 1 (2)'!$H$4:$AF$536,25,FALSE)</f>
        <v/>
      </c>
      <c r="AF240" s="11" t="s">
        <v>367</v>
      </c>
      <c r="AG240" s="11" t="str">
        <f t="shared" si="63"/>
        <v/>
      </c>
      <c r="AH240" s="11" t="s">
        <v>55</v>
      </c>
      <c r="AI240" s="11" t="str">
        <f>VLOOKUP(G240,'Sheet 1 (2)'!$H$4:$AG$536,26,FALSE)</f>
        <v>NO</v>
      </c>
      <c r="AJ240" s="11" t="s">
        <v>52</v>
      </c>
      <c r="AK240" s="13" t="s">
        <v>55</v>
      </c>
      <c r="AL240" s="13" t="str">
        <f>VLOOKUP(G240,'Sheet 1 (2)'!$H$4:$AH$536,27,FALSE)</f>
        <v/>
      </c>
      <c r="AM240" s="14" t="s">
        <v>1638</v>
      </c>
      <c r="AN240" s="11">
        <v>1</v>
      </c>
      <c r="AO240" s="11">
        <f t="shared" si="5"/>
        <v>0</v>
      </c>
      <c r="AP240" s="15" t="s">
        <v>52</v>
      </c>
      <c r="AQ240" s="12"/>
      <c r="AR240" s="15" t="s">
        <v>82</v>
      </c>
    </row>
    <row r="241" spans="1:44" ht="15.75" customHeight="1" x14ac:dyDescent="0.2">
      <c r="A241" s="11" t="s">
        <v>1549</v>
      </c>
      <c r="B241" s="11" t="s">
        <v>1116</v>
      </c>
      <c r="C241" s="11" t="s">
        <v>1619</v>
      </c>
      <c r="D241" s="11" t="s">
        <v>1120</v>
      </c>
      <c r="E241" s="11" t="s">
        <v>1620</v>
      </c>
      <c r="F241" s="11" t="s">
        <v>1195</v>
      </c>
      <c r="G241" s="11" t="s">
        <v>1750</v>
      </c>
      <c r="H241" s="11" t="s">
        <v>1751</v>
      </c>
      <c r="I241" s="11" t="s">
        <v>82</v>
      </c>
      <c r="J241" s="11"/>
      <c r="K241" s="11"/>
      <c r="L241" s="11" t="s">
        <v>940</v>
      </c>
      <c r="M241" s="11" t="s">
        <v>1752</v>
      </c>
      <c r="N241" s="11" t="s">
        <v>55</v>
      </c>
      <c r="O241" s="11" t="str">
        <f>VLOOKUP(G241,'Sheet 1 (2)'!$H$4:$M$536,6,FALSE)</f>
        <v/>
      </c>
      <c r="P241" s="11" t="str">
        <f t="shared" si="59"/>
        <v/>
      </c>
      <c r="Q241" s="11"/>
      <c r="R241" s="11"/>
      <c r="S241" s="11" t="s">
        <v>55</v>
      </c>
      <c r="T241" s="11" t="str">
        <f>VLOOKUP(G241,'Sheet 1 (2)'!$H$4:$O$536,8,FALSE)</f>
        <v/>
      </c>
      <c r="U241" s="11" t="str">
        <f t="shared" si="60"/>
        <v/>
      </c>
      <c r="V241" s="11"/>
      <c r="W241" s="11" t="s">
        <v>55</v>
      </c>
      <c r="X241" s="11" t="str">
        <f>VLOOKUP(G241,'Sheet 1 (2)'!$H$4:$Q$536,10,FALSE)</f>
        <v/>
      </c>
      <c r="Y241" s="11" t="str">
        <f t="shared" si="61"/>
        <v/>
      </c>
      <c r="Z241" s="11"/>
      <c r="AA241" s="11" t="s">
        <v>55</v>
      </c>
      <c r="AB241" s="11" t="str">
        <f>VLOOKUP(G241,'Sheet 1 (2)'!$H$4:$S$536,12,FALSE)</f>
        <v/>
      </c>
      <c r="AC241" s="11" t="str">
        <f t="shared" si="62"/>
        <v/>
      </c>
      <c r="AD241" s="11" t="s">
        <v>55</v>
      </c>
      <c r="AE241" s="11" t="str">
        <f>VLOOKUP(G241,'Sheet 1 (2)'!$H$4:$AF$536,25,FALSE)</f>
        <v/>
      </c>
      <c r="AF241" s="11" t="s">
        <v>367</v>
      </c>
      <c r="AG241" s="11" t="str">
        <f t="shared" si="63"/>
        <v/>
      </c>
      <c r="AH241" s="11" t="s">
        <v>55</v>
      </c>
      <c r="AI241" s="11" t="str">
        <f>VLOOKUP(G241,'Sheet 1 (2)'!$H$4:$AG$536,26,FALSE)</f>
        <v>NO</v>
      </c>
      <c r="AJ241" s="11" t="s">
        <v>52</v>
      </c>
      <c r="AK241" s="13" t="s">
        <v>55</v>
      </c>
      <c r="AL241" s="13" t="str">
        <f>VLOOKUP(G241,'Sheet 1 (2)'!$H$4:$AH$536,27,FALSE)</f>
        <v/>
      </c>
      <c r="AM241" s="14" t="s">
        <v>1638</v>
      </c>
      <c r="AN241" s="11">
        <v>1</v>
      </c>
      <c r="AO241" s="11">
        <f t="shared" si="5"/>
        <v>0</v>
      </c>
      <c r="AP241" s="15" t="s">
        <v>52</v>
      </c>
      <c r="AQ241" s="12"/>
      <c r="AR241" s="15" t="s">
        <v>82</v>
      </c>
    </row>
    <row r="242" spans="1:44" ht="357.75" customHeight="1" x14ac:dyDescent="0.2">
      <c r="A242" s="11" t="s">
        <v>1549</v>
      </c>
      <c r="B242" s="11" t="s">
        <v>1116</v>
      </c>
      <c r="C242" s="11" t="s">
        <v>1619</v>
      </c>
      <c r="D242" s="11" t="s">
        <v>1120</v>
      </c>
      <c r="E242" s="11" t="s">
        <v>1620</v>
      </c>
      <c r="F242" s="11" t="s">
        <v>1195</v>
      </c>
      <c r="G242" s="11" t="s">
        <v>1757</v>
      </c>
      <c r="H242" s="11" t="s">
        <v>1758</v>
      </c>
      <c r="I242" s="11" t="s">
        <v>82</v>
      </c>
      <c r="J242" s="11"/>
      <c r="K242" s="11"/>
      <c r="L242" s="11" t="s">
        <v>940</v>
      </c>
      <c r="M242" s="11" t="s">
        <v>1759</v>
      </c>
      <c r="N242" s="11" t="s">
        <v>55</v>
      </c>
      <c r="O242" s="11" t="str">
        <f>VLOOKUP(G242,'Sheet 1 (2)'!$H$4:$M$536,6,FALSE)</f>
        <v/>
      </c>
      <c r="P242" s="11" t="str">
        <f t="shared" si="59"/>
        <v/>
      </c>
      <c r="Q242" s="11"/>
      <c r="R242" s="11" t="s">
        <v>1625</v>
      </c>
      <c r="S242" s="11" t="s">
        <v>55</v>
      </c>
      <c r="T242" s="11" t="str">
        <f>VLOOKUP(G242,'Sheet 1 (2)'!$H$4:$O$536,8,FALSE)</f>
        <v/>
      </c>
      <c r="U242" s="11" t="str">
        <f t="shared" si="60"/>
        <v/>
      </c>
      <c r="V242" s="11"/>
      <c r="W242" s="11" t="s">
        <v>55</v>
      </c>
      <c r="X242" s="11" t="str">
        <f>VLOOKUP(G242,'Sheet 1 (2)'!$H$4:$Q$536,10,FALSE)</f>
        <v/>
      </c>
      <c r="Y242" s="11" t="str">
        <f t="shared" si="61"/>
        <v/>
      </c>
      <c r="Z242" s="11"/>
      <c r="AA242" s="11" t="s">
        <v>55</v>
      </c>
      <c r="AB242" s="11" t="str">
        <f>VLOOKUP(G242,'Sheet 1 (2)'!$H$4:$S$536,12,FALSE)</f>
        <v/>
      </c>
      <c r="AC242" s="11" t="str">
        <f t="shared" si="62"/>
        <v/>
      </c>
      <c r="AD242" s="11" t="s">
        <v>55</v>
      </c>
      <c r="AE242" s="11" t="str">
        <f>VLOOKUP(G242,'Sheet 1 (2)'!$H$4:$AF$536,25,FALSE)</f>
        <v/>
      </c>
      <c r="AF242" s="11" t="s">
        <v>1762</v>
      </c>
      <c r="AG242" s="11" t="str">
        <f t="shared" si="63"/>
        <v/>
      </c>
      <c r="AH242" s="11" t="s">
        <v>55</v>
      </c>
      <c r="AI242" s="11" t="str">
        <f>VLOOKUP(G242,'Sheet 1 (2)'!$H$4:$AG$536,26,FALSE)</f>
        <v>NO</v>
      </c>
      <c r="AJ242" s="11" t="s">
        <v>52</v>
      </c>
      <c r="AK242" s="13" t="s">
        <v>55</v>
      </c>
      <c r="AL242" s="13" t="str">
        <f>VLOOKUP(G242,'Sheet 1 (2)'!$H$4:$AH$536,27,FALSE)</f>
        <v/>
      </c>
      <c r="AM242" s="14" t="s">
        <v>1638</v>
      </c>
      <c r="AN242" s="11">
        <v>1</v>
      </c>
      <c r="AO242" s="11">
        <f t="shared" si="5"/>
        <v>0</v>
      </c>
      <c r="AP242" s="15" t="s">
        <v>52</v>
      </c>
      <c r="AQ242" s="12"/>
      <c r="AR242" s="15" t="s">
        <v>82</v>
      </c>
    </row>
    <row r="243" spans="1:44" ht="15.75" customHeight="1" x14ac:dyDescent="0.2">
      <c r="A243" s="11" t="s">
        <v>1549</v>
      </c>
      <c r="B243" s="11" t="s">
        <v>1116</v>
      </c>
      <c r="C243" s="11" t="s">
        <v>1619</v>
      </c>
      <c r="D243" s="11" t="s">
        <v>1120</v>
      </c>
      <c r="E243" s="11" t="s">
        <v>1620</v>
      </c>
      <c r="F243" s="11" t="s">
        <v>1195</v>
      </c>
      <c r="G243" s="11" t="s">
        <v>1764</v>
      </c>
      <c r="H243" s="11" t="s">
        <v>1765</v>
      </c>
      <c r="I243" s="11" t="s">
        <v>82</v>
      </c>
      <c r="J243" s="11"/>
      <c r="K243" s="11"/>
      <c r="L243" s="11" t="s">
        <v>940</v>
      </c>
      <c r="M243" s="11" t="s">
        <v>1766</v>
      </c>
      <c r="N243" s="11" t="s">
        <v>55</v>
      </c>
      <c r="O243" s="11" t="str">
        <f>VLOOKUP(G243,'Sheet 1 (2)'!$H$4:$M$536,6,FALSE)</f>
        <v/>
      </c>
      <c r="P243" s="11" t="str">
        <f t="shared" si="59"/>
        <v/>
      </c>
      <c r="Q243" s="11"/>
      <c r="R243" s="11" t="s">
        <v>1625</v>
      </c>
      <c r="S243" s="11" t="s">
        <v>55</v>
      </c>
      <c r="T243" s="11" t="str">
        <f>VLOOKUP(G243,'Sheet 1 (2)'!$H$4:$O$536,8,FALSE)</f>
        <v/>
      </c>
      <c r="U243" s="11" t="str">
        <f t="shared" si="60"/>
        <v/>
      </c>
      <c r="V243" s="11"/>
      <c r="W243" s="11" t="s">
        <v>55</v>
      </c>
      <c r="X243" s="11" t="str">
        <f>VLOOKUP(G243,'Sheet 1 (2)'!$H$4:$Q$536,10,FALSE)</f>
        <v/>
      </c>
      <c r="Y243" s="11" t="str">
        <f t="shared" si="61"/>
        <v/>
      </c>
      <c r="Z243" s="11"/>
      <c r="AA243" s="11" t="s">
        <v>55</v>
      </c>
      <c r="AB243" s="11" t="str">
        <f>VLOOKUP(G243,'Sheet 1 (2)'!$H$4:$S$536,12,FALSE)</f>
        <v/>
      </c>
      <c r="AC243" s="11" t="str">
        <f t="shared" si="62"/>
        <v/>
      </c>
      <c r="AD243" s="11" t="s">
        <v>55</v>
      </c>
      <c r="AE243" s="11" t="str">
        <f>VLOOKUP(G243,'Sheet 1 (2)'!$H$4:$AF$536,25,FALSE)</f>
        <v/>
      </c>
      <c r="AF243" s="11" t="s">
        <v>367</v>
      </c>
      <c r="AG243" s="11" t="str">
        <f t="shared" si="63"/>
        <v/>
      </c>
      <c r="AH243" s="11" t="s">
        <v>55</v>
      </c>
      <c r="AI243" s="11" t="str">
        <f>VLOOKUP(G243,'Sheet 1 (2)'!$H$4:$AG$536,26,FALSE)</f>
        <v>NO</v>
      </c>
      <c r="AJ243" s="11" t="s">
        <v>52</v>
      </c>
      <c r="AK243" s="13" t="s">
        <v>55</v>
      </c>
      <c r="AL243" s="13" t="str">
        <f>VLOOKUP(G243,'Sheet 1 (2)'!$H$4:$AH$536,27,FALSE)</f>
        <v/>
      </c>
      <c r="AM243" s="14" t="s">
        <v>1638</v>
      </c>
      <c r="AN243" s="11">
        <v>1</v>
      </c>
      <c r="AO243" s="11">
        <f t="shared" si="5"/>
        <v>0</v>
      </c>
      <c r="AP243" s="15" t="s">
        <v>52</v>
      </c>
      <c r="AQ243" s="12"/>
      <c r="AR243" s="15" t="s">
        <v>82</v>
      </c>
    </row>
    <row r="244" spans="1:44" ht="15.75" customHeight="1" x14ac:dyDescent="0.2">
      <c r="A244" s="11" t="s">
        <v>1549</v>
      </c>
      <c r="B244" s="11" t="s">
        <v>1116</v>
      </c>
      <c r="C244" s="11" t="s">
        <v>1771</v>
      </c>
      <c r="D244" s="11" t="s">
        <v>1121</v>
      </c>
      <c r="E244" s="11" t="s">
        <v>1772</v>
      </c>
      <c r="F244" s="11" t="s">
        <v>1196</v>
      </c>
      <c r="G244" s="11" t="s">
        <v>1773</v>
      </c>
      <c r="H244" s="11" t="s">
        <v>1774</v>
      </c>
      <c r="I244" s="11" t="s">
        <v>82</v>
      </c>
      <c r="J244" s="11"/>
      <c r="K244" s="11"/>
      <c r="L244" s="11" t="s">
        <v>1775</v>
      </c>
      <c r="M244" s="11" t="s">
        <v>1776</v>
      </c>
      <c r="N244" s="11" t="s">
        <v>55</v>
      </c>
      <c r="O244" s="11" t="str">
        <f>VLOOKUP(G244,'Sheet 1 (2)'!$H$4:$M$536,6,FALSE)</f>
        <v/>
      </c>
      <c r="P244" s="11" t="str">
        <f t="shared" si="59"/>
        <v/>
      </c>
      <c r="Q244" s="11"/>
      <c r="R244" s="11" t="s">
        <v>264</v>
      </c>
      <c r="S244" s="11" t="s">
        <v>55</v>
      </c>
      <c r="T244" s="11" t="str">
        <f>VLOOKUP(G244,'Sheet 1 (2)'!$H$4:$O$536,8,FALSE)</f>
        <v/>
      </c>
      <c r="U244" s="11" t="str">
        <f t="shared" si="60"/>
        <v/>
      </c>
      <c r="V244" s="11" t="s">
        <v>1779</v>
      </c>
      <c r="W244" s="11" t="s">
        <v>55</v>
      </c>
      <c r="X244" s="11" t="str">
        <f>VLOOKUP(G244,'Sheet 1 (2)'!$H$4:$Q$536,10,FALSE)</f>
        <v/>
      </c>
      <c r="Y244" s="11" t="str">
        <f t="shared" si="61"/>
        <v/>
      </c>
      <c r="Z244" s="11" t="s">
        <v>1773</v>
      </c>
      <c r="AA244" s="11" t="s">
        <v>55</v>
      </c>
      <c r="AB244" s="11" t="str">
        <f>VLOOKUP(G244,'Sheet 1 (2)'!$H$4:$S$536,12,FALSE)</f>
        <v/>
      </c>
      <c r="AC244" s="11" t="str">
        <f t="shared" si="62"/>
        <v/>
      </c>
      <c r="AD244" s="11" t="s">
        <v>55</v>
      </c>
      <c r="AE244" s="11" t="str">
        <f>VLOOKUP(G244,'Sheet 1 (2)'!$H$4:$AF$536,25,FALSE)</f>
        <v/>
      </c>
      <c r="AF244" s="11" t="s">
        <v>87</v>
      </c>
      <c r="AG244" s="11" t="str">
        <f t="shared" si="63"/>
        <v/>
      </c>
      <c r="AH244" s="11" t="s">
        <v>55</v>
      </c>
      <c r="AI244" s="11" t="str">
        <f>VLOOKUP(G244,'Sheet 1 (2)'!$H$4:$AG$536,26,FALSE)</f>
        <v>NO</v>
      </c>
      <c r="AJ244" s="11" t="s">
        <v>52</v>
      </c>
      <c r="AK244" s="13" t="s">
        <v>55</v>
      </c>
      <c r="AL244" s="13" t="str">
        <f>VLOOKUP(G244,'Sheet 1 (2)'!$H$4:$AH$536,27,FALSE)</f>
        <v>Nos enviarán el código HIS y el porcentaje de crecimiento para el próximo año.</v>
      </c>
      <c r="AM244" s="11" t="str">
        <f t="shared" ref="AM244:AM268" si="65">IF(AK244&lt;&gt;"",AK244,AL244)</f>
        <v>Nos enviarán el código HIS y el porcentaje de crecimiento para el próximo año.</v>
      </c>
      <c r="AN244" s="11">
        <v>1</v>
      </c>
      <c r="AO244" s="11">
        <f t="shared" si="5"/>
        <v>0</v>
      </c>
      <c r="AP244" s="15" t="s">
        <v>52</v>
      </c>
      <c r="AQ244" s="12"/>
      <c r="AR244" s="15" t="s">
        <v>82</v>
      </c>
    </row>
    <row r="245" spans="1:44" ht="15.75" customHeight="1" x14ac:dyDescent="0.2">
      <c r="A245" s="11" t="s">
        <v>1549</v>
      </c>
      <c r="B245" s="11" t="s">
        <v>1116</v>
      </c>
      <c r="C245" s="11" t="s">
        <v>1782</v>
      </c>
      <c r="D245" s="11" t="s">
        <v>1123</v>
      </c>
      <c r="E245" s="11" t="s">
        <v>1783</v>
      </c>
      <c r="F245" s="11" t="s">
        <v>1197</v>
      </c>
      <c r="G245" s="11" t="s">
        <v>1784</v>
      </c>
      <c r="H245" s="11" t="s">
        <v>1785</v>
      </c>
      <c r="I245" s="11" t="s">
        <v>82</v>
      </c>
      <c r="J245" s="11"/>
      <c r="K245" s="11"/>
      <c r="L245" s="11" t="s">
        <v>1073</v>
      </c>
      <c r="M245" s="11" t="s">
        <v>1786</v>
      </c>
      <c r="N245" s="11" t="s">
        <v>55</v>
      </c>
      <c r="O245" s="11" t="str">
        <f>VLOOKUP(G245,'Sheet 1 (2)'!$H$4:$M$536,6,FALSE)</f>
        <v/>
      </c>
      <c r="P245" s="11" t="str">
        <f t="shared" si="59"/>
        <v/>
      </c>
      <c r="Q245" s="11"/>
      <c r="R245" s="11" t="s">
        <v>264</v>
      </c>
      <c r="S245" s="11" t="s">
        <v>55</v>
      </c>
      <c r="T245" s="11" t="str">
        <f>VLOOKUP(G245,'Sheet 1 (2)'!$H$4:$O$536,8,FALSE)</f>
        <v/>
      </c>
      <c r="U245" s="11" t="str">
        <f t="shared" si="60"/>
        <v/>
      </c>
      <c r="V245" s="11" t="s">
        <v>1793</v>
      </c>
      <c r="W245" s="11" t="s">
        <v>55</v>
      </c>
      <c r="X245" s="11" t="str">
        <f>VLOOKUP(G245,'Sheet 1 (2)'!$H$4:$Q$536,10,FALSE)</f>
        <v/>
      </c>
      <c r="Y245" s="11" t="str">
        <f t="shared" si="61"/>
        <v/>
      </c>
      <c r="Z245" s="11" t="s">
        <v>1794</v>
      </c>
      <c r="AA245" s="11" t="s">
        <v>55</v>
      </c>
      <c r="AB245" s="11" t="str">
        <f>VLOOKUP(G245,'Sheet 1 (2)'!$H$4:$S$536,12,FALSE)</f>
        <v/>
      </c>
      <c r="AC245" s="11" t="str">
        <f t="shared" si="62"/>
        <v/>
      </c>
      <c r="AD245" s="11" t="s">
        <v>55</v>
      </c>
      <c r="AE245" s="11" t="str">
        <f>VLOOKUP(G245,'Sheet 1 (2)'!$H$4:$AF$536,25,FALSE)</f>
        <v/>
      </c>
      <c r="AF245" s="11" t="s">
        <v>270</v>
      </c>
      <c r="AG245" s="11" t="str">
        <f t="shared" si="63"/>
        <v/>
      </c>
      <c r="AH245" s="11" t="s">
        <v>55</v>
      </c>
      <c r="AI245" s="11" t="str">
        <f>VLOOKUP(G245,'Sheet 1 (2)'!$H$4:$AG$536,26,FALSE)</f>
        <v>NO</v>
      </c>
      <c r="AJ245" s="11" t="s">
        <v>52</v>
      </c>
      <c r="AK245" s="13" t="s">
        <v>55</v>
      </c>
      <c r="AL245" s="13" t="str">
        <f>VLOOKUP(G245,'Sheet 1 (2)'!$H$4:$AH$536,27,FALSE)</f>
        <v>Consulta. Claridad en el criterio de programación</v>
      </c>
      <c r="AM245" s="11" t="str">
        <f t="shared" si="65"/>
        <v>Consulta. Claridad en el criterio de programación</v>
      </c>
      <c r="AN245" s="11">
        <v>1</v>
      </c>
      <c r="AO245" s="11">
        <f t="shared" si="5"/>
        <v>0</v>
      </c>
      <c r="AP245" s="12"/>
      <c r="AQ245" s="12"/>
      <c r="AR245" s="12"/>
    </row>
    <row r="246" spans="1:44" ht="15.75" customHeight="1" x14ac:dyDescent="0.2">
      <c r="A246" s="11" t="s">
        <v>1549</v>
      </c>
      <c r="B246" s="11" t="s">
        <v>1116</v>
      </c>
      <c r="C246" s="11" t="s">
        <v>1782</v>
      </c>
      <c r="D246" s="11" t="s">
        <v>1123</v>
      </c>
      <c r="E246" s="11" t="s">
        <v>1783</v>
      </c>
      <c r="F246" s="11" t="s">
        <v>1197</v>
      </c>
      <c r="G246" s="11" t="s">
        <v>1798</v>
      </c>
      <c r="H246" s="11" t="s">
        <v>1799</v>
      </c>
      <c r="I246" s="11" t="s">
        <v>82</v>
      </c>
      <c r="J246" s="11"/>
      <c r="K246" s="11"/>
      <c r="L246" s="11" t="s">
        <v>144</v>
      </c>
      <c r="M246" s="11" t="s">
        <v>1801</v>
      </c>
      <c r="N246" s="11" t="s">
        <v>55</v>
      </c>
      <c r="O246" s="11" t="str">
        <f>VLOOKUP(G246,'Sheet 1 (2)'!$H$4:$M$536,6,FALSE)</f>
        <v/>
      </c>
      <c r="P246" s="11" t="str">
        <f t="shared" si="59"/>
        <v/>
      </c>
      <c r="Q246" s="11"/>
      <c r="R246" s="11" t="s">
        <v>264</v>
      </c>
      <c r="S246" s="11" t="s">
        <v>55</v>
      </c>
      <c r="T246" s="11" t="str">
        <f>VLOOKUP(G246,'Sheet 1 (2)'!$H$4:$O$536,8,FALSE)</f>
        <v/>
      </c>
      <c r="U246" s="11" t="str">
        <f t="shared" si="60"/>
        <v/>
      </c>
      <c r="V246" s="11" t="s">
        <v>1793</v>
      </c>
      <c r="W246" s="11" t="s">
        <v>55</v>
      </c>
      <c r="X246" s="11" t="str">
        <f>VLOOKUP(G246,'Sheet 1 (2)'!$H$4:$Q$536,10,FALSE)</f>
        <v/>
      </c>
      <c r="Y246" s="11" t="str">
        <f t="shared" si="61"/>
        <v/>
      </c>
      <c r="Z246" s="11" t="s">
        <v>1809</v>
      </c>
      <c r="AA246" s="11" t="s">
        <v>55</v>
      </c>
      <c r="AB246" s="11" t="str">
        <f>VLOOKUP(G246,'Sheet 1 (2)'!$H$4:$S$536,12,FALSE)</f>
        <v/>
      </c>
      <c r="AC246" s="11" t="str">
        <f t="shared" si="62"/>
        <v/>
      </c>
      <c r="AD246" s="11" t="s">
        <v>55</v>
      </c>
      <c r="AE246" s="11" t="str">
        <f>VLOOKUP(G246,'Sheet 1 (2)'!$H$4:$AF$536,25,FALSE)</f>
        <v/>
      </c>
      <c r="AF246" s="11" t="s">
        <v>120</v>
      </c>
      <c r="AG246" s="11" t="str">
        <f t="shared" si="63"/>
        <v/>
      </c>
      <c r="AH246" s="11" t="s">
        <v>55</v>
      </c>
      <c r="AI246" s="11" t="str">
        <f>VLOOKUP(G246,'Sheet 1 (2)'!$H$4:$AG$536,26,FALSE)</f>
        <v>SI</v>
      </c>
      <c r="AJ246" s="11" t="s">
        <v>82</v>
      </c>
      <c r="AK246" s="13" t="s">
        <v>55</v>
      </c>
      <c r="AL246" s="13" t="str">
        <f>VLOOKUP(G246,'Sheet 1 (2)'!$H$4:$AH$536,27,FALSE)</f>
        <v>Consulta. Se podría utilizar única fuente de información HIS</v>
      </c>
      <c r="AM246" s="11" t="str">
        <f t="shared" si="65"/>
        <v>Consulta. Se podría utilizar única fuente de información HIS</v>
      </c>
      <c r="AN246" s="11">
        <v>1</v>
      </c>
      <c r="AO246" s="11">
        <f t="shared" si="5"/>
        <v>1</v>
      </c>
      <c r="AP246" s="15" t="s">
        <v>82</v>
      </c>
      <c r="AQ246" s="15" t="s">
        <v>1816</v>
      </c>
      <c r="AR246" s="12"/>
    </row>
    <row r="247" spans="1:44" ht="15.75" customHeight="1" x14ac:dyDescent="0.2">
      <c r="A247" s="11" t="s">
        <v>1549</v>
      </c>
      <c r="B247" s="11" t="s">
        <v>1116</v>
      </c>
      <c r="C247" s="11" t="s">
        <v>1782</v>
      </c>
      <c r="D247" s="11" t="s">
        <v>1123</v>
      </c>
      <c r="E247" s="11" t="s">
        <v>1783</v>
      </c>
      <c r="F247" s="11" t="s">
        <v>1197</v>
      </c>
      <c r="G247" s="11" t="s">
        <v>1817</v>
      </c>
      <c r="H247" s="11" t="s">
        <v>1818</v>
      </c>
      <c r="I247" s="11" t="s">
        <v>82</v>
      </c>
      <c r="J247" s="11"/>
      <c r="K247" s="11"/>
      <c r="L247" s="11" t="s">
        <v>144</v>
      </c>
      <c r="M247" s="11" t="s">
        <v>1819</v>
      </c>
      <c r="N247" s="11" t="s">
        <v>55</v>
      </c>
      <c r="O247" s="11" t="str">
        <f>VLOOKUP(G247,'Sheet 1 (2)'!$H$4:$M$536,6,FALSE)</f>
        <v/>
      </c>
      <c r="P247" s="11" t="str">
        <f t="shared" si="59"/>
        <v/>
      </c>
      <c r="Q247" s="11"/>
      <c r="R247" s="11" t="s">
        <v>264</v>
      </c>
      <c r="S247" s="11" t="s">
        <v>55</v>
      </c>
      <c r="T247" s="11" t="str">
        <f>VLOOKUP(G247,'Sheet 1 (2)'!$H$4:$O$536,8,FALSE)</f>
        <v/>
      </c>
      <c r="U247" s="11" t="str">
        <f t="shared" si="60"/>
        <v/>
      </c>
      <c r="V247" s="11" t="s">
        <v>1793</v>
      </c>
      <c r="W247" s="11" t="s">
        <v>55</v>
      </c>
      <c r="X247" s="11" t="str">
        <f>VLOOKUP(G247,'Sheet 1 (2)'!$H$4:$Q$536,10,FALSE)</f>
        <v/>
      </c>
      <c r="Y247" s="11" t="str">
        <f t="shared" si="61"/>
        <v/>
      </c>
      <c r="Z247" s="11" t="s">
        <v>1824</v>
      </c>
      <c r="AA247" s="11" t="s">
        <v>55</v>
      </c>
      <c r="AB247" s="11" t="str">
        <f>VLOOKUP(G247,'Sheet 1 (2)'!$H$4:$S$536,12,FALSE)</f>
        <v/>
      </c>
      <c r="AC247" s="11" t="str">
        <f t="shared" si="62"/>
        <v/>
      </c>
      <c r="AD247" s="11" t="s">
        <v>55</v>
      </c>
      <c r="AE247" s="11" t="str">
        <f>VLOOKUP(G247,'Sheet 1 (2)'!$H$4:$AF$536,25,FALSE)</f>
        <v/>
      </c>
      <c r="AF247" s="11" t="s">
        <v>120</v>
      </c>
      <c r="AG247" s="11" t="str">
        <f t="shared" si="63"/>
        <v/>
      </c>
      <c r="AH247" s="11" t="s">
        <v>55</v>
      </c>
      <c r="AI247" s="11" t="str">
        <f>VLOOKUP(G247,'Sheet 1 (2)'!$H$4:$AG$536,26,FALSE)</f>
        <v>SI</v>
      </c>
      <c r="AJ247" s="11" t="s">
        <v>82</v>
      </c>
      <c r="AK247" s="13" t="s">
        <v>55</v>
      </c>
      <c r="AL247" s="13" t="str">
        <f>VLOOKUP(G247,'Sheet 1 (2)'!$H$4:$AH$536,27,FALSE)</f>
        <v>Consulta. Se podría utilizar única fuente de información HIS</v>
      </c>
      <c r="AM247" s="11" t="str">
        <f t="shared" si="65"/>
        <v>Consulta. Se podría utilizar única fuente de información HIS</v>
      </c>
      <c r="AN247" s="11">
        <v>1</v>
      </c>
      <c r="AO247" s="11">
        <f t="shared" si="5"/>
        <v>1</v>
      </c>
      <c r="AP247" s="15" t="s">
        <v>82</v>
      </c>
      <c r="AQ247" s="15" t="s">
        <v>1816</v>
      </c>
      <c r="AR247" s="12"/>
    </row>
    <row r="248" spans="1:44" ht="15.75" customHeight="1" x14ac:dyDescent="0.2">
      <c r="A248" s="11" t="s">
        <v>1549</v>
      </c>
      <c r="B248" s="11" t="s">
        <v>1116</v>
      </c>
      <c r="C248" s="11" t="s">
        <v>1782</v>
      </c>
      <c r="D248" s="11" t="s">
        <v>1123</v>
      </c>
      <c r="E248" s="11" t="s">
        <v>1783</v>
      </c>
      <c r="F248" s="11" t="s">
        <v>1197</v>
      </c>
      <c r="G248" s="11" t="s">
        <v>1829</v>
      </c>
      <c r="H248" s="11" t="s">
        <v>1830</v>
      </c>
      <c r="I248" s="11" t="s">
        <v>82</v>
      </c>
      <c r="J248" s="11"/>
      <c r="K248" s="11"/>
      <c r="L248" s="11" t="s">
        <v>1073</v>
      </c>
      <c r="M248" s="11" t="s">
        <v>1831</v>
      </c>
      <c r="N248" s="11" t="s">
        <v>55</v>
      </c>
      <c r="O248" s="11" t="str">
        <f>VLOOKUP(G248,'Sheet 1 (2)'!$H$4:$M$536,6,FALSE)</f>
        <v/>
      </c>
      <c r="P248" s="11" t="str">
        <f t="shared" si="59"/>
        <v/>
      </c>
      <c r="Q248" s="11"/>
      <c r="R248" s="11" t="s">
        <v>264</v>
      </c>
      <c r="S248" s="11" t="s">
        <v>55</v>
      </c>
      <c r="T248" s="11" t="str">
        <f>VLOOKUP(G248,'Sheet 1 (2)'!$H$4:$O$536,8,FALSE)</f>
        <v/>
      </c>
      <c r="U248" s="11" t="str">
        <f t="shared" si="60"/>
        <v/>
      </c>
      <c r="V248" s="11" t="s">
        <v>1793</v>
      </c>
      <c r="W248" s="11" t="s">
        <v>55</v>
      </c>
      <c r="X248" s="11" t="str">
        <f>VLOOKUP(G248,'Sheet 1 (2)'!$H$4:$Q$536,10,FALSE)</f>
        <v/>
      </c>
      <c r="Y248" s="11" t="str">
        <f t="shared" si="61"/>
        <v/>
      </c>
      <c r="Z248" s="11" t="s">
        <v>1836</v>
      </c>
      <c r="AA248" s="11" t="s">
        <v>55</v>
      </c>
      <c r="AB248" s="11" t="str">
        <f>VLOOKUP(G248,'Sheet 1 (2)'!$H$4:$S$536,12,FALSE)</f>
        <v/>
      </c>
      <c r="AC248" s="11" t="str">
        <f t="shared" si="62"/>
        <v/>
      </c>
      <c r="AD248" s="11" t="s">
        <v>55</v>
      </c>
      <c r="AE248" s="11" t="str">
        <f>VLOOKUP(G248,'Sheet 1 (2)'!$H$4:$AF$536,25,FALSE)</f>
        <v/>
      </c>
      <c r="AF248" s="11" t="s">
        <v>270</v>
      </c>
      <c r="AG248" s="11" t="str">
        <f t="shared" si="63"/>
        <v/>
      </c>
      <c r="AH248" s="11" t="s">
        <v>55</v>
      </c>
      <c r="AI248" s="11" t="str">
        <f>VLOOKUP(G248,'Sheet 1 (2)'!$H$4:$AG$536,26,FALSE)</f>
        <v>SI</v>
      </c>
      <c r="AJ248" s="11" t="s">
        <v>82</v>
      </c>
      <c r="AK248" s="13" t="s">
        <v>55</v>
      </c>
      <c r="AL248" s="13" t="str">
        <f>VLOOKUP(G248,'Sheet 1 (2)'!$H$4:$AH$536,27,FALSE)</f>
        <v>Consulta. Se podría utilizar única fuente de información HIS</v>
      </c>
      <c r="AM248" s="11" t="str">
        <f t="shared" si="65"/>
        <v>Consulta. Se podría utilizar única fuente de información HIS</v>
      </c>
      <c r="AN248" s="11">
        <v>1</v>
      </c>
      <c r="AO248" s="11">
        <f t="shared" si="5"/>
        <v>1</v>
      </c>
      <c r="AP248" s="15" t="s">
        <v>82</v>
      </c>
      <c r="AQ248" s="15" t="s">
        <v>1816</v>
      </c>
      <c r="AR248" s="12"/>
    </row>
    <row r="249" spans="1:44" ht="15.75" customHeight="1" x14ac:dyDescent="0.2">
      <c r="A249" s="11" t="s">
        <v>1549</v>
      </c>
      <c r="B249" s="11" t="s">
        <v>1116</v>
      </c>
      <c r="C249" s="11" t="s">
        <v>1782</v>
      </c>
      <c r="D249" s="11" t="s">
        <v>1123</v>
      </c>
      <c r="E249" s="11" t="s">
        <v>1783</v>
      </c>
      <c r="F249" s="11" t="s">
        <v>1197</v>
      </c>
      <c r="G249" s="11" t="s">
        <v>1841</v>
      </c>
      <c r="H249" s="11" t="s">
        <v>1842</v>
      </c>
      <c r="I249" s="11" t="s">
        <v>82</v>
      </c>
      <c r="J249" s="11"/>
      <c r="K249" s="11"/>
      <c r="L249" s="11" t="s">
        <v>493</v>
      </c>
      <c r="M249" s="11" t="s">
        <v>1843</v>
      </c>
      <c r="N249" s="11" t="s">
        <v>55</v>
      </c>
      <c r="O249" s="11" t="str">
        <f>VLOOKUP(G249,'Sheet 1 (2)'!$H$4:$M$536,6,FALSE)</f>
        <v/>
      </c>
      <c r="P249" s="11" t="str">
        <f t="shared" si="59"/>
        <v/>
      </c>
      <c r="Q249" s="11"/>
      <c r="R249" s="11" t="s">
        <v>264</v>
      </c>
      <c r="S249" s="11" t="s">
        <v>55</v>
      </c>
      <c r="T249" s="11" t="str">
        <f>VLOOKUP(G249,'Sheet 1 (2)'!$H$4:$O$536,8,FALSE)</f>
        <v/>
      </c>
      <c r="U249" s="11" t="str">
        <f t="shared" si="60"/>
        <v/>
      </c>
      <c r="V249" s="11" t="s">
        <v>1793</v>
      </c>
      <c r="W249" s="11" t="s">
        <v>55</v>
      </c>
      <c r="X249" s="11" t="str">
        <f>VLOOKUP(G249,'Sheet 1 (2)'!$H$4:$Q$536,10,FALSE)</f>
        <v/>
      </c>
      <c r="Y249" s="11" t="str">
        <f t="shared" si="61"/>
        <v/>
      </c>
      <c r="Z249" s="11" t="s">
        <v>1853</v>
      </c>
      <c r="AA249" s="11" t="s">
        <v>55</v>
      </c>
      <c r="AB249" s="11" t="str">
        <f>VLOOKUP(G249,'Sheet 1 (2)'!$H$4:$S$536,12,FALSE)</f>
        <v/>
      </c>
      <c r="AC249" s="11" t="str">
        <f t="shared" si="62"/>
        <v/>
      </c>
      <c r="AD249" s="11" t="s">
        <v>55</v>
      </c>
      <c r="AE249" s="11" t="str">
        <f>VLOOKUP(G249,'Sheet 1 (2)'!$H$4:$AF$536,25,FALSE)</f>
        <v/>
      </c>
      <c r="AF249" s="11" t="s">
        <v>120</v>
      </c>
      <c r="AG249" s="11" t="str">
        <f t="shared" si="63"/>
        <v/>
      </c>
      <c r="AH249" s="11" t="s">
        <v>55</v>
      </c>
      <c r="AI249" s="11" t="str">
        <f>VLOOKUP(G249,'Sheet 1 (2)'!$H$4:$AG$536,26,FALSE)</f>
        <v>SI</v>
      </c>
      <c r="AJ249" s="11" t="s">
        <v>82</v>
      </c>
      <c r="AK249" s="13" t="s">
        <v>55</v>
      </c>
      <c r="AL249" s="13" t="str">
        <f>VLOOKUP(G249,'Sheet 1 (2)'!$H$4:$AH$536,27,FALSE)</f>
        <v/>
      </c>
      <c r="AM249" s="11" t="str">
        <f t="shared" si="65"/>
        <v/>
      </c>
      <c r="AN249" s="11">
        <v>1</v>
      </c>
      <c r="AO249" s="11">
        <f t="shared" si="5"/>
        <v>1</v>
      </c>
      <c r="AP249" s="15" t="s">
        <v>82</v>
      </c>
      <c r="AQ249" s="15" t="s">
        <v>1816</v>
      </c>
      <c r="AR249" s="12"/>
    </row>
    <row r="250" spans="1:44" ht="15.75" customHeight="1" x14ac:dyDescent="0.2">
      <c r="A250" s="11" t="s">
        <v>1549</v>
      </c>
      <c r="B250" s="11" t="s">
        <v>1116</v>
      </c>
      <c r="C250" s="11" t="s">
        <v>1782</v>
      </c>
      <c r="D250" s="11" t="s">
        <v>1123</v>
      </c>
      <c r="E250" s="11" t="s">
        <v>1783</v>
      </c>
      <c r="F250" s="11" t="s">
        <v>1197</v>
      </c>
      <c r="G250" s="11" t="s">
        <v>1860</v>
      </c>
      <c r="H250" s="11" t="s">
        <v>1861</v>
      </c>
      <c r="I250" s="11" t="s">
        <v>82</v>
      </c>
      <c r="J250" s="11"/>
      <c r="K250" s="11"/>
      <c r="L250" s="11" t="s">
        <v>493</v>
      </c>
      <c r="M250" s="11" t="s">
        <v>1862</v>
      </c>
      <c r="N250" s="11" t="s">
        <v>55</v>
      </c>
      <c r="O250" s="11" t="str">
        <f>VLOOKUP(G250,'Sheet 1 (2)'!$H$4:$M$536,6,FALSE)</f>
        <v/>
      </c>
      <c r="P250" s="11" t="str">
        <f t="shared" si="59"/>
        <v/>
      </c>
      <c r="Q250" s="11"/>
      <c r="R250" s="11" t="s">
        <v>264</v>
      </c>
      <c r="S250" s="11" t="s">
        <v>55</v>
      </c>
      <c r="T250" s="11" t="str">
        <f>VLOOKUP(G250,'Sheet 1 (2)'!$H$4:$O$536,8,FALSE)</f>
        <v/>
      </c>
      <c r="U250" s="11" t="str">
        <f t="shared" si="60"/>
        <v/>
      </c>
      <c r="V250" s="11" t="s">
        <v>1793</v>
      </c>
      <c r="W250" s="11" t="s">
        <v>55</v>
      </c>
      <c r="X250" s="11" t="str">
        <f>VLOOKUP(G250,'Sheet 1 (2)'!$H$4:$Q$536,10,FALSE)</f>
        <v/>
      </c>
      <c r="Y250" s="11" t="str">
        <f t="shared" si="61"/>
        <v/>
      </c>
      <c r="Z250" s="11" t="s">
        <v>1867</v>
      </c>
      <c r="AA250" s="11" t="s">
        <v>55</v>
      </c>
      <c r="AB250" s="11" t="str">
        <f>VLOOKUP(G250,'Sheet 1 (2)'!$H$4:$S$536,12,FALSE)</f>
        <v/>
      </c>
      <c r="AC250" s="11" t="str">
        <f t="shared" si="62"/>
        <v/>
      </c>
      <c r="AD250" s="11" t="s">
        <v>55</v>
      </c>
      <c r="AE250" s="11" t="str">
        <f>VLOOKUP(G250,'Sheet 1 (2)'!$H$4:$AF$536,25,FALSE)</f>
        <v/>
      </c>
      <c r="AF250" s="11" t="s">
        <v>411</v>
      </c>
      <c r="AG250" s="11" t="str">
        <f t="shared" si="63"/>
        <v/>
      </c>
      <c r="AH250" s="11" t="s">
        <v>55</v>
      </c>
      <c r="AI250" s="11" t="str">
        <f>VLOOKUP(G250,'Sheet 1 (2)'!$H$4:$AG$536,26,FALSE)</f>
        <v>SI</v>
      </c>
      <c r="AJ250" s="11" t="s">
        <v>82</v>
      </c>
      <c r="AK250" s="13" t="s">
        <v>55</v>
      </c>
      <c r="AL250" s="13" t="str">
        <f>VLOOKUP(G250,'Sheet 1 (2)'!$H$4:$AH$536,27,FALSE)</f>
        <v/>
      </c>
      <c r="AM250" s="11" t="str">
        <f t="shared" si="65"/>
        <v/>
      </c>
      <c r="AN250" s="11">
        <v>1</v>
      </c>
      <c r="AO250" s="11">
        <f t="shared" si="5"/>
        <v>1</v>
      </c>
      <c r="AP250" s="15" t="s">
        <v>82</v>
      </c>
      <c r="AQ250" s="15" t="s">
        <v>1816</v>
      </c>
      <c r="AR250" s="12"/>
    </row>
    <row r="251" spans="1:44" ht="15.75" customHeight="1" x14ac:dyDescent="0.2">
      <c r="A251" s="11" t="s">
        <v>1549</v>
      </c>
      <c r="B251" s="11" t="s">
        <v>1116</v>
      </c>
      <c r="C251" s="11" t="s">
        <v>1782</v>
      </c>
      <c r="D251" s="11" t="s">
        <v>1123</v>
      </c>
      <c r="E251" s="11" t="s">
        <v>1783</v>
      </c>
      <c r="F251" s="11" t="s">
        <v>1197</v>
      </c>
      <c r="G251" s="11" t="s">
        <v>1872</v>
      </c>
      <c r="H251" s="11" t="s">
        <v>1873</v>
      </c>
      <c r="I251" s="11" t="s">
        <v>82</v>
      </c>
      <c r="J251" s="11"/>
      <c r="K251" s="11"/>
      <c r="L251" s="11" t="s">
        <v>144</v>
      </c>
      <c r="M251" s="11" t="s">
        <v>1874</v>
      </c>
      <c r="N251" s="11" t="s">
        <v>55</v>
      </c>
      <c r="O251" s="11" t="str">
        <f>VLOOKUP(G251,'Sheet 1 (2)'!$H$4:$M$536,6,FALSE)</f>
        <v/>
      </c>
      <c r="P251" s="11" t="str">
        <f t="shared" si="59"/>
        <v/>
      </c>
      <c r="Q251" s="11"/>
      <c r="R251" s="11" t="s">
        <v>264</v>
      </c>
      <c r="S251" s="11" t="s">
        <v>55</v>
      </c>
      <c r="T251" s="11" t="str">
        <f>VLOOKUP(G251,'Sheet 1 (2)'!$H$4:$O$536,8,FALSE)</f>
        <v/>
      </c>
      <c r="U251" s="11" t="str">
        <f t="shared" si="60"/>
        <v/>
      </c>
      <c r="V251" s="11" t="s">
        <v>1793</v>
      </c>
      <c r="W251" s="11" t="s">
        <v>55</v>
      </c>
      <c r="X251" s="11" t="str">
        <f>VLOOKUP(G251,'Sheet 1 (2)'!$H$4:$Q$536,10,FALSE)</f>
        <v/>
      </c>
      <c r="Y251" s="11" t="str">
        <f t="shared" si="61"/>
        <v/>
      </c>
      <c r="Z251" s="11" t="s">
        <v>1879</v>
      </c>
      <c r="AA251" s="11" t="s">
        <v>55</v>
      </c>
      <c r="AB251" s="11" t="str">
        <f>VLOOKUP(G251,'Sheet 1 (2)'!$H$4:$S$536,12,FALSE)</f>
        <v/>
      </c>
      <c r="AC251" s="11" t="str">
        <f t="shared" si="62"/>
        <v/>
      </c>
      <c r="AD251" s="11" t="s">
        <v>55</v>
      </c>
      <c r="AE251" s="11" t="str">
        <f>VLOOKUP(G251,'Sheet 1 (2)'!$H$4:$AF$536,25,FALSE)</f>
        <v/>
      </c>
      <c r="AF251" s="11" t="s">
        <v>187</v>
      </c>
      <c r="AG251" s="11" t="str">
        <f t="shared" si="63"/>
        <v/>
      </c>
      <c r="AH251" s="11" t="s">
        <v>55</v>
      </c>
      <c r="AI251" s="11" t="str">
        <f>VLOOKUP(G251,'Sheet 1 (2)'!$H$4:$AG$536,26,FALSE)</f>
        <v>SI</v>
      </c>
      <c r="AJ251" s="11" t="s">
        <v>82</v>
      </c>
      <c r="AK251" s="13" t="s">
        <v>55</v>
      </c>
      <c r="AL251" s="13" t="str">
        <f>VLOOKUP(G251,'Sheet 1 (2)'!$H$4:$AH$536,27,FALSE)</f>
        <v>Consulta. Si en los criterios se detalla la atención a la persona consigno de alarma¿por qué no se considera su código HIS?¿Se tiene la base de zonas endémicas?</v>
      </c>
      <c r="AM251" s="11" t="str">
        <f t="shared" si="65"/>
        <v>Consulta. Si en los criterios se detalla la atención a la persona consigno de alarma¿por qué no se considera su código HIS?¿Se tiene la base de zonas endémicas?</v>
      </c>
      <c r="AN251" s="11">
        <v>1</v>
      </c>
      <c r="AO251" s="11">
        <f t="shared" si="5"/>
        <v>1</v>
      </c>
      <c r="AP251" s="15" t="s">
        <v>82</v>
      </c>
      <c r="AQ251" s="15" t="s">
        <v>1816</v>
      </c>
      <c r="AR251" s="12"/>
    </row>
    <row r="252" spans="1:44" ht="15.75" customHeight="1" x14ac:dyDescent="0.2">
      <c r="A252" s="11" t="s">
        <v>1549</v>
      </c>
      <c r="B252" s="11" t="s">
        <v>1116</v>
      </c>
      <c r="C252" s="11" t="s">
        <v>1782</v>
      </c>
      <c r="D252" s="11" t="s">
        <v>1123</v>
      </c>
      <c r="E252" s="11" t="s">
        <v>1783</v>
      </c>
      <c r="F252" s="11" t="s">
        <v>1197</v>
      </c>
      <c r="G252" s="11" t="s">
        <v>1890</v>
      </c>
      <c r="H252" s="11" t="s">
        <v>1891</v>
      </c>
      <c r="I252" s="11" t="s">
        <v>82</v>
      </c>
      <c r="J252" s="11"/>
      <c r="K252" s="11"/>
      <c r="L252" s="11" t="s">
        <v>1073</v>
      </c>
      <c r="M252" s="11" t="s">
        <v>1892</v>
      </c>
      <c r="N252" s="11" t="s">
        <v>55</v>
      </c>
      <c r="O252" s="11" t="str">
        <f>VLOOKUP(G252,'Sheet 1 (2)'!$H$4:$M$536,6,FALSE)</f>
        <v/>
      </c>
      <c r="P252" s="11" t="str">
        <f t="shared" si="59"/>
        <v/>
      </c>
      <c r="Q252" s="11"/>
      <c r="R252" s="11" t="s">
        <v>264</v>
      </c>
      <c r="S252" s="11" t="s">
        <v>55</v>
      </c>
      <c r="T252" s="11" t="str">
        <f>VLOOKUP(G252,'Sheet 1 (2)'!$H$4:$O$536,8,FALSE)</f>
        <v/>
      </c>
      <c r="U252" s="11" t="str">
        <f t="shared" si="60"/>
        <v/>
      </c>
      <c r="V252" s="11" t="s">
        <v>1793</v>
      </c>
      <c r="W252" s="11" t="s">
        <v>55</v>
      </c>
      <c r="X252" s="11" t="str">
        <f>VLOOKUP(G252,'Sheet 1 (2)'!$H$4:$Q$536,10,FALSE)</f>
        <v/>
      </c>
      <c r="Y252" s="11" t="str">
        <f t="shared" si="61"/>
        <v/>
      </c>
      <c r="Z252" s="11" t="s">
        <v>1897</v>
      </c>
      <c r="AA252" s="11" t="s">
        <v>55</v>
      </c>
      <c r="AB252" s="11" t="str">
        <f>VLOOKUP(G252,'Sheet 1 (2)'!$H$4:$S$536,12,FALSE)</f>
        <v/>
      </c>
      <c r="AC252" s="11" t="str">
        <f t="shared" si="62"/>
        <v/>
      </c>
      <c r="AD252" s="11" t="s">
        <v>55</v>
      </c>
      <c r="AE252" s="11" t="str">
        <f>VLOOKUP(G252,'Sheet 1 (2)'!$H$4:$AF$536,25,FALSE)</f>
        <v/>
      </c>
      <c r="AF252" s="11" t="s">
        <v>270</v>
      </c>
      <c r="AG252" s="11" t="str">
        <f t="shared" si="63"/>
        <v/>
      </c>
      <c r="AH252" s="11" t="s">
        <v>55</v>
      </c>
      <c r="AI252" s="11" t="str">
        <f>VLOOKUP(G252,'Sheet 1 (2)'!$H$4:$AG$536,26,FALSE)</f>
        <v>SI</v>
      </c>
      <c r="AJ252" s="11" t="s">
        <v>82</v>
      </c>
      <c r="AK252" s="13" t="s">
        <v>55</v>
      </c>
      <c r="AL252" s="13" t="str">
        <f>VLOOKUP(G252,'Sheet 1 (2)'!$H$4:$AH$536,27,FALSE)</f>
        <v/>
      </c>
      <c r="AM252" s="11" t="str">
        <f t="shared" si="65"/>
        <v/>
      </c>
      <c r="AN252" s="11">
        <v>1</v>
      </c>
      <c r="AO252" s="11">
        <f t="shared" si="5"/>
        <v>1</v>
      </c>
      <c r="AP252" s="15" t="s">
        <v>52</v>
      </c>
      <c r="AQ252" s="12"/>
      <c r="AR252" s="12"/>
    </row>
    <row r="253" spans="1:44" ht="15.75" customHeight="1" x14ac:dyDescent="0.2">
      <c r="A253" s="11" t="s">
        <v>1549</v>
      </c>
      <c r="B253" s="11" t="s">
        <v>1116</v>
      </c>
      <c r="C253" s="11" t="s">
        <v>1782</v>
      </c>
      <c r="D253" s="11" t="s">
        <v>1123</v>
      </c>
      <c r="E253" s="11" t="s">
        <v>1783</v>
      </c>
      <c r="F253" s="11" t="s">
        <v>1197</v>
      </c>
      <c r="G253" s="11" t="s">
        <v>1902</v>
      </c>
      <c r="H253" s="11" t="s">
        <v>1903</v>
      </c>
      <c r="I253" s="11" t="s">
        <v>82</v>
      </c>
      <c r="J253" s="11"/>
      <c r="K253" s="11"/>
      <c r="L253" s="11" t="s">
        <v>144</v>
      </c>
      <c r="M253" s="11" t="s">
        <v>1904</v>
      </c>
      <c r="N253" s="11" t="s">
        <v>55</v>
      </c>
      <c r="O253" s="11" t="str">
        <f>VLOOKUP(G253,'Sheet 1 (2)'!$H$4:$M$536,6,FALSE)</f>
        <v/>
      </c>
      <c r="P253" s="11" t="str">
        <f t="shared" si="59"/>
        <v/>
      </c>
      <c r="Q253" s="11"/>
      <c r="R253" s="11" t="s">
        <v>264</v>
      </c>
      <c r="S253" s="11" t="s">
        <v>55</v>
      </c>
      <c r="T253" s="11" t="str">
        <f>VLOOKUP(G253,'Sheet 1 (2)'!$H$4:$O$536,8,FALSE)</f>
        <v/>
      </c>
      <c r="U253" s="11" t="str">
        <f t="shared" si="60"/>
        <v/>
      </c>
      <c r="V253" s="11" t="s">
        <v>1793</v>
      </c>
      <c r="W253" s="11" t="s">
        <v>55</v>
      </c>
      <c r="X253" s="11" t="str">
        <f>VLOOKUP(G253,'Sheet 1 (2)'!$H$4:$Q$536,10,FALSE)</f>
        <v/>
      </c>
      <c r="Y253" s="11" t="str">
        <f t="shared" si="61"/>
        <v/>
      </c>
      <c r="Z253" s="11" t="s">
        <v>1907</v>
      </c>
      <c r="AA253" s="11" t="s">
        <v>55</v>
      </c>
      <c r="AB253" s="11" t="str">
        <f>VLOOKUP(G253,'Sheet 1 (2)'!$H$4:$S$536,12,FALSE)</f>
        <v/>
      </c>
      <c r="AC253" s="11" t="str">
        <f t="shared" si="62"/>
        <v/>
      </c>
      <c r="AD253" s="11" t="s">
        <v>55</v>
      </c>
      <c r="AE253" s="11" t="str">
        <f>VLOOKUP(G253,'Sheet 1 (2)'!$H$4:$AF$536,25,FALSE)</f>
        <v/>
      </c>
      <c r="AF253" s="11" t="s">
        <v>1910</v>
      </c>
      <c r="AG253" s="11" t="str">
        <f t="shared" si="63"/>
        <v/>
      </c>
      <c r="AH253" s="11" t="s">
        <v>55</v>
      </c>
      <c r="AI253" s="11" t="str">
        <f>VLOOKUP(G253,'Sheet 1 (2)'!$H$4:$AG$536,26,FALSE)</f>
        <v>SI</v>
      </c>
      <c r="AJ253" s="11" t="s">
        <v>82</v>
      </c>
      <c r="AK253" s="13" t="s">
        <v>55</v>
      </c>
      <c r="AL253" s="13" t="str">
        <f>VLOOKUP(G253,'Sheet 1 (2)'!$H$4:$AH$536,27,FALSE)</f>
        <v/>
      </c>
      <c r="AM253" s="11" t="str">
        <f t="shared" si="65"/>
        <v/>
      </c>
      <c r="AN253" s="11">
        <v>1</v>
      </c>
      <c r="AO253" s="11">
        <f t="shared" si="5"/>
        <v>1</v>
      </c>
      <c r="AP253" s="15" t="s">
        <v>52</v>
      </c>
      <c r="AQ253" s="12"/>
      <c r="AR253" s="12"/>
    </row>
    <row r="254" spans="1:44" ht="15.75" customHeight="1" x14ac:dyDescent="0.2">
      <c r="A254" s="11" t="s">
        <v>1549</v>
      </c>
      <c r="B254" s="11" t="s">
        <v>1116</v>
      </c>
      <c r="C254" s="11" t="s">
        <v>1782</v>
      </c>
      <c r="D254" s="11" t="s">
        <v>1123</v>
      </c>
      <c r="E254" s="11" t="s">
        <v>1783</v>
      </c>
      <c r="F254" s="11" t="s">
        <v>1197</v>
      </c>
      <c r="G254" s="11" t="s">
        <v>1912</v>
      </c>
      <c r="H254" s="11" t="s">
        <v>1913</v>
      </c>
      <c r="I254" s="11" t="s">
        <v>82</v>
      </c>
      <c r="J254" s="11"/>
      <c r="K254" s="11"/>
      <c r="L254" s="11" t="s">
        <v>144</v>
      </c>
      <c r="M254" s="11" t="s">
        <v>1916</v>
      </c>
      <c r="N254" s="11" t="s">
        <v>55</v>
      </c>
      <c r="O254" s="11" t="str">
        <f>VLOOKUP(G254,'Sheet 1 (2)'!$H$4:$M$536,6,FALSE)</f>
        <v/>
      </c>
      <c r="P254" s="11" t="str">
        <f t="shared" si="59"/>
        <v/>
      </c>
      <c r="Q254" s="11"/>
      <c r="R254" s="11" t="s">
        <v>264</v>
      </c>
      <c r="S254" s="11" t="s">
        <v>55</v>
      </c>
      <c r="T254" s="11" t="str">
        <f>VLOOKUP(G254,'Sheet 1 (2)'!$H$4:$O$536,8,FALSE)</f>
        <v/>
      </c>
      <c r="U254" s="11" t="str">
        <f t="shared" si="60"/>
        <v/>
      </c>
      <c r="V254" s="11" t="s">
        <v>1793</v>
      </c>
      <c r="W254" s="11" t="s">
        <v>55</v>
      </c>
      <c r="X254" s="11" t="str">
        <f>VLOOKUP(G254,'Sheet 1 (2)'!$H$4:$Q$536,10,FALSE)</f>
        <v/>
      </c>
      <c r="Y254" s="11" t="str">
        <f t="shared" si="61"/>
        <v/>
      </c>
      <c r="Z254" s="11" t="s">
        <v>1919</v>
      </c>
      <c r="AA254" s="11" t="s">
        <v>55</v>
      </c>
      <c r="AB254" s="11" t="str">
        <f>VLOOKUP(G254,'Sheet 1 (2)'!$H$4:$S$536,12,FALSE)</f>
        <v/>
      </c>
      <c r="AC254" s="11" t="str">
        <f t="shared" si="62"/>
        <v/>
      </c>
      <c r="AD254" s="11" t="s">
        <v>55</v>
      </c>
      <c r="AE254" s="11" t="str">
        <f>VLOOKUP(G254,'Sheet 1 (2)'!$H$4:$AF$536,25,FALSE)</f>
        <v/>
      </c>
      <c r="AF254" s="11" t="s">
        <v>187</v>
      </c>
      <c r="AG254" s="11" t="str">
        <f t="shared" si="63"/>
        <v/>
      </c>
      <c r="AH254" s="11" t="s">
        <v>55</v>
      </c>
      <c r="AI254" s="11" t="str">
        <f>VLOOKUP(G254,'Sheet 1 (2)'!$H$4:$AG$536,26,FALSE)</f>
        <v>SI</v>
      </c>
      <c r="AJ254" s="11" t="s">
        <v>82</v>
      </c>
      <c r="AK254" s="13" t="s">
        <v>55</v>
      </c>
      <c r="AL254" s="13" t="str">
        <f>VLOOKUP(G254,'Sheet 1 (2)'!$H$4:$AH$536,27,FALSE)</f>
        <v/>
      </c>
      <c r="AM254" s="11" t="str">
        <f t="shared" si="65"/>
        <v/>
      </c>
      <c r="AN254" s="11">
        <v>1</v>
      </c>
      <c r="AO254" s="11">
        <f t="shared" si="5"/>
        <v>1</v>
      </c>
      <c r="AP254" s="15" t="s">
        <v>52</v>
      </c>
      <c r="AQ254" s="12"/>
      <c r="AR254" s="12"/>
    </row>
    <row r="255" spans="1:44" ht="15.75" customHeight="1" x14ac:dyDescent="0.2">
      <c r="A255" s="11" t="s">
        <v>1549</v>
      </c>
      <c r="B255" s="11" t="s">
        <v>1116</v>
      </c>
      <c r="C255" s="11" t="s">
        <v>1782</v>
      </c>
      <c r="D255" s="11" t="s">
        <v>1123</v>
      </c>
      <c r="E255" s="11" t="s">
        <v>1783</v>
      </c>
      <c r="F255" s="11" t="s">
        <v>1197</v>
      </c>
      <c r="G255" s="11" t="s">
        <v>1924</v>
      </c>
      <c r="H255" s="11" t="s">
        <v>1925</v>
      </c>
      <c r="I255" s="11" t="s">
        <v>82</v>
      </c>
      <c r="J255" s="11"/>
      <c r="K255" s="11"/>
      <c r="L255" s="11" t="s">
        <v>144</v>
      </c>
      <c r="M255" s="11" t="s">
        <v>1926</v>
      </c>
      <c r="N255" s="11" t="s">
        <v>55</v>
      </c>
      <c r="O255" s="11" t="str">
        <f>VLOOKUP(G255,'Sheet 1 (2)'!$H$4:$M$536,6,FALSE)</f>
        <v/>
      </c>
      <c r="P255" s="11" t="str">
        <f t="shared" si="59"/>
        <v/>
      </c>
      <c r="Q255" s="11"/>
      <c r="R255" s="11" t="s">
        <v>264</v>
      </c>
      <c r="S255" s="11" t="s">
        <v>55</v>
      </c>
      <c r="T255" s="11" t="str">
        <f>VLOOKUP(G255,'Sheet 1 (2)'!$H$4:$O$536,8,FALSE)</f>
        <v/>
      </c>
      <c r="U255" s="11" t="str">
        <f t="shared" si="60"/>
        <v/>
      </c>
      <c r="V255" s="11" t="s">
        <v>1793</v>
      </c>
      <c r="W255" s="11" t="s">
        <v>55</v>
      </c>
      <c r="X255" s="11" t="str">
        <f>VLOOKUP(G255,'Sheet 1 (2)'!$H$4:$Q$536,10,FALSE)</f>
        <v/>
      </c>
      <c r="Y255" s="11" t="str">
        <f t="shared" si="61"/>
        <v/>
      </c>
      <c r="Z255" s="11" t="s">
        <v>1930</v>
      </c>
      <c r="AA255" s="11" t="s">
        <v>55</v>
      </c>
      <c r="AB255" s="11" t="str">
        <f>VLOOKUP(G255,'Sheet 1 (2)'!$H$4:$S$536,12,FALSE)</f>
        <v/>
      </c>
      <c r="AC255" s="11" t="str">
        <f t="shared" si="62"/>
        <v/>
      </c>
      <c r="AD255" s="11" t="s">
        <v>55</v>
      </c>
      <c r="AE255" s="11" t="str">
        <f>VLOOKUP(G255,'Sheet 1 (2)'!$H$4:$AF$536,25,FALSE)</f>
        <v/>
      </c>
      <c r="AF255" s="11" t="s">
        <v>120</v>
      </c>
      <c r="AG255" s="11" t="str">
        <f t="shared" si="63"/>
        <v/>
      </c>
      <c r="AH255" s="11" t="s">
        <v>55</v>
      </c>
      <c r="AI255" s="11" t="str">
        <f>VLOOKUP(G255,'Sheet 1 (2)'!$H$4:$AG$536,26,FALSE)</f>
        <v>SI</v>
      </c>
      <c r="AJ255" s="11" t="s">
        <v>82</v>
      </c>
      <c r="AK255" s="13" t="s">
        <v>55</v>
      </c>
      <c r="AL255" s="13" t="str">
        <f>VLOOKUP(G255,'Sheet 1 (2)'!$H$4:$AH$536,27,FALSE)</f>
        <v/>
      </c>
      <c r="AM255" s="11" t="str">
        <f t="shared" si="65"/>
        <v/>
      </c>
      <c r="AN255" s="11">
        <v>1</v>
      </c>
      <c r="AO255" s="11">
        <f t="shared" si="5"/>
        <v>1</v>
      </c>
      <c r="AP255" s="15" t="s">
        <v>52</v>
      </c>
      <c r="AQ255" s="12"/>
      <c r="AR255" s="12"/>
    </row>
    <row r="256" spans="1:44" ht="15.75" customHeight="1" x14ac:dyDescent="0.2">
      <c r="A256" s="11" t="s">
        <v>1549</v>
      </c>
      <c r="B256" s="11" t="s">
        <v>1116</v>
      </c>
      <c r="C256" s="11" t="s">
        <v>1782</v>
      </c>
      <c r="D256" s="11" t="s">
        <v>1123</v>
      </c>
      <c r="E256" s="11" t="s">
        <v>1783</v>
      </c>
      <c r="F256" s="11" t="s">
        <v>1197</v>
      </c>
      <c r="G256" s="11" t="s">
        <v>1935</v>
      </c>
      <c r="H256" s="11" t="s">
        <v>1936</v>
      </c>
      <c r="I256" s="11" t="s">
        <v>82</v>
      </c>
      <c r="J256" s="11"/>
      <c r="K256" s="11"/>
      <c r="L256" s="11" t="s">
        <v>1937</v>
      </c>
      <c r="M256" s="11" t="s">
        <v>1938</v>
      </c>
      <c r="N256" s="11" t="s">
        <v>55</v>
      </c>
      <c r="O256" s="11" t="str">
        <f>VLOOKUP(G256,'Sheet 1 (2)'!$H$4:$M$536,6,FALSE)</f>
        <v/>
      </c>
      <c r="P256" s="11" t="str">
        <f t="shared" si="59"/>
        <v/>
      </c>
      <c r="Q256" s="11"/>
      <c r="R256" s="11" t="s">
        <v>264</v>
      </c>
      <c r="S256" s="11" t="s">
        <v>55</v>
      </c>
      <c r="T256" s="11" t="str">
        <f>VLOOKUP(G256,'Sheet 1 (2)'!$H$4:$O$536,8,FALSE)</f>
        <v/>
      </c>
      <c r="U256" s="11" t="str">
        <f t="shared" si="60"/>
        <v/>
      </c>
      <c r="V256" s="11" t="s">
        <v>1793</v>
      </c>
      <c r="W256" s="11" t="s">
        <v>55</v>
      </c>
      <c r="X256" s="11" t="str">
        <f>VLOOKUP(G256,'Sheet 1 (2)'!$H$4:$Q$536,10,FALSE)</f>
        <v/>
      </c>
      <c r="Y256" s="11" t="str">
        <f t="shared" si="61"/>
        <v/>
      </c>
      <c r="Z256" s="11" t="s">
        <v>1943</v>
      </c>
      <c r="AA256" s="11" t="s">
        <v>55</v>
      </c>
      <c r="AB256" s="11" t="str">
        <f>VLOOKUP(G256,'Sheet 1 (2)'!$H$4:$S$536,12,FALSE)</f>
        <v/>
      </c>
      <c r="AC256" s="11" t="str">
        <f t="shared" si="62"/>
        <v/>
      </c>
      <c r="AD256" s="11" t="s">
        <v>55</v>
      </c>
      <c r="AE256" s="11" t="str">
        <f>VLOOKUP(G256,'Sheet 1 (2)'!$H$4:$AF$536,25,FALSE)</f>
        <v/>
      </c>
      <c r="AF256" s="11" t="s">
        <v>120</v>
      </c>
      <c r="AG256" s="11" t="str">
        <f t="shared" si="63"/>
        <v/>
      </c>
      <c r="AH256" s="11" t="s">
        <v>55</v>
      </c>
      <c r="AI256" s="11" t="str">
        <f>VLOOKUP(G256,'Sheet 1 (2)'!$H$4:$AG$536,26,FALSE)</f>
        <v>SI</v>
      </c>
      <c r="AJ256" s="11" t="s">
        <v>82</v>
      </c>
      <c r="AK256" s="13" t="s">
        <v>55</v>
      </c>
      <c r="AL256" s="13" t="str">
        <f>VLOOKUP(G256,'Sheet 1 (2)'!$H$4:$AH$536,27,FALSE)</f>
        <v>Consulta. Qué información será considerada HIS o RENIEC.</v>
      </c>
      <c r="AM256" s="11" t="str">
        <f t="shared" si="65"/>
        <v>Consulta. Qué información será considerada HIS o RENIEC.</v>
      </c>
      <c r="AN256" s="11">
        <v>1</v>
      </c>
      <c r="AO256" s="11">
        <f t="shared" si="5"/>
        <v>1</v>
      </c>
      <c r="AP256" s="15" t="s">
        <v>52</v>
      </c>
      <c r="AQ256" s="12"/>
      <c r="AR256" s="12"/>
    </row>
    <row r="257" spans="1:44" ht="15.75" customHeight="1" x14ac:dyDescent="0.2">
      <c r="A257" s="11" t="s">
        <v>1549</v>
      </c>
      <c r="B257" s="11" t="s">
        <v>1116</v>
      </c>
      <c r="C257" s="11" t="s">
        <v>1782</v>
      </c>
      <c r="D257" s="11" t="s">
        <v>1123</v>
      </c>
      <c r="E257" s="11" t="s">
        <v>1783</v>
      </c>
      <c r="F257" s="11" t="s">
        <v>1197</v>
      </c>
      <c r="G257" s="11" t="s">
        <v>1952</v>
      </c>
      <c r="H257" s="11" t="s">
        <v>1953</v>
      </c>
      <c r="I257" s="11" t="s">
        <v>82</v>
      </c>
      <c r="J257" s="11"/>
      <c r="K257" s="11"/>
      <c r="L257" s="11" t="s">
        <v>1073</v>
      </c>
      <c r="M257" s="11" t="s">
        <v>1954</v>
      </c>
      <c r="N257" s="11" t="s">
        <v>55</v>
      </c>
      <c r="O257" s="11" t="str">
        <f>VLOOKUP(G257,'Sheet 1 (2)'!$H$4:$M$536,6,FALSE)</f>
        <v/>
      </c>
      <c r="P257" s="11" t="str">
        <f t="shared" si="59"/>
        <v/>
      </c>
      <c r="Q257" s="11"/>
      <c r="R257" s="11" t="s">
        <v>264</v>
      </c>
      <c r="S257" s="11" t="s">
        <v>55</v>
      </c>
      <c r="T257" s="11" t="str">
        <f>VLOOKUP(G257,'Sheet 1 (2)'!$H$4:$O$536,8,FALSE)</f>
        <v/>
      </c>
      <c r="U257" s="11" t="str">
        <f t="shared" si="60"/>
        <v/>
      </c>
      <c r="V257" s="11" t="s">
        <v>1793</v>
      </c>
      <c r="W257" s="11" t="s">
        <v>55</v>
      </c>
      <c r="X257" s="11" t="str">
        <f>VLOOKUP(G257,'Sheet 1 (2)'!$H$4:$Q$536,10,FALSE)</f>
        <v/>
      </c>
      <c r="Y257" s="11" t="str">
        <f t="shared" si="61"/>
        <v/>
      </c>
      <c r="Z257" s="11" t="s">
        <v>1962</v>
      </c>
      <c r="AA257" s="11" t="s">
        <v>55</v>
      </c>
      <c r="AB257" s="11" t="str">
        <f>VLOOKUP(G257,'Sheet 1 (2)'!$H$4:$S$536,12,FALSE)</f>
        <v/>
      </c>
      <c r="AC257" s="11" t="str">
        <f t="shared" si="62"/>
        <v/>
      </c>
      <c r="AD257" s="11" t="s">
        <v>55</v>
      </c>
      <c r="AE257" s="11" t="str">
        <f>VLOOKUP(G257,'Sheet 1 (2)'!$H$4:$AF$536,25,FALSE)</f>
        <v/>
      </c>
      <c r="AF257" s="11" t="s">
        <v>1269</v>
      </c>
      <c r="AG257" s="11" t="str">
        <f t="shared" si="63"/>
        <v/>
      </c>
      <c r="AH257" s="11" t="s">
        <v>55</v>
      </c>
      <c r="AI257" s="11" t="str">
        <f>VLOOKUP(G257,'Sheet 1 (2)'!$H$4:$AG$536,26,FALSE)</f>
        <v>SI</v>
      </c>
      <c r="AJ257" s="11" t="s">
        <v>82</v>
      </c>
      <c r="AK257" s="13" t="s">
        <v>55</v>
      </c>
      <c r="AL257" s="13" t="str">
        <f>VLOOKUP(G257,'Sheet 1 (2)'!$H$4:$AH$536,27,FALSE)</f>
        <v/>
      </c>
      <c r="AM257" s="11" t="str">
        <f t="shared" si="65"/>
        <v/>
      </c>
      <c r="AN257" s="11">
        <v>1</v>
      </c>
      <c r="AO257" s="11">
        <f t="shared" si="5"/>
        <v>1</v>
      </c>
      <c r="AP257" s="15" t="s">
        <v>52</v>
      </c>
      <c r="AQ257" s="12"/>
      <c r="AR257" s="12"/>
    </row>
    <row r="258" spans="1:44" ht="15.75" customHeight="1" x14ac:dyDescent="0.2">
      <c r="A258" s="11" t="s">
        <v>1549</v>
      </c>
      <c r="B258" s="11" t="s">
        <v>1116</v>
      </c>
      <c r="C258" s="11" t="s">
        <v>1782</v>
      </c>
      <c r="D258" s="11" t="s">
        <v>1123</v>
      </c>
      <c r="E258" s="11" t="s">
        <v>1783</v>
      </c>
      <c r="F258" s="11" t="s">
        <v>1197</v>
      </c>
      <c r="G258" s="11" t="s">
        <v>1968</v>
      </c>
      <c r="H258" s="11" t="s">
        <v>1969</v>
      </c>
      <c r="I258" s="11" t="s">
        <v>82</v>
      </c>
      <c r="J258" s="11"/>
      <c r="K258" s="11"/>
      <c r="L258" s="11" t="s">
        <v>1073</v>
      </c>
      <c r="M258" s="11" t="s">
        <v>1972</v>
      </c>
      <c r="N258" s="11" t="s">
        <v>55</v>
      </c>
      <c r="O258" s="11" t="str">
        <f>VLOOKUP(G258,'Sheet 1 (2)'!$H$4:$M$536,6,FALSE)</f>
        <v/>
      </c>
      <c r="P258" s="11" t="str">
        <f t="shared" si="59"/>
        <v/>
      </c>
      <c r="Q258" s="11"/>
      <c r="R258" s="11" t="s">
        <v>264</v>
      </c>
      <c r="S258" s="11" t="s">
        <v>55</v>
      </c>
      <c r="T258" s="11" t="str">
        <f>VLOOKUP(G258,'Sheet 1 (2)'!$H$4:$O$536,8,FALSE)</f>
        <v/>
      </c>
      <c r="U258" s="11" t="str">
        <f t="shared" si="60"/>
        <v/>
      </c>
      <c r="V258" s="11" t="s">
        <v>1793</v>
      </c>
      <c r="W258" s="11" t="s">
        <v>55</v>
      </c>
      <c r="X258" s="11" t="str">
        <f>VLOOKUP(G258,'Sheet 1 (2)'!$H$4:$Q$536,10,FALSE)</f>
        <v/>
      </c>
      <c r="Y258" s="11" t="str">
        <f t="shared" si="61"/>
        <v/>
      </c>
      <c r="Z258" s="11" t="s">
        <v>1979</v>
      </c>
      <c r="AA258" s="11" t="s">
        <v>55</v>
      </c>
      <c r="AB258" s="11" t="str">
        <f>VLOOKUP(G258,'Sheet 1 (2)'!$H$4:$S$536,12,FALSE)</f>
        <v/>
      </c>
      <c r="AC258" s="11" t="str">
        <f t="shared" si="62"/>
        <v/>
      </c>
      <c r="AD258" s="11" t="s">
        <v>55</v>
      </c>
      <c r="AE258" s="11" t="str">
        <f>VLOOKUP(G258,'Sheet 1 (2)'!$H$4:$AF$536,25,FALSE)</f>
        <v/>
      </c>
      <c r="AF258" s="11" t="s">
        <v>270</v>
      </c>
      <c r="AG258" s="11" t="str">
        <f t="shared" si="63"/>
        <v/>
      </c>
      <c r="AH258" s="11" t="s">
        <v>55</v>
      </c>
      <c r="AI258" s="11" t="str">
        <f>VLOOKUP(G258,'Sheet 1 (2)'!$H$4:$AG$536,26,FALSE)</f>
        <v>SI</v>
      </c>
      <c r="AJ258" s="11" t="s">
        <v>82</v>
      </c>
      <c r="AK258" s="13" t="s">
        <v>55</v>
      </c>
      <c r="AL258" s="13" t="str">
        <f>VLOOKUP(G258,'Sheet 1 (2)'!$H$4:$AH$536,27,FALSE)</f>
        <v/>
      </c>
      <c r="AM258" s="11" t="str">
        <f t="shared" si="65"/>
        <v/>
      </c>
      <c r="AN258" s="11">
        <v>1</v>
      </c>
      <c r="AO258" s="11">
        <f t="shared" si="5"/>
        <v>1</v>
      </c>
      <c r="AP258" s="15" t="s">
        <v>82</v>
      </c>
      <c r="AQ258" s="15" t="s">
        <v>1816</v>
      </c>
      <c r="AR258" s="12"/>
    </row>
    <row r="259" spans="1:44" ht="15.75" customHeight="1" x14ac:dyDescent="0.2">
      <c r="A259" s="11" t="s">
        <v>1549</v>
      </c>
      <c r="B259" s="11" t="s">
        <v>1116</v>
      </c>
      <c r="C259" s="11" t="s">
        <v>1782</v>
      </c>
      <c r="D259" s="11" t="s">
        <v>1123</v>
      </c>
      <c r="E259" s="11" t="s">
        <v>1783</v>
      </c>
      <c r="F259" s="11" t="s">
        <v>1197</v>
      </c>
      <c r="G259" s="11" t="s">
        <v>1988</v>
      </c>
      <c r="H259" s="11" t="s">
        <v>1989</v>
      </c>
      <c r="I259" s="11" t="s">
        <v>82</v>
      </c>
      <c r="J259" s="11"/>
      <c r="K259" s="11"/>
      <c r="L259" s="11" t="s">
        <v>144</v>
      </c>
      <c r="M259" s="11" t="s">
        <v>1993</v>
      </c>
      <c r="N259" s="11" t="s">
        <v>55</v>
      </c>
      <c r="O259" s="11" t="str">
        <f>VLOOKUP(G259,'Sheet 1 (2)'!$H$4:$M$536,6,FALSE)</f>
        <v/>
      </c>
      <c r="P259" s="11" t="str">
        <f t="shared" si="59"/>
        <v/>
      </c>
      <c r="Q259" s="11"/>
      <c r="R259" s="11" t="s">
        <v>264</v>
      </c>
      <c r="S259" s="11" t="s">
        <v>55</v>
      </c>
      <c r="T259" s="11" t="str">
        <f>VLOOKUP(G259,'Sheet 1 (2)'!$H$4:$O$536,8,FALSE)</f>
        <v/>
      </c>
      <c r="U259" s="11" t="str">
        <f t="shared" si="60"/>
        <v/>
      </c>
      <c r="V259" s="11" t="s">
        <v>1793</v>
      </c>
      <c r="W259" s="11" t="s">
        <v>55</v>
      </c>
      <c r="X259" s="11" t="str">
        <f>VLOOKUP(G259,'Sheet 1 (2)'!$H$4:$Q$536,10,FALSE)</f>
        <v/>
      </c>
      <c r="Y259" s="11" t="str">
        <f t="shared" si="61"/>
        <v/>
      </c>
      <c r="Z259" s="11" t="s">
        <v>1998</v>
      </c>
      <c r="AA259" s="11" t="s">
        <v>55</v>
      </c>
      <c r="AB259" s="11" t="str">
        <f>VLOOKUP(G259,'Sheet 1 (2)'!$H$4:$S$536,12,FALSE)</f>
        <v/>
      </c>
      <c r="AC259" s="11" t="str">
        <f t="shared" si="62"/>
        <v/>
      </c>
      <c r="AD259" s="11" t="s">
        <v>55</v>
      </c>
      <c r="AE259" s="11" t="str">
        <f>VLOOKUP(G259,'Sheet 1 (2)'!$H$4:$AF$536,25,FALSE)</f>
        <v/>
      </c>
      <c r="AF259" s="11" t="s">
        <v>120</v>
      </c>
      <c r="AG259" s="11" t="str">
        <f t="shared" si="63"/>
        <v/>
      </c>
      <c r="AH259" s="11" t="s">
        <v>55</v>
      </c>
      <c r="AI259" s="11" t="str">
        <f>VLOOKUP(G259,'Sheet 1 (2)'!$H$4:$AG$536,26,FALSE)</f>
        <v>SI</v>
      </c>
      <c r="AJ259" s="11" t="s">
        <v>82</v>
      </c>
      <c r="AK259" s="13" t="s">
        <v>55</v>
      </c>
      <c r="AL259" s="13" t="str">
        <f>VLOOKUP(G259,'Sheet 1 (2)'!$H$4:$AH$536,27,FALSE)</f>
        <v/>
      </c>
      <c r="AM259" s="11" t="str">
        <f t="shared" si="65"/>
        <v/>
      </c>
      <c r="AN259" s="11">
        <v>1</v>
      </c>
      <c r="AO259" s="11">
        <f t="shared" si="5"/>
        <v>1</v>
      </c>
      <c r="AP259" s="15" t="s">
        <v>52</v>
      </c>
      <c r="AQ259" s="12"/>
      <c r="AR259" s="12"/>
    </row>
    <row r="260" spans="1:44" ht="15.75" customHeight="1" x14ac:dyDescent="0.2">
      <c r="A260" s="11" t="s">
        <v>1549</v>
      </c>
      <c r="B260" s="11" t="s">
        <v>1116</v>
      </c>
      <c r="C260" s="11" t="s">
        <v>1782</v>
      </c>
      <c r="D260" s="11" t="s">
        <v>1123</v>
      </c>
      <c r="E260" s="11" t="s">
        <v>1783</v>
      </c>
      <c r="F260" s="11" t="s">
        <v>1197</v>
      </c>
      <c r="G260" s="11" t="s">
        <v>2010</v>
      </c>
      <c r="H260" s="11" t="s">
        <v>2011</v>
      </c>
      <c r="I260" s="11" t="s">
        <v>82</v>
      </c>
      <c r="J260" s="11"/>
      <c r="K260" s="11"/>
      <c r="L260" s="11" t="s">
        <v>144</v>
      </c>
      <c r="M260" s="11" t="s">
        <v>2013</v>
      </c>
      <c r="N260" s="11" t="s">
        <v>55</v>
      </c>
      <c r="O260" s="11" t="str">
        <f>VLOOKUP(G260,'Sheet 1 (2)'!$H$4:$M$536,6,FALSE)</f>
        <v/>
      </c>
      <c r="P260" s="11" t="str">
        <f t="shared" si="59"/>
        <v/>
      </c>
      <c r="Q260" s="11"/>
      <c r="R260" s="11" t="s">
        <v>264</v>
      </c>
      <c r="S260" s="11" t="s">
        <v>55</v>
      </c>
      <c r="T260" s="11" t="str">
        <f>VLOOKUP(G260,'Sheet 1 (2)'!$H$4:$O$536,8,FALSE)</f>
        <v/>
      </c>
      <c r="U260" s="11" t="str">
        <f t="shared" si="60"/>
        <v/>
      </c>
      <c r="V260" s="11" t="s">
        <v>1793</v>
      </c>
      <c r="W260" s="11" t="s">
        <v>55</v>
      </c>
      <c r="X260" s="11" t="str">
        <f>VLOOKUP(G260,'Sheet 1 (2)'!$H$4:$Q$536,10,FALSE)</f>
        <v/>
      </c>
      <c r="Y260" s="11" t="str">
        <f t="shared" si="61"/>
        <v/>
      </c>
      <c r="Z260" s="11" t="s">
        <v>2018</v>
      </c>
      <c r="AA260" s="11" t="s">
        <v>55</v>
      </c>
      <c r="AB260" s="11" t="str">
        <f>VLOOKUP(G260,'Sheet 1 (2)'!$H$4:$S$536,12,FALSE)</f>
        <v/>
      </c>
      <c r="AC260" s="11" t="str">
        <f t="shared" si="62"/>
        <v/>
      </c>
      <c r="AD260" s="11" t="s">
        <v>55</v>
      </c>
      <c r="AE260" s="11" t="str">
        <f>VLOOKUP(G260,'Sheet 1 (2)'!$H$4:$AF$536,25,FALSE)</f>
        <v/>
      </c>
      <c r="AF260" s="11" t="s">
        <v>187</v>
      </c>
      <c r="AG260" s="11" t="str">
        <f t="shared" si="63"/>
        <v/>
      </c>
      <c r="AH260" s="11" t="s">
        <v>55</v>
      </c>
      <c r="AI260" s="11" t="str">
        <f>VLOOKUP(G260,'Sheet 1 (2)'!$H$4:$AG$536,26,FALSE)</f>
        <v>SI</v>
      </c>
      <c r="AJ260" s="11" t="s">
        <v>82</v>
      </c>
      <c r="AK260" s="13" t="s">
        <v>55</v>
      </c>
      <c r="AL260" s="13" t="str">
        <f>VLOOKUP(G260,'Sheet 1 (2)'!$H$4:$AH$536,27,FALSE)</f>
        <v/>
      </c>
      <c r="AM260" s="11" t="str">
        <f t="shared" si="65"/>
        <v/>
      </c>
      <c r="AN260" s="11">
        <v>1</v>
      </c>
      <c r="AO260" s="11">
        <f t="shared" si="5"/>
        <v>1</v>
      </c>
      <c r="AP260" s="15" t="s">
        <v>52</v>
      </c>
      <c r="AQ260" s="12"/>
      <c r="AR260" s="12"/>
    </row>
    <row r="261" spans="1:44" ht="15.75" customHeight="1" x14ac:dyDescent="0.2">
      <c r="A261" s="11" t="s">
        <v>1549</v>
      </c>
      <c r="B261" s="11" t="s">
        <v>1116</v>
      </c>
      <c r="C261" s="11" t="s">
        <v>1782</v>
      </c>
      <c r="D261" s="11" t="s">
        <v>1123</v>
      </c>
      <c r="E261" s="11" t="s">
        <v>1783</v>
      </c>
      <c r="F261" s="11" t="s">
        <v>1197</v>
      </c>
      <c r="G261" s="11" t="s">
        <v>2025</v>
      </c>
      <c r="H261" s="11" t="s">
        <v>2027</v>
      </c>
      <c r="I261" s="11" t="s">
        <v>82</v>
      </c>
      <c r="J261" s="11"/>
      <c r="K261" s="11"/>
      <c r="L261" s="11" t="s">
        <v>144</v>
      </c>
      <c r="M261" s="11" t="s">
        <v>2030</v>
      </c>
      <c r="N261" s="11" t="s">
        <v>55</v>
      </c>
      <c r="O261" s="11" t="str">
        <f>VLOOKUP(G261,'Sheet 1 (2)'!$H$4:$M$536,6,FALSE)</f>
        <v/>
      </c>
      <c r="P261" s="11" t="str">
        <f t="shared" si="59"/>
        <v/>
      </c>
      <c r="Q261" s="11"/>
      <c r="R261" s="11" t="s">
        <v>264</v>
      </c>
      <c r="S261" s="11" t="s">
        <v>55</v>
      </c>
      <c r="T261" s="11" t="str">
        <f>VLOOKUP(G261,'Sheet 1 (2)'!$H$4:$O$536,8,FALSE)</f>
        <v/>
      </c>
      <c r="U261" s="11" t="str">
        <f t="shared" si="60"/>
        <v/>
      </c>
      <c r="V261" s="11" t="s">
        <v>1793</v>
      </c>
      <c r="W261" s="11" t="s">
        <v>55</v>
      </c>
      <c r="X261" s="11" t="str">
        <f>VLOOKUP(G261,'Sheet 1 (2)'!$H$4:$Q$536,10,FALSE)</f>
        <v/>
      </c>
      <c r="Y261" s="11" t="str">
        <f t="shared" si="61"/>
        <v/>
      </c>
      <c r="Z261" s="11" t="s">
        <v>2036</v>
      </c>
      <c r="AA261" s="11" t="s">
        <v>55</v>
      </c>
      <c r="AB261" s="11" t="str">
        <f>VLOOKUP(G261,'Sheet 1 (2)'!$H$4:$S$536,12,FALSE)</f>
        <v/>
      </c>
      <c r="AC261" s="11" t="str">
        <f t="shared" si="62"/>
        <v/>
      </c>
      <c r="AD261" s="11" t="s">
        <v>55</v>
      </c>
      <c r="AE261" s="11" t="str">
        <f>VLOOKUP(G261,'Sheet 1 (2)'!$H$4:$AF$536,25,FALSE)</f>
        <v/>
      </c>
      <c r="AF261" s="11" t="s">
        <v>187</v>
      </c>
      <c r="AG261" s="11" t="str">
        <f t="shared" si="63"/>
        <v/>
      </c>
      <c r="AH261" s="11" t="s">
        <v>55</v>
      </c>
      <c r="AI261" s="11" t="str">
        <f>VLOOKUP(G261,'Sheet 1 (2)'!$H$4:$AG$536,26,FALSE)</f>
        <v>SI</v>
      </c>
      <c r="AJ261" s="11" t="s">
        <v>82</v>
      </c>
      <c r="AK261" s="13" t="s">
        <v>55</v>
      </c>
      <c r="AL261" s="13" t="str">
        <f>VLOOKUP(G261,'Sheet 1 (2)'!$H$4:$AH$536,27,FALSE)</f>
        <v/>
      </c>
      <c r="AM261" s="11" t="str">
        <f t="shared" si="65"/>
        <v/>
      </c>
      <c r="AN261" s="11">
        <v>1</v>
      </c>
      <c r="AO261" s="11">
        <f t="shared" si="5"/>
        <v>1</v>
      </c>
      <c r="AP261" s="15" t="s">
        <v>82</v>
      </c>
      <c r="AQ261" s="15" t="s">
        <v>1816</v>
      </c>
      <c r="AR261" s="12"/>
    </row>
    <row r="262" spans="1:44" ht="15.75" customHeight="1" x14ac:dyDescent="0.2">
      <c r="A262" s="11" t="s">
        <v>1549</v>
      </c>
      <c r="B262" s="11" t="s">
        <v>1116</v>
      </c>
      <c r="C262" s="11" t="s">
        <v>1782</v>
      </c>
      <c r="D262" s="11" t="s">
        <v>1123</v>
      </c>
      <c r="E262" s="11" t="s">
        <v>1783</v>
      </c>
      <c r="F262" s="11" t="s">
        <v>1197</v>
      </c>
      <c r="G262" s="11" t="s">
        <v>2041</v>
      </c>
      <c r="H262" s="11" t="s">
        <v>2042</v>
      </c>
      <c r="I262" s="11" t="s">
        <v>82</v>
      </c>
      <c r="J262" s="11"/>
      <c r="K262" s="11"/>
      <c r="L262" s="11" t="s">
        <v>1073</v>
      </c>
      <c r="M262" s="11" t="s">
        <v>2044</v>
      </c>
      <c r="N262" s="11" t="s">
        <v>55</v>
      </c>
      <c r="O262" s="11" t="str">
        <f>VLOOKUP(G262,'Sheet 1 (2)'!$H$4:$M$536,6,FALSE)</f>
        <v/>
      </c>
      <c r="P262" s="11" t="str">
        <f t="shared" si="59"/>
        <v/>
      </c>
      <c r="Q262" s="11"/>
      <c r="R262" s="11" t="s">
        <v>264</v>
      </c>
      <c r="S262" s="11" t="s">
        <v>55</v>
      </c>
      <c r="T262" s="11" t="str">
        <f>VLOOKUP(G262,'Sheet 1 (2)'!$H$4:$O$536,8,FALSE)</f>
        <v/>
      </c>
      <c r="U262" s="11" t="str">
        <f t="shared" si="60"/>
        <v/>
      </c>
      <c r="V262" s="11" t="s">
        <v>1793</v>
      </c>
      <c r="W262" s="11" t="s">
        <v>55</v>
      </c>
      <c r="X262" s="11" t="str">
        <f>VLOOKUP(G262,'Sheet 1 (2)'!$H$4:$Q$536,10,FALSE)</f>
        <v/>
      </c>
      <c r="Y262" s="11" t="str">
        <f t="shared" si="61"/>
        <v/>
      </c>
      <c r="Z262" s="11" t="s">
        <v>2050</v>
      </c>
      <c r="AA262" s="11" t="s">
        <v>55</v>
      </c>
      <c r="AB262" s="11" t="str">
        <f>VLOOKUP(G262,'Sheet 1 (2)'!$H$4:$S$536,12,FALSE)</f>
        <v/>
      </c>
      <c r="AC262" s="11" t="str">
        <f t="shared" si="62"/>
        <v/>
      </c>
      <c r="AD262" s="11" t="s">
        <v>55</v>
      </c>
      <c r="AE262" s="11" t="str">
        <f>VLOOKUP(G262,'Sheet 1 (2)'!$H$4:$AF$536,25,FALSE)</f>
        <v/>
      </c>
      <c r="AF262" s="11" t="s">
        <v>270</v>
      </c>
      <c r="AG262" s="11" t="str">
        <f t="shared" si="63"/>
        <v/>
      </c>
      <c r="AH262" s="11" t="s">
        <v>55</v>
      </c>
      <c r="AI262" s="11" t="str">
        <f>VLOOKUP(G262,'Sheet 1 (2)'!$H$4:$AG$536,26,FALSE)</f>
        <v>SI</v>
      </c>
      <c r="AJ262" s="11" t="s">
        <v>82</v>
      </c>
      <c r="AK262" s="13" t="s">
        <v>55</v>
      </c>
      <c r="AL262" s="13" t="str">
        <f>VLOOKUP(G262,'Sheet 1 (2)'!$H$4:$AH$536,27,FALSE)</f>
        <v/>
      </c>
      <c r="AM262" s="11" t="str">
        <f t="shared" si="65"/>
        <v/>
      </c>
      <c r="AN262" s="11">
        <v>1</v>
      </c>
      <c r="AO262" s="11">
        <f t="shared" si="5"/>
        <v>1</v>
      </c>
      <c r="AP262" s="15" t="s">
        <v>82</v>
      </c>
      <c r="AQ262" s="15" t="s">
        <v>1816</v>
      </c>
      <c r="AR262" s="12"/>
    </row>
    <row r="263" spans="1:44" ht="15.75" customHeight="1" x14ac:dyDescent="0.2">
      <c r="A263" s="11" t="s">
        <v>1549</v>
      </c>
      <c r="B263" s="11" t="s">
        <v>1116</v>
      </c>
      <c r="C263" s="11" t="s">
        <v>1782</v>
      </c>
      <c r="D263" s="11" t="s">
        <v>1123</v>
      </c>
      <c r="E263" s="11" t="s">
        <v>1783</v>
      </c>
      <c r="F263" s="11" t="s">
        <v>1197</v>
      </c>
      <c r="G263" s="11" t="s">
        <v>2059</v>
      </c>
      <c r="H263" s="11" t="s">
        <v>2061</v>
      </c>
      <c r="I263" s="11" t="s">
        <v>82</v>
      </c>
      <c r="J263" s="11"/>
      <c r="K263" s="11"/>
      <c r="L263" s="11" t="s">
        <v>1073</v>
      </c>
      <c r="M263" s="11" t="s">
        <v>2063</v>
      </c>
      <c r="N263" s="11" t="s">
        <v>55</v>
      </c>
      <c r="O263" s="11" t="str">
        <f>VLOOKUP(G263,'Sheet 1 (2)'!$H$4:$M$536,6,FALSE)</f>
        <v/>
      </c>
      <c r="P263" s="11" t="str">
        <f t="shared" si="59"/>
        <v/>
      </c>
      <c r="Q263" s="11"/>
      <c r="R263" s="11" t="s">
        <v>264</v>
      </c>
      <c r="S263" s="11" t="s">
        <v>55</v>
      </c>
      <c r="T263" s="11" t="str">
        <f>VLOOKUP(G263,'Sheet 1 (2)'!$H$4:$O$536,8,FALSE)</f>
        <v/>
      </c>
      <c r="U263" s="11" t="str">
        <f t="shared" si="60"/>
        <v/>
      </c>
      <c r="V263" s="11" t="s">
        <v>1793</v>
      </c>
      <c r="W263" s="11" t="s">
        <v>55</v>
      </c>
      <c r="X263" s="11" t="str">
        <f>VLOOKUP(G263,'Sheet 1 (2)'!$H$4:$Q$536,10,FALSE)</f>
        <v/>
      </c>
      <c r="Y263" s="11" t="str">
        <f t="shared" si="61"/>
        <v/>
      </c>
      <c r="Z263" s="11" t="s">
        <v>2071</v>
      </c>
      <c r="AA263" s="11" t="s">
        <v>55</v>
      </c>
      <c r="AB263" s="11" t="str">
        <f>VLOOKUP(G263,'Sheet 1 (2)'!$H$4:$S$536,12,FALSE)</f>
        <v/>
      </c>
      <c r="AC263" s="11" t="str">
        <f t="shared" si="62"/>
        <v/>
      </c>
      <c r="AD263" s="11" t="s">
        <v>55</v>
      </c>
      <c r="AE263" s="11" t="str">
        <f>VLOOKUP(G263,'Sheet 1 (2)'!$H$4:$AF$536,25,FALSE)</f>
        <v/>
      </c>
      <c r="AF263" s="11" t="s">
        <v>1269</v>
      </c>
      <c r="AG263" s="11" t="str">
        <f t="shared" si="63"/>
        <v/>
      </c>
      <c r="AH263" s="11" t="s">
        <v>55</v>
      </c>
      <c r="AI263" s="11" t="str">
        <f>VLOOKUP(G263,'Sheet 1 (2)'!$H$4:$AG$536,26,FALSE)</f>
        <v>SI</v>
      </c>
      <c r="AJ263" s="11" t="s">
        <v>82</v>
      </c>
      <c r="AK263" s="13" t="s">
        <v>55</v>
      </c>
      <c r="AL263" s="13" t="str">
        <f>VLOOKUP(G263,'Sheet 1 (2)'!$H$4:$AH$536,27,FALSE)</f>
        <v>Consulta. ¿Cómo se identifica a las mujeres gestantes procedentes de área chagásica?</v>
      </c>
      <c r="AM263" s="11" t="str">
        <f t="shared" si="65"/>
        <v>Consulta. ¿Cómo se identifica a las mujeres gestantes procedentes de área chagásica?</v>
      </c>
      <c r="AN263" s="11">
        <v>1</v>
      </c>
      <c r="AO263" s="11">
        <f t="shared" si="5"/>
        <v>1</v>
      </c>
      <c r="AP263" s="15" t="s">
        <v>82</v>
      </c>
      <c r="AQ263" s="15" t="s">
        <v>1816</v>
      </c>
      <c r="AR263" s="12"/>
    </row>
    <row r="264" spans="1:44" ht="15.75" customHeight="1" x14ac:dyDescent="0.2">
      <c r="A264" s="11" t="s">
        <v>1549</v>
      </c>
      <c r="B264" s="11" t="s">
        <v>1116</v>
      </c>
      <c r="C264" s="11" t="s">
        <v>1782</v>
      </c>
      <c r="D264" s="11" t="s">
        <v>1123</v>
      </c>
      <c r="E264" s="11" t="s">
        <v>1783</v>
      </c>
      <c r="F264" s="11" t="s">
        <v>1197</v>
      </c>
      <c r="G264" s="11" t="s">
        <v>2084</v>
      </c>
      <c r="H264" s="11" t="s">
        <v>2085</v>
      </c>
      <c r="I264" s="11" t="s">
        <v>82</v>
      </c>
      <c r="J264" s="11"/>
      <c r="K264" s="11"/>
      <c r="L264" s="11" t="s">
        <v>144</v>
      </c>
      <c r="M264" s="11" t="s">
        <v>2090</v>
      </c>
      <c r="N264" s="11" t="s">
        <v>55</v>
      </c>
      <c r="O264" s="11" t="str">
        <f>VLOOKUP(G264,'Sheet 1 (2)'!$H$4:$M$536,6,FALSE)</f>
        <v/>
      </c>
      <c r="P264" s="11" t="str">
        <f t="shared" si="59"/>
        <v/>
      </c>
      <c r="Q264" s="11"/>
      <c r="R264" s="11" t="s">
        <v>264</v>
      </c>
      <c r="S264" s="11" t="s">
        <v>55</v>
      </c>
      <c r="T264" s="11" t="str">
        <f>VLOOKUP(G264,'Sheet 1 (2)'!$H$4:$O$536,8,FALSE)</f>
        <v/>
      </c>
      <c r="U264" s="11" t="str">
        <f t="shared" si="60"/>
        <v/>
      </c>
      <c r="V264" s="11" t="s">
        <v>1793</v>
      </c>
      <c r="W264" s="11" t="s">
        <v>55</v>
      </c>
      <c r="X264" s="11" t="str">
        <f>VLOOKUP(G264,'Sheet 1 (2)'!$H$4:$Q$536,10,FALSE)</f>
        <v/>
      </c>
      <c r="Y264" s="11" t="str">
        <f t="shared" si="61"/>
        <v/>
      </c>
      <c r="Z264" s="11" t="s">
        <v>2097</v>
      </c>
      <c r="AA264" s="11" t="s">
        <v>55</v>
      </c>
      <c r="AB264" s="11" t="str">
        <f>VLOOKUP(G264,'Sheet 1 (2)'!$H$4:$S$536,12,FALSE)</f>
        <v/>
      </c>
      <c r="AC264" s="11" t="str">
        <f t="shared" si="62"/>
        <v/>
      </c>
      <c r="AD264" s="11" t="s">
        <v>55</v>
      </c>
      <c r="AE264" s="11" t="str">
        <f>VLOOKUP(G264,'Sheet 1 (2)'!$H$4:$AF$536,25,FALSE)</f>
        <v/>
      </c>
      <c r="AF264" s="11" t="s">
        <v>2102</v>
      </c>
      <c r="AG264" s="11" t="str">
        <f t="shared" si="63"/>
        <v/>
      </c>
      <c r="AH264" s="11" t="s">
        <v>55</v>
      </c>
      <c r="AI264" s="11" t="str">
        <f>VLOOKUP(G264,'Sheet 1 (2)'!$H$4:$AG$536,26,FALSE)</f>
        <v>SI</v>
      </c>
      <c r="AJ264" s="11" t="s">
        <v>82</v>
      </c>
      <c r="AK264" s="13" t="s">
        <v>55</v>
      </c>
      <c r="AL264" s="13" t="str">
        <f>VLOOKUP(G264,'Sheet 1 (2)'!$H$4:$AH$536,27,FALSE)</f>
        <v/>
      </c>
      <c r="AM264" s="11" t="str">
        <f t="shared" si="65"/>
        <v/>
      </c>
      <c r="AN264" s="11">
        <v>1</v>
      </c>
      <c r="AO264" s="11">
        <f t="shared" si="5"/>
        <v>1</v>
      </c>
      <c r="AP264" s="15" t="s">
        <v>82</v>
      </c>
      <c r="AQ264" s="15" t="s">
        <v>1816</v>
      </c>
      <c r="AR264" s="12"/>
    </row>
    <row r="265" spans="1:44" ht="15.75" customHeight="1" x14ac:dyDescent="0.2">
      <c r="A265" s="11" t="s">
        <v>1549</v>
      </c>
      <c r="B265" s="11" t="s">
        <v>1116</v>
      </c>
      <c r="C265" s="11" t="s">
        <v>1782</v>
      </c>
      <c r="D265" s="11" t="s">
        <v>1123</v>
      </c>
      <c r="E265" s="11" t="s">
        <v>1783</v>
      </c>
      <c r="F265" s="11" t="s">
        <v>1197</v>
      </c>
      <c r="G265" s="11" t="s">
        <v>2112</v>
      </c>
      <c r="H265" s="11" t="s">
        <v>2114</v>
      </c>
      <c r="I265" s="11" t="s">
        <v>82</v>
      </c>
      <c r="J265" s="11"/>
      <c r="K265" s="11"/>
      <c r="L265" s="11" t="s">
        <v>1073</v>
      </c>
      <c r="M265" s="11" t="s">
        <v>2117</v>
      </c>
      <c r="N265" s="11" t="s">
        <v>55</v>
      </c>
      <c r="O265" s="11" t="str">
        <f>VLOOKUP(G265,'Sheet 1 (2)'!$H$4:$M$536,6,FALSE)</f>
        <v/>
      </c>
      <c r="P265" s="11" t="str">
        <f t="shared" si="59"/>
        <v/>
      </c>
      <c r="Q265" s="11"/>
      <c r="R265" s="11" t="s">
        <v>264</v>
      </c>
      <c r="S265" s="11" t="s">
        <v>55</v>
      </c>
      <c r="T265" s="11" t="str">
        <f>VLOOKUP(G265,'Sheet 1 (2)'!$H$4:$O$536,8,FALSE)</f>
        <v/>
      </c>
      <c r="U265" s="11" t="str">
        <f t="shared" si="60"/>
        <v/>
      </c>
      <c r="V265" s="11" t="s">
        <v>1793</v>
      </c>
      <c r="W265" s="11" t="s">
        <v>55</v>
      </c>
      <c r="X265" s="11" t="str">
        <f>VLOOKUP(G265,'Sheet 1 (2)'!$H$4:$Q$536,10,FALSE)</f>
        <v/>
      </c>
      <c r="Y265" s="11" t="str">
        <f t="shared" si="61"/>
        <v/>
      </c>
      <c r="Z265" s="11" t="s">
        <v>2127</v>
      </c>
      <c r="AA265" s="11" t="s">
        <v>55</v>
      </c>
      <c r="AB265" s="11" t="str">
        <f>VLOOKUP(G265,'Sheet 1 (2)'!$H$4:$S$536,12,FALSE)</f>
        <v/>
      </c>
      <c r="AC265" s="11" t="str">
        <f t="shared" si="62"/>
        <v/>
      </c>
      <c r="AD265" s="11" t="s">
        <v>55</v>
      </c>
      <c r="AE265" s="11" t="str">
        <f>VLOOKUP(G265,'Sheet 1 (2)'!$H$4:$AF$536,25,FALSE)</f>
        <v/>
      </c>
      <c r="AF265" s="11" t="s">
        <v>270</v>
      </c>
      <c r="AG265" s="11" t="str">
        <f t="shared" si="63"/>
        <v/>
      </c>
      <c r="AH265" s="11" t="s">
        <v>55</v>
      </c>
      <c r="AI265" s="11" t="str">
        <f>VLOOKUP(G265,'Sheet 1 (2)'!$H$4:$AG$536,26,FALSE)</f>
        <v>SI</v>
      </c>
      <c r="AJ265" s="11" t="s">
        <v>82</v>
      </c>
      <c r="AK265" s="13" t="s">
        <v>55</v>
      </c>
      <c r="AL265" s="13" t="str">
        <f>VLOOKUP(G265,'Sheet 1 (2)'!$H$4:$AH$536,27,FALSE)</f>
        <v/>
      </c>
      <c r="AM265" s="11" t="str">
        <f t="shared" si="65"/>
        <v/>
      </c>
      <c r="AN265" s="11">
        <v>1</v>
      </c>
      <c r="AO265" s="11">
        <f t="shared" si="5"/>
        <v>1</v>
      </c>
      <c r="AP265" s="15" t="s">
        <v>52</v>
      </c>
      <c r="AQ265" s="12"/>
      <c r="AR265" s="12"/>
    </row>
    <row r="266" spans="1:44" ht="15.75" customHeight="1" x14ac:dyDescent="0.2">
      <c r="A266" s="11" t="s">
        <v>1549</v>
      </c>
      <c r="B266" s="11" t="s">
        <v>1116</v>
      </c>
      <c r="C266" s="11" t="s">
        <v>1782</v>
      </c>
      <c r="D266" s="11" t="s">
        <v>1123</v>
      </c>
      <c r="E266" s="11" t="s">
        <v>1783</v>
      </c>
      <c r="F266" s="11" t="s">
        <v>1197</v>
      </c>
      <c r="G266" s="11" t="s">
        <v>2140</v>
      </c>
      <c r="H266" s="11" t="s">
        <v>2142</v>
      </c>
      <c r="I266" s="11" t="s">
        <v>82</v>
      </c>
      <c r="J266" s="11"/>
      <c r="K266" s="11"/>
      <c r="L266" s="11" t="s">
        <v>144</v>
      </c>
      <c r="M266" s="11" t="s">
        <v>2144</v>
      </c>
      <c r="N266" s="11" t="s">
        <v>55</v>
      </c>
      <c r="O266" s="11" t="str">
        <f>VLOOKUP(G266,'Sheet 1 (2)'!$H$4:$M$536,6,FALSE)</f>
        <v/>
      </c>
      <c r="P266" s="11" t="str">
        <f t="shared" si="59"/>
        <v/>
      </c>
      <c r="Q266" s="11"/>
      <c r="R266" s="11" t="s">
        <v>264</v>
      </c>
      <c r="S266" s="11" t="s">
        <v>55</v>
      </c>
      <c r="T266" s="11" t="str">
        <f>VLOOKUP(G266,'Sheet 1 (2)'!$H$4:$O$536,8,FALSE)</f>
        <v/>
      </c>
      <c r="U266" s="11" t="str">
        <f t="shared" si="60"/>
        <v/>
      </c>
      <c r="V266" s="11" t="s">
        <v>1793</v>
      </c>
      <c r="W266" s="11" t="s">
        <v>55</v>
      </c>
      <c r="X266" s="11" t="str">
        <f>VLOOKUP(G266,'Sheet 1 (2)'!$H$4:$Q$536,10,FALSE)</f>
        <v/>
      </c>
      <c r="Y266" s="11" t="str">
        <f t="shared" si="61"/>
        <v/>
      </c>
      <c r="Z266" s="11" t="s">
        <v>2127</v>
      </c>
      <c r="AA266" s="11" t="s">
        <v>55</v>
      </c>
      <c r="AB266" s="11" t="str">
        <f>VLOOKUP(G266,'Sheet 1 (2)'!$H$4:$S$536,12,FALSE)</f>
        <v/>
      </c>
      <c r="AC266" s="11" t="str">
        <f t="shared" si="62"/>
        <v/>
      </c>
      <c r="AD266" s="11" t="s">
        <v>55</v>
      </c>
      <c r="AE266" s="11" t="str">
        <f>VLOOKUP(G266,'Sheet 1 (2)'!$H$4:$AF$536,25,FALSE)</f>
        <v/>
      </c>
      <c r="AF266" s="11" t="s">
        <v>2156</v>
      </c>
      <c r="AG266" s="11" t="str">
        <f t="shared" si="63"/>
        <v/>
      </c>
      <c r="AH266" s="11" t="s">
        <v>55</v>
      </c>
      <c r="AI266" s="11" t="str">
        <f>VLOOKUP(G266,'Sheet 1 (2)'!$H$4:$AG$536,26,FALSE)</f>
        <v>SI</v>
      </c>
      <c r="AJ266" s="11" t="s">
        <v>82</v>
      </c>
      <c r="AK266" s="13" t="s">
        <v>55</v>
      </c>
      <c r="AL266" s="13" t="str">
        <f>VLOOKUP(G266,'Sheet 1 (2)'!$H$4:$AH$536,27,FALSE)</f>
        <v xml:space="preserve">Consulta. ¿cómo identifico el código CIE10 de la fase aguda, sub aguda y crónica? </v>
      </c>
      <c r="AM266" s="11" t="str">
        <f t="shared" si="65"/>
        <v xml:space="preserve">Consulta. ¿cómo identifico el código CIE10 de la fase aguda, sub aguda y crónica? </v>
      </c>
      <c r="AN266" s="11">
        <v>1</v>
      </c>
      <c r="AO266" s="11">
        <f t="shared" si="5"/>
        <v>1</v>
      </c>
      <c r="AP266" s="15" t="s">
        <v>52</v>
      </c>
      <c r="AQ266" s="12"/>
      <c r="AR266" s="12"/>
    </row>
    <row r="267" spans="1:44" ht="15.75" customHeight="1" x14ac:dyDescent="0.2">
      <c r="A267" s="11" t="s">
        <v>1549</v>
      </c>
      <c r="B267" s="11" t="s">
        <v>1116</v>
      </c>
      <c r="C267" s="11" t="s">
        <v>2164</v>
      </c>
      <c r="D267" s="11" t="s">
        <v>1124</v>
      </c>
      <c r="E267" s="11" t="s">
        <v>2165</v>
      </c>
      <c r="F267" s="11" t="s">
        <v>1198</v>
      </c>
      <c r="G267" s="11" t="s">
        <v>2166</v>
      </c>
      <c r="H267" s="11" t="s">
        <v>2167</v>
      </c>
      <c r="I267" s="11" t="s">
        <v>82</v>
      </c>
      <c r="J267" s="11"/>
      <c r="K267" s="11"/>
      <c r="L267" s="11" t="s">
        <v>1090</v>
      </c>
      <c r="M267" s="11" t="s">
        <v>2168</v>
      </c>
      <c r="N267" s="11" t="s">
        <v>55</v>
      </c>
      <c r="O267" s="11" t="str">
        <f>VLOOKUP(G267,'Sheet 1 (2)'!$H$4:$M$536,6,FALSE)</f>
        <v/>
      </c>
      <c r="P267" s="11" t="str">
        <f t="shared" si="59"/>
        <v/>
      </c>
      <c r="Q267" s="11"/>
      <c r="R267" s="11" t="s">
        <v>2176</v>
      </c>
      <c r="S267" s="11" t="s">
        <v>55</v>
      </c>
      <c r="T267" s="11" t="str">
        <f>VLOOKUP(G267,'Sheet 1 (2)'!$H$4:$O$536,8,FALSE)</f>
        <v/>
      </c>
      <c r="U267" s="11" t="str">
        <f t="shared" si="60"/>
        <v/>
      </c>
      <c r="V267" s="11" t="s">
        <v>2177</v>
      </c>
      <c r="W267" s="11" t="s">
        <v>55</v>
      </c>
      <c r="X267" s="11" t="str">
        <f>VLOOKUP(G267,'Sheet 1 (2)'!$H$4:$Q$536,10,FALSE)</f>
        <v/>
      </c>
      <c r="Y267" s="11" t="str">
        <f t="shared" si="61"/>
        <v/>
      </c>
      <c r="Z267" s="11" t="s">
        <v>2182</v>
      </c>
      <c r="AA267" s="11" t="s">
        <v>55</v>
      </c>
      <c r="AB267" s="11" t="str">
        <f>VLOOKUP(G267,'Sheet 1 (2)'!$H$4:$S$536,12,FALSE)</f>
        <v/>
      </c>
      <c r="AC267" s="11" t="str">
        <f t="shared" si="62"/>
        <v/>
      </c>
      <c r="AD267" s="11" t="s">
        <v>55</v>
      </c>
      <c r="AE267" s="11" t="str">
        <f>VLOOKUP(G267,'Sheet 1 (2)'!$H$4:$AF$536,25,FALSE)</f>
        <v/>
      </c>
      <c r="AF267" s="11" t="s">
        <v>120</v>
      </c>
      <c r="AG267" s="11" t="str">
        <f t="shared" si="63"/>
        <v/>
      </c>
      <c r="AH267" s="11" t="s">
        <v>55</v>
      </c>
      <c r="AI267" s="11" t="str">
        <f>VLOOKUP(G267,'Sheet 1 (2)'!$H$4:$AG$536,26,FALSE)</f>
        <v>SI</v>
      </c>
      <c r="AJ267" s="11" t="s">
        <v>82</v>
      </c>
      <c r="AK267" s="13" t="s">
        <v>55</v>
      </c>
      <c r="AL267" s="13" t="str">
        <f>VLOOKUP(G267,'Sheet 1 (2)'!$H$4:$AH$536,27,FALSE)</f>
        <v>Consulta.Registro de comunidades indígenas de áreas de riesgo de rabia silvestre linkeadas a establecimientos de salud</v>
      </c>
      <c r="AM267" s="11" t="str">
        <f t="shared" si="65"/>
        <v>Consulta.Registro de comunidades indígenas de áreas de riesgo de rabia silvestre linkeadas a establecimientos de salud</v>
      </c>
      <c r="AN267" s="11">
        <v>1</v>
      </c>
      <c r="AO267" s="11">
        <f t="shared" si="5"/>
        <v>1</v>
      </c>
      <c r="AP267" s="12"/>
      <c r="AQ267" s="12"/>
      <c r="AR267" s="15" t="s">
        <v>82</v>
      </c>
    </row>
    <row r="268" spans="1:44" ht="15.75" customHeight="1" x14ac:dyDescent="0.2">
      <c r="A268" s="11" t="s">
        <v>1549</v>
      </c>
      <c r="B268" s="11" t="s">
        <v>1116</v>
      </c>
      <c r="C268" s="11" t="s">
        <v>2164</v>
      </c>
      <c r="D268" s="11" t="s">
        <v>1124</v>
      </c>
      <c r="E268" s="11" t="s">
        <v>2165</v>
      </c>
      <c r="F268" s="11" t="s">
        <v>1198</v>
      </c>
      <c r="G268" s="11" t="s">
        <v>2191</v>
      </c>
      <c r="H268" s="11" t="s">
        <v>2192</v>
      </c>
      <c r="I268" s="11" t="s">
        <v>82</v>
      </c>
      <c r="J268" s="11"/>
      <c r="K268" s="11"/>
      <c r="L268" s="11" t="s">
        <v>1073</v>
      </c>
      <c r="M268" s="11" t="s">
        <v>2193</v>
      </c>
      <c r="N268" s="11" t="s">
        <v>55</v>
      </c>
      <c r="O268" s="11" t="str">
        <f>VLOOKUP(G268,'Sheet 1 (2)'!$H$4:$M$536,6,FALSE)</f>
        <v/>
      </c>
      <c r="P268" s="11" t="str">
        <f t="shared" si="59"/>
        <v/>
      </c>
      <c r="Q268" s="11"/>
      <c r="R268" s="11" t="s">
        <v>2194</v>
      </c>
      <c r="S268" s="11" t="s">
        <v>55</v>
      </c>
      <c r="T268" s="11" t="str">
        <f>VLOOKUP(G268,'Sheet 1 (2)'!$H$4:$O$536,8,FALSE)</f>
        <v/>
      </c>
      <c r="U268" s="11" t="str">
        <f t="shared" si="60"/>
        <v/>
      </c>
      <c r="V268" s="11" t="s">
        <v>2195</v>
      </c>
      <c r="W268" s="11" t="s">
        <v>55</v>
      </c>
      <c r="X268" s="11" t="str">
        <f>VLOOKUP(G268,'Sheet 1 (2)'!$H$4:$Q$536,10,FALSE)</f>
        <v/>
      </c>
      <c r="Y268" s="11" t="str">
        <f t="shared" si="61"/>
        <v/>
      </c>
      <c r="Z268" s="11"/>
      <c r="AA268" s="11" t="s">
        <v>55</v>
      </c>
      <c r="AB268" s="11" t="str">
        <f>VLOOKUP(G268,'Sheet 1 (2)'!$H$4:$S$536,12,FALSE)</f>
        <v/>
      </c>
      <c r="AC268" s="14" t="s">
        <v>2200</v>
      </c>
      <c r="AD268" s="11" t="s">
        <v>55</v>
      </c>
      <c r="AE268" s="11" t="str">
        <f>VLOOKUP(G268,'Sheet 1 (2)'!$H$4:$AF$536,25,FALSE)</f>
        <v/>
      </c>
      <c r="AF268" s="11" t="s">
        <v>270</v>
      </c>
      <c r="AG268" s="11" t="str">
        <f t="shared" si="63"/>
        <v/>
      </c>
      <c r="AH268" s="11" t="s">
        <v>55</v>
      </c>
      <c r="AI268" s="11" t="str">
        <f>VLOOKUP(G268,'Sheet 1 (2)'!$H$4:$AG$536,26,FALSE)</f>
        <v>NO</v>
      </c>
      <c r="AJ268" s="14" t="s">
        <v>82</v>
      </c>
      <c r="AK268" s="13" t="s">
        <v>55</v>
      </c>
      <c r="AL268" s="13" t="str">
        <f>VLOOKUP(G268,'Sheet 1 (2)'!$H$4:$AH$536,27,FALSE)</f>
        <v/>
      </c>
      <c r="AM268" s="11" t="str">
        <f t="shared" si="65"/>
        <v/>
      </c>
      <c r="AN268" s="11">
        <v>1</v>
      </c>
      <c r="AO268" s="11">
        <f t="shared" si="5"/>
        <v>1</v>
      </c>
      <c r="AP268" s="15" t="s">
        <v>52</v>
      </c>
      <c r="AQ268" s="12"/>
      <c r="AR268" s="15" t="s">
        <v>82</v>
      </c>
    </row>
    <row r="269" spans="1:44" ht="15.75" customHeight="1" x14ac:dyDescent="0.2">
      <c r="A269" s="11" t="s">
        <v>1549</v>
      </c>
      <c r="B269" s="11" t="s">
        <v>1116</v>
      </c>
      <c r="C269" s="11" t="s">
        <v>2164</v>
      </c>
      <c r="D269" s="11" t="s">
        <v>1124</v>
      </c>
      <c r="E269" s="11" t="s">
        <v>2165</v>
      </c>
      <c r="F269" s="11" t="s">
        <v>1198</v>
      </c>
      <c r="G269" s="11" t="s">
        <v>2206</v>
      </c>
      <c r="H269" s="11" t="s">
        <v>2207</v>
      </c>
      <c r="I269" s="11" t="s">
        <v>82</v>
      </c>
      <c r="J269" s="11"/>
      <c r="K269" s="11"/>
      <c r="L269" s="11" t="s">
        <v>1073</v>
      </c>
      <c r="M269" s="11" t="s">
        <v>2210</v>
      </c>
      <c r="N269" s="11" t="s">
        <v>55</v>
      </c>
      <c r="O269" s="11" t="str">
        <f>VLOOKUP(G269,'Sheet 1 (2)'!$H$4:$M$536,6,FALSE)</f>
        <v/>
      </c>
      <c r="P269" s="11" t="str">
        <f t="shared" si="59"/>
        <v/>
      </c>
      <c r="Q269" s="11"/>
      <c r="R269" s="11" t="s">
        <v>2212</v>
      </c>
      <c r="S269" s="11" t="s">
        <v>55</v>
      </c>
      <c r="T269" s="11" t="str">
        <f>VLOOKUP(G269,'Sheet 1 (2)'!$H$4:$O$536,8,FALSE)</f>
        <v/>
      </c>
      <c r="U269" s="14" t="s">
        <v>264</v>
      </c>
      <c r="V269" s="11" t="s">
        <v>2195</v>
      </c>
      <c r="W269" s="11" t="s">
        <v>55</v>
      </c>
      <c r="X269" s="11" t="str">
        <f>VLOOKUP(G269,'Sheet 1 (2)'!$H$4:$Q$536,10,FALSE)</f>
        <v/>
      </c>
      <c r="Y269" s="11" t="str">
        <f t="shared" si="61"/>
        <v/>
      </c>
      <c r="Z269" s="11"/>
      <c r="AA269" s="11" t="s">
        <v>55</v>
      </c>
      <c r="AB269" s="11" t="str">
        <f>VLOOKUP(G269,'Sheet 1 (2)'!$H$4:$S$536,12,FALSE)</f>
        <v/>
      </c>
      <c r="AC269" s="14" t="s">
        <v>2218</v>
      </c>
      <c r="AD269" s="11" t="s">
        <v>55</v>
      </c>
      <c r="AE269" s="11" t="str">
        <f>VLOOKUP(G269,'Sheet 1 (2)'!$H$4:$AF$536,25,FALSE)</f>
        <v/>
      </c>
      <c r="AF269" s="11" t="s">
        <v>1269</v>
      </c>
      <c r="AG269" s="11" t="str">
        <f t="shared" si="63"/>
        <v/>
      </c>
      <c r="AH269" s="11" t="s">
        <v>55</v>
      </c>
      <c r="AI269" s="11" t="str">
        <f>VLOOKUP(G269,'Sheet 1 (2)'!$H$4:$AG$536,26,FALSE)</f>
        <v>NO</v>
      </c>
      <c r="AJ269" s="14" t="s">
        <v>82</v>
      </c>
      <c r="AK269" s="13" t="s">
        <v>55</v>
      </c>
      <c r="AL269" s="13" t="str">
        <f>VLOOKUP(G269,'Sheet 1 (2)'!$H$4:$AH$536,27,FALSE)</f>
        <v>Código CIE10</v>
      </c>
      <c r="AM269" s="11"/>
      <c r="AN269" s="11">
        <v>1</v>
      </c>
      <c r="AO269" s="11">
        <f t="shared" si="5"/>
        <v>1</v>
      </c>
      <c r="AP269" s="15" t="s">
        <v>52</v>
      </c>
      <c r="AQ269" s="12"/>
      <c r="AR269" s="15" t="s">
        <v>82</v>
      </c>
    </row>
    <row r="270" spans="1:44" ht="15.75" customHeight="1" x14ac:dyDescent="0.2">
      <c r="A270" s="11" t="s">
        <v>1549</v>
      </c>
      <c r="B270" s="11" t="s">
        <v>1116</v>
      </c>
      <c r="C270" s="11" t="s">
        <v>2164</v>
      </c>
      <c r="D270" s="11" t="s">
        <v>1124</v>
      </c>
      <c r="E270" s="11" t="s">
        <v>2165</v>
      </c>
      <c r="F270" s="11" t="s">
        <v>1198</v>
      </c>
      <c r="G270" s="11" t="s">
        <v>2225</v>
      </c>
      <c r="H270" s="11" t="s">
        <v>2226</v>
      </c>
      <c r="I270" s="11" t="s">
        <v>82</v>
      </c>
      <c r="J270" s="11"/>
      <c r="K270" s="11"/>
      <c r="L270" s="11" t="s">
        <v>1090</v>
      </c>
      <c r="M270" s="11" t="s">
        <v>2227</v>
      </c>
      <c r="N270" s="11" t="s">
        <v>55</v>
      </c>
      <c r="O270" s="11" t="str">
        <f>VLOOKUP(G270,'Sheet 1 (2)'!$H$4:$M$536,6,FALSE)</f>
        <v/>
      </c>
      <c r="P270" s="11" t="str">
        <f t="shared" si="59"/>
        <v/>
      </c>
      <c r="Q270" s="11"/>
      <c r="R270" s="11" t="s">
        <v>2212</v>
      </c>
      <c r="S270" s="11" t="s">
        <v>55</v>
      </c>
      <c r="T270" s="11" t="str">
        <f>VLOOKUP(G270,'Sheet 1 (2)'!$H$4:$O$536,8,FALSE)</f>
        <v/>
      </c>
      <c r="U270" s="11" t="str">
        <f t="shared" ref="U270:U273" si="66">IF(S270&lt;&gt;"",S270,T270)</f>
        <v/>
      </c>
      <c r="V270" s="11" t="s">
        <v>2195</v>
      </c>
      <c r="W270" s="11" t="s">
        <v>55</v>
      </c>
      <c r="X270" s="11" t="str">
        <f>VLOOKUP(G270,'Sheet 1 (2)'!$H$4:$Q$536,10,FALSE)</f>
        <v/>
      </c>
      <c r="Y270" s="11" t="str">
        <f t="shared" si="61"/>
        <v/>
      </c>
      <c r="Z270" s="11"/>
      <c r="AA270" s="11" t="s">
        <v>55</v>
      </c>
      <c r="AB270" s="11" t="str">
        <f>VLOOKUP(G270,'Sheet 1 (2)'!$H$4:$S$536,12,FALSE)</f>
        <v/>
      </c>
      <c r="AC270" s="14" t="s">
        <v>2236</v>
      </c>
      <c r="AD270" s="11" t="s">
        <v>55</v>
      </c>
      <c r="AE270" s="11" t="str">
        <f>VLOOKUP(G270,'Sheet 1 (2)'!$H$4:$AF$536,25,FALSE)</f>
        <v/>
      </c>
      <c r="AF270" s="11" t="s">
        <v>120</v>
      </c>
      <c r="AG270" s="11" t="str">
        <f t="shared" si="63"/>
        <v/>
      </c>
      <c r="AH270" s="11" t="s">
        <v>55</v>
      </c>
      <c r="AI270" s="11" t="str">
        <f>VLOOKUP(G270,'Sheet 1 (2)'!$H$4:$AG$536,26,FALSE)</f>
        <v>NO</v>
      </c>
      <c r="AJ270" s="14" t="s">
        <v>82</v>
      </c>
      <c r="AK270" s="13" t="s">
        <v>55</v>
      </c>
      <c r="AL270" s="13" t="str">
        <f>VLOOKUP(G270,'Sheet 1 (2)'!$H$4:$AH$536,27,FALSE)</f>
        <v>Código CIE10</v>
      </c>
      <c r="AM270" s="11"/>
      <c r="AN270" s="11">
        <v>1</v>
      </c>
      <c r="AO270" s="11">
        <f t="shared" si="5"/>
        <v>1</v>
      </c>
      <c r="AP270" s="15" t="s">
        <v>52</v>
      </c>
      <c r="AQ270" s="12"/>
      <c r="AR270" s="15" t="s">
        <v>82</v>
      </c>
    </row>
    <row r="271" spans="1:44" ht="15.75" customHeight="1" x14ac:dyDescent="0.2">
      <c r="A271" s="11" t="s">
        <v>1549</v>
      </c>
      <c r="B271" s="11" t="s">
        <v>1116</v>
      </c>
      <c r="C271" s="11" t="s">
        <v>2164</v>
      </c>
      <c r="D271" s="11" t="s">
        <v>1124</v>
      </c>
      <c r="E271" s="11" t="s">
        <v>2165</v>
      </c>
      <c r="F271" s="11" t="s">
        <v>1198</v>
      </c>
      <c r="G271" s="11" t="s">
        <v>2241</v>
      </c>
      <c r="H271" s="11" t="s">
        <v>2242</v>
      </c>
      <c r="I271" s="11" t="s">
        <v>82</v>
      </c>
      <c r="J271" s="11"/>
      <c r="K271" s="11"/>
      <c r="L271" s="11" t="s">
        <v>1073</v>
      </c>
      <c r="M271" s="11" t="s">
        <v>2243</v>
      </c>
      <c r="N271" s="11" t="s">
        <v>55</v>
      </c>
      <c r="O271" s="11" t="str">
        <f>VLOOKUP(G271,'Sheet 1 (2)'!$H$4:$M$536,6,FALSE)</f>
        <v/>
      </c>
      <c r="P271" s="11" t="str">
        <f t="shared" si="59"/>
        <v/>
      </c>
      <c r="Q271" s="11"/>
      <c r="R271" s="11" t="s">
        <v>2247</v>
      </c>
      <c r="S271" s="11" t="s">
        <v>55</v>
      </c>
      <c r="T271" s="11" t="str">
        <f>VLOOKUP(G271,'Sheet 1 (2)'!$H$4:$O$536,8,FALSE)</f>
        <v/>
      </c>
      <c r="U271" s="11" t="str">
        <f t="shared" si="66"/>
        <v/>
      </c>
      <c r="V271" s="11" t="s">
        <v>2212</v>
      </c>
      <c r="W271" s="11" t="s">
        <v>55</v>
      </c>
      <c r="X271" s="11" t="str">
        <f>VLOOKUP(G271,'Sheet 1 (2)'!$H$4:$Q$536,10,FALSE)</f>
        <v/>
      </c>
      <c r="Y271" s="11" t="str">
        <f t="shared" si="61"/>
        <v/>
      </c>
      <c r="Z271" s="11"/>
      <c r="AA271" s="11" t="s">
        <v>55</v>
      </c>
      <c r="AB271" s="11" t="str">
        <f>VLOOKUP(G271,'Sheet 1 (2)'!$H$4:$S$536,12,FALSE)</f>
        <v/>
      </c>
      <c r="AC271" s="14" t="s">
        <v>2252</v>
      </c>
      <c r="AD271" s="11" t="s">
        <v>55</v>
      </c>
      <c r="AE271" s="11" t="str">
        <f>VLOOKUP(G271,'Sheet 1 (2)'!$H$4:$AF$536,25,FALSE)</f>
        <v/>
      </c>
      <c r="AF271" s="11" t="s">
        <v>1269</v>
      </c>
      <c r="AG271" s="11" t="str">
        <f t="shared" si="63"/>
        <v/>
      </c>
      <c r="AH271" s="11" t="s">
        <v>55</v>
      </c>
      <c r="AI271" s="11" t="str">
        <f>VLOOKUP(G271,'Sheet 1 (2)'!$H$4:$AG$536,26,FALSE)</f>
        <v>NO</v>
      </c>
      <c r="AJ271" s="14" t="s">
        <v>82</v>
      </c>
      <c r="AK271" s="13" t="s">
        <v>55</v>
      </c>
      <c r="AL271" s="13" t="str">
        <f>VLOOKUP(G271,'Sheet 1 (2)'!$H$4:$AH$536,27,FALSE)</f>
        <v>Código CIE10</v>
      </c>
      <c r="AM271" s="11"/>
      <c r="AN271" s="11">
        <v>1</v>
      </c>
      <c r="AO271" s="11">
        <f t="shared" si="5"/>
        <v>1</v>
      </c>
      <c r="AP271" s="15" t="s">
        <v>52</v>
      </c>
      <c r="AQ271" s="12"/>
      <c r="AR271" s="15" t="s">
        <v>82</v>
      </c>
    </row>
    <row r="272" spans="1:44" ht="15.75" customHeight="1" x14ac:dyDescent="0.2">
      <c r="A272" s="11" t="s">
        <v>1549</v>
      </c>
      <c r="B272" s="11" t="s">
        <v>1116</v>
      </c>
      <c r="C272" s="11" t="s">
        <v>2164</v>
      </c>
      <c r="D272" s="11" t="s">
        <v>1124</v>
      </c>
      <c r="E272" s="11" t="s">
        <v>2165</v>
      </c>
      <c r="F272" s="11" t="s">
        <v>1198</v>
      </c>
      <c r="G272" s="11" t="s">
        <v>2258</v>
      </c>
      <c r="H272" s="11" t="s">
        <v>2259</v>
      </c>
      <c r="I272" s="11" t="s">
        <v>82</v>
      </c>
      <c r="J272" s="11"/>
      <c r="K272" s="11"/>
      <c r="L272" s="11" t="s">
        <v>1090</v>
      </c>
      <c r="M272" s="11" t="s">
        <v>2261</v>
      </c>
      <c r="N272" s="11" t="s">
        <v>55</v>
      </c>
      <c r="O272" s="11" t="str">
        <f>VLOOKUP(G272,'Sheet 1 (2)'!$H$4:$M$536,6,FALSE)</f>
        <v/>
      </c>
      <c r="P272" s="11" t="str">
        <f t="shared" si="59"/>
        <v/>
      </c>
      <c r="Q272" s="11"/>
      <c r="R272" s="11" t="s">
        <v>2212</v>
      </c>
      <c r="S272" s="11" t="s">
        <v>55</v>
      </c>
      <c r="T272" s="11" t="str">
        <f>VLOOKUP(G272,'Sheet 1 (2)'!$H$4:$O$536,8,FALSE)</f>
        <v/>
      </c>
      <c r="U272" s="11" t="str">
        <f t="shared" si="66"/>
        <v/>
      </c>
      <c r="V272" s="11" t="s">
        <v>2264</v>
      </c>
      <c r="W272" s="11" t="s">
        <v>55</v>
      </c>
      <c r="X272" s="11" t="str">
        <f>VLOOKUP(G272,'Sheet 1 (2)'!$H$4:$Q$536,10,FALSE)</f>
        <v/>
      </c>
      <c r="Y272" s="11" t="str">
        <f t="shared" si="61"/>
        <v/>
      </c>
      <c r="Z272" s="11"/>
      <c r="AA272" s="11" t="s">
        <v>55</v>
      </c>
      <c r="AB272" s="11" t="str">
        <f>VLOOKUP(G272,'Sheet 1 (2)'!$H$4:$S$536,12,FALSE)</f>
        <v/>
      </c>
      <c r="AC272" s="14" t="s">
        <v>2265</v>
      </c>
      <c r="AD272" s="11" t="s">
        <v>55</v>
      </c>
      <c r="AE272" s="11" t="str">
        <f>VLOOKUP(G272,'Sheet 1 (2)'!$H$4:$AF$536,25,FALSE)</f>
        <v/>
      </c>
      <c r="AF272" s="11" t="s">
        <v>2269</v>
      </c>
      <c r="AG272" s="11" t="str">
        <f t="shared" si="63"/>
        <v/>
      </c>
      <c r="AH272" s="11" t="s">
        <v>55</v>
      </c>
      <c r="AI272" s="11" t="str">
        <f>VLOOKUP(G272,'Sheet 1 (2)'!$H$4:$AG$536,26,FALSE)</f>
        <v>NO</v>
      </c>
      <c r="AJ272" s="14" t="s">
        <v>82</v>
      </c>
      <c r="AK272" s="13" t="s">
        <v>55</v>
      </c>
      <c r="AL272" s="13" t="str">
        <f>VLOOKUP(G272,'Sheet 1 (2)'!$H$4:$AH$536,27,FALSE)</f>
        <v>Código CIE10</v>
      </c>
      <c r="AM272" s="14" t="s">
        <v>2271</v>
      </c>
      <c r="AN272" s="11">
        <v>1</v>
      </c>
      <c r="AO272" s="11">
        <f t="shared" si="5"/>
        <v>1</v>
      </c>
      <c r="AP272" s="15" t="s">
        <v>52</v>
      </c>
      <c r="AQ272" s="12"/>
      <c r="AR272" s="15" t="s">
        <v>82</v>
      </c>
    </row>
    <row r="273" spans="1:44" ht="15.75" customHeight="1" x14ac:dyDescent="0.2">
      <c r="A273" s="11" t="s">
        <v>1549</v>
      </c>
      <c r="B273" s="11" t="s">
        <v>1116</v>
      </c>
      <c r="C273" s="11" t="s">
        <v>2164</v>
      </c>
      <c r="D273" s="11" t="s">
        <v>1124</v>
      </c>
      <c r="E273" s="11" t="s">
        <v>2165</v>
      </c>
      <c r="F273" s="11" t="s">
        <v>1198</v>
      </c>
      <c r="G273" s="11" t="s">
        <v>2273</v>
      </c>
      <c r="H273" s="11" t="s">
        <v>2275</v>
      </c>
      <c r="I273" s="11" t="s">
        <v>82</v>
      </c>
      <c r="J273" s="11"/>
      <c r="K273" s="11"/>
      <c r="L273" s="11" t="s">
        <v>1090</v>
      </c>
      <c r="M273" s="11" t="s">
        <v>2277</v>
      </c>
      <c r="N273" s="11" t="s">
        <v>55</v>
      </c>
      <c r="O273" s="11" t="str">
        <f>VLOOKUP(G273,'Sheet 1 (2)'!$H$4:$M$536,6,FALSE)</f>
        <v/>
      </c>
      <c r="P273" s="11" t="str">
        <f t="shared" si="59"/>
        <v/>
      </c>
      <c r="Q273" s="11"/>
      <c r="R273" s="11" t="s">
        <v>2247</v>
      </c>
      <c r="S273" s="11" t="s">
        <v>55</v>
      </c>
      <c r="T273" s="11" t="str">
        <f>VLOOKUP(G273,'Sheet 1 (2)'!$H$4:$O$536,8,FALSE)</f>
        <v/>
      </c>
      <c r="U273" s="11" t="str">
        <f t="shared" si="66"/>
        <v/>
      </c>
      <c r="V273" s="11" t="s">
        <v>2212</v>
      </c>
      <c r="W273" s="11" t="s">
        <v>55</v>
      </c>
      <c r="X273" s="11" t="str">
        <f>VLOOKUP(G273,'Sheet 1 (2)'!$H$4:$Q$536,10,FALSE)</f>
        <v/>
      </c>
      <c r="Y273" s="11" t="str">
        <f t="shared" si="61"/>
        <v/>
      </c>
      <c r="Z273" s="11"/>
      <c r="AA273" s="11" t="s">
        <v>55</v>
      </c>
      <c r="AB273" s="11" t="str">
        <f>VLOOKUP(G273,'Sheet 1 (2)'!$H$4:$S$536,12,FALSE)</f>
        <v/>
      </c>
      <c r="AC273" s="14" t="s">
        <v>2282</v>
      </c>
      <c r="AD273" s="11" t="s">
        <v>55</v>
      </c>
      <c r="AE273" s="11" t="str">
        <f>VLOOKUP(G273,'Sheet 1 (2)'!$H$4:$AF$536,25,FALSE)</f>
        <v/>
      </c>
      <c r="AF273" s="11" t="s">
        <v>120</v>
      </c>
      <c r="AG273" s="11" t="str">
        <f t="shared" si="63"/>
        <v/>
      </c>
      <c r="AH273" s="11" t="s">
        <v>55</v>
      </c>
      <c r="AI273" s="11" t="str">
        <f>VLOOKUP(G273,'Sheet 1 (2)'!$H$4:$AG$536,26,FALSE)</f>
        <v>NO</v>
      </c>
      <c r="AJ273" s="14" t="s">
        <v>82</v>
      </c>
      <c r="AK273" s="13" t="s">
        <v>55</v>
      </c>
      <c r="AL273" s="13" t="str">
        <f>VLOOKUP(G273,'Sheet 1 (2)'!$H$4:$AH$536,27,FALSE)</f>
        <v>Nos enviarán el CDC o podría definirse las metas con el HIS con diagnóstico dep este con lab=p y d.
Unidad notificación =establecimiento de salud</v>
      </c>
      <c r="AM273" s="11"/>
      <c r="AN273" s="11">
        <v>1</v>
      </c>
      <c r="AO273" s="11">
        <f t="shared" si="5"/>
        <v>1</v>
      </c>
      <c r="AP273" s="12"/>
      <c r="AQ273" s="12"/>
      <c r="AR273" s="15" t="s">
        <v>82</v>
      </c>
    </row>
    <row r="274" spans="1:44" ht="15.75" customHeight="1" x14ac:dyDescent="0.2">
      <c r="A274" s="11" t="s">
        <v>1549</v>
      </c>
      <c r="B274" s="11" t="s">
        <v>1116</v>
      </c>
      <c r="C274" s="11" t="s">
        <v>2164</v>
      </c>
      <c r="D274" s="11" t="s">
        <v>1124</v>
      </c>
      <c r="E274" s="11" t="s">
        <v>2165</v>
      </c>
      <c r="F274" s="11" t="s">
        <v>1198</v>
      </c>
      <c r="G274" s="11" t="s">
        <v>2287</v>
      </c>
      <c r="H274" s="11" t="s">
        <v>2288</v>
      </c>
      <c r="I274" s="11" t="s">
        <v>82</v>
      </c>
      <c r="J274" s="11"/>
      <c r="K274" s="11"/>
      <c r="L274" s="11" t="s">
        <v>1073</v>
      </c>
      <c r="M274" s="11" t="s">
        <v>2290</v>
      </c>
      <c r="N274" s="11" t="s">
        <v>55</v>
      </c>
      <c r="O274" s="11" t="str">
        <f>VLOOKUP(G274,'Sheet 1 (2)'!$H$4:$M$536,6,FALSE)</f>
        <v/>
      </c>
      <c r="P274" s="14" t="s">
        <v>2291</v>
      </c>
      <c r="Q274" s="11"/>
      <c r="R274" s="11" t="s">
        <v>2195</v>
      </c>
      <c r="S274" s="11" t="s">
        <v>55</v>
      </c>
      <c r="T274" s="11" t="str">
        <f>VLOOKUP(G274,'Sheet 1 (2)'!$H$4:$O$536,8,FALSE)</f>
        <v/>
      </c>
      <c r="U274" s="14" t="s">
        <v>264</v>
      </c>
      <c r="V274" s="11" t="s">
        <v>2212</v>
      </c>
      <c r="W274" s="11" t="s">
        <v>55</v>
      </c>
      <c r="X274" s="11" t="str">
        <f>VLOOKUP(G274,'Sheet 1 (2)'!$H$4:$Q$536,10,FALSE)</f>
        <v/>
      </c>
      <c r="Y274" s="11" t="str">
        <f t="shared" si="61"/>
        <v/>
      </c>
      <c r="Z274" s="11"/>
      <c r="AA274" s="11" t="s">
        <v>55</v>
      </c>
      <c r="AB274" s="11" t="str">
        <f>VLOOKUP(G274,'Sheet 1 (2)'!$H$4:$S$536,12,FALSE)</f>
        <v/>
      </c>
      <c r="AC274" s="14" t="s">
        <v>2294</v>
      </c>
      <c r="AD274" s="11" t="s">
        <v>55</v>
      </c>
      <c r="AE274" s="11" t="str">
        <f>VLOOKUP(G274,'Sheet 1 (2)'!$H$4:$AF$536,25,FALSE)</f>
        <v/>
      </c>
      <c r="AF274" s="11" t="s">
        <v>147</v>
      </c>
      <c r="AG274" s="11" t="str">
        <f t="shared" si="63"/>
        <v/>
      </c>
      <c r="AH274" s="11" t="s">
        <v>55</v>
      </c>
      <c r="AI274" s="11" t="str">
        <f>VLOOKUP(G274,'Sheet 1 (2)'!$H$4:$AG$536,26,FALSE)</f>
        <v>NO</v>
      </c>
      <c r="AJ274" s="14" t="s">
        <v>82</v>
      </c>
      <c r="AK274" s="13" t="s">
        <v>55</v>
      </c>
      <c r="AL274" s="13" t="str">
        <f>VLOOKUP(G274,'Sheet 1 (2)'!$H$4:$AH$536,27,FALSE)</f>
        <v>Solo programar laboratorios de referencia regional. Ver si cuenta con la información del año anterior.</v>
      </c>
      <c r="AM274" s="11" t="str">
        <f>IF(AK274&lt;&gt;"",AK274,AL274)</f>
        <v>Solo programar laboratorios de referencia regional. Ver si cuenta con la información del año anterior.</v>
      </c>
      <c r="AN274" s="11">
        <v>1</v>
      </c>
      <c r="AO274" s="11">
        <f t="shared" si="5"/>
        <v>1</v>
      </c>
      <c r="AP274" s="15" t="s">
        <v>52</v>
      </c>
      <c r="AQ274" s="12"/>
      <c r="AR274" s="15" t="s">
        <v>82</v>
      </c>
    </row>
    <row r="275" spans="1:44" ht="15.75" customHeight="1" x14ac:dyDescent="0.2">
      <c r="A275" s="11" t="s">
        <v>1549</v>
      </c>
      <c r="B275" s="11" t="s">
        <v>1116</v>
      </c>
      <c r="C275" s="11" t="s">
        <v>2164</v>
      </c>
      <c r="D275" s="11" t="s">
        <v>1124</v>
      </c>
      <c r="E275" s="11" t="s">
        <v>2165</v>
      </c>
      <c r="F275" s="11" t="s">
        <v>1198</v>
      </c>
      <c r="G275" s="11" t="s">
        <v>2301</v>
      </c>
      <c r="H275" s="11" t="s">
        <v>2302</v>
      </c>
      <c r="I275" s="11" t="s">
        <v>82</v>
      </c>
      <c r="J275" s="11"/>
      <c r="K275" s="11"/>
      <c r="L275" s="11" t="s">
        <v>1090</v>
      </c>
      <c r="M275" s="11" t="s">
        <v>2303</v>
      </c>
      <c r="N275" s="11" t="s">
        <v>55</v>
      </c>
      <c r="O275" s="11" t="str">
        <f>VLOOKUP(G275,'Sheet 1 (2)'!$H$4:$M$536,6,FALSE)</f>
        <v/>
      </c>
      <c r="P275" s="14" t="s">
        <v>2304</v>
      </c>
      <c r="Q275" s="11"/>
      <c r="R275" s="11" t="s">
        <v>2247</v>
      </c>
      <c r="S275" s="11" t="s">
        <v>55</v>
      </c>
      <c r="T275" s="11" t="str">
        <f>VLOOKUP(G275,'Sheet 1 (2)'!$H$4:$O$536,8,FALSE)</f>
        <v/>
      </c>
      <c r="U275" s="14" t="s">
        <v>264</v>
      </c>
      <c r="V275" s="11" t="s">
        <v>2212</v>
      </c>
      <c r="W275" s="11" t="s">
        <v>55</v>
      </c>
      <c r="X275" s="11" t="str">
        <f>VLOOKUP(G275,'Sheet 1 (2)'!$H$4:$Q$536,10,FALSE)</f>
        <v/>
      </c>
      <c r="Y275" s="11" t="str">
        <f t="shared" si="61"/>
        <v/>
      </c>
      <c r="Z275" s="11"/>
      <c r="AA275" s="11" t="s">
        <v>55</v>
      </c>
      <c r="AB275" s="11" t="str">
        <f>VLOOKUP(G275,'Sheet 1 (2)'!$H$4:$S$536,12,FALSE)</f>
        <v/>
      </c>
      <c r="AC275" s="14" t="s">
        <v>2309</v>
      </c>
      <c r="AD275" s="11" t="s">
        <v>55</v>
      </c>
      <c r="AE275" s="11" t="str">
        <f>VLOOKUP(G275,'Sheet 1 (2)'!$H$4:$AF$536,25,FALSE)</f>
        <v/>
      </c>
      <c r="AF275" s="11" t="s">
        <v>585</v>
      </c>
      <c r="AG275" s="11" t="str">
        <f t="shared" si="63"/>
        <v/>
      </c>
      <c r="AH275" s="11" t="s">
        <v>55</v>
      </c>
      <c r="AI275" s="11" t="str">
        <f>VLOOKUP(G275,'Sheet 1 (2)'!$H$4:$AG$536,26,FALSE)</f>
        <v>NO</v>
      </c>
      <c r="AJ275" s="14" t="s">
        <v>82</v>
      </c>
      <c r="AK275" s="13" t="s">
        <v>55</v>
      </c>
      <c r="AL275" s="13" t="str">
        <f>VLOOKUP(G275,'Sheet 1 (2)'!$H$4:$AH$536,27,FALSE)</f>
        <v>Código CIE10</v>
      </c>
      <c r="AM275" s="11"/>
      <c r="AN275" s="11">
        <v>1</v>
      </c>
      <c r="AO275" s="11">
        <f t="shared" si="5"/>
        <v>1</v>
      </c>
      <c r="AP275" s="12"/>
      <c r="AQ275" s="12"/>
      <c r="AR275" s="15" t="s">
        <v>82</v>
      </c>
    </row>
    <row r="276" spans="1:44" ht="15.75" customHeight="1" x14ac:dyDescent="0.2">
      <c r="A276" s="11" t="s">
        <v>1549</v>
      </c>
      <c r="B276" s="11" t="s">
        <v>1116</v>
      </c>
      <c r="C276" s="11" t="s">
        <v>2164</v>
      </c>
      <c r="D276" s="11" t="s">
        <v>1124</v>
      </c>
      <c r="E276" s="11" t="s">
        <v>2165</v>
      </c>
      <c r="F276" s="11" t="s">
        <v>1198</v>
      </c>
      <c r="G276" s="11" t="s">
        <v>2317</v>
      </c>
      <c r="H276" s="11" t="s">
        <v>2318</v>
      </c>
      <c r="I276" s="11" t="s">
        <v>82</v>
      </c>
      <c r="J276" s="11"/>
      <c r="K276" s="11"/>
      <c r="L276" s="11" t="s">
        <v>1073</v>
      </c>
      <c r="M276" s="11" t="s">
        <v>2320</v>
      </c>
      <c r="N276" s="11" t="s">
        <v>55</v>
      </c>
      <c r="O276" s="11" t="str">
        <f>VLOOKUP(G276,'Sheet 1 (2)'!$H$4:$M$536,6,FALSE)</f>
        <v/>
      </c>
      <c r="P276" s="11" t="str">
        <f t="shared" ref="P276:P432" si="67">IF(N276&lt;&gt;"",N276,O276)</f>
        <v/>
      </c>
      <c r="Q276" s="11"/>
      <c r="R276" s="11" t="s">
        <v>2212</v>
      </c>
      <c r="S276" s="11" t="s">
        <v>55</v>
      </c>
      <c r="T276" s="11" t="str">
        <f>VLOOKUP(G276,'Sheet 1 (2)'!$H$4:$O$536,8,FALSE)</f>
        <v/>
      </c>
      <c r="U276" s="11" t="str">
        <f>IF(S276&lt;&gt;"",S276,T276)</f>
        <v/>
      </c>
      <c r="V276" s="11" t="s">
        <v>2247</v>
      </c>
      <c r="W276" s="11" t="s">
        <v>55</v>
      </c>
      <c r="X276" s="11" t="str">
        <f>VLOOKUP(G276,'Sheet 1 (2)'!$H$4:$Q$536,10,FALSE)</f>
        <v/>
      </c>
      <c r="Y276" s="11" t="str">
        <f t="shared" si="61"/>
        <v/>
      </c>
      <c r="Z276" s="11"/>
      <c r="AA276" s="11" t="s">
        <v>55</v>
      </c>
      <c r="AB276" s="11" t="str">
        <f>VLOOKUP(G276,'Sheet 1 (2)'!$H$4:$S$536,12,FALSE)</f>
        <v/>
      </c>
      <c r="AC276" s="14" t="s">
        <v>2309</v>
      </c>
      <c r="AD276" s="11" t="s">
        <v>55</v>
      </c>
      <c r="AE276" s="11" t="str">
        <f>VLOOKUP(G276,'Sheet 1 (2)'!$H$4:$AF$536,25,FALSE)</f>
        <v/>
      </c>
      <c r="AF276" s="11" t="s">
        <v>2325</v>
      </c>
      <c r="AG276" s="11" t="str">
        <f t="shared" si="63"/>
        <v/>
      </c>
      <c r="AH276" s="11" t="s">
        <v>55</v>
      </c>
      <c r="AI276" s="11" t="str">
        <f>VLOOKUP(G276,'Sheet 1 (2)'!$H$4:$AG$536,26,FALSE)</f>
        <v>NO</v>
      </c>
      <c r="AJ276" s="14" t="s">
        <v>82</v>
      </c>
      <c r="AK276" s="13" t="s">
        <v>55</v>
      </c>
      <c r="AL276" s="13" t="str">
        <f>VLOOKUP(G276,'Sheet 1 (2)'!$H$4:$AH$536,27,FALSE)</f>
        <v>Consulta. Falta código CIE10</v>
      </c>
      <c r="AM276" s="11"/>
      <c r="AN276" s="11">
        <v>1</v>
      </c>
      <c r="AO276" s="11">
        <f t="shared" si="5"/>
        <v>1</v>
      </c>
      <c r="AP276" s="12"/>
      <c r="AQ276" s="12"/>
      <c r="AR276" s="15" t="s">
        <v>82</v>
      </c>
    </row>
    <row r="277" spans="1:44" ht="15.75" customHeight="1" x14ac:dyDescent="0.2">
      <c r="A277" s="11" t="s">
        <v>1549</v>
      </c>
      <c r="B277" s="11" t="s">
        <v>1116</v>
      </c>
      <c r="C277" s="11" t="s">
        <v>2164</v>
      </c>
      <c r="D277" s="11" t="s">
        <v>1124</v>
      </c>
      <c r="E277" s="11" t="s">
        <v>2165</v>
      </c>
      <c r="F277" s="11" t="s">
        <v>1198</v>
      </c>
      <c r="G277" s="11" t="s">
        <v>2330</v>
      </c>
      <c r="H277" s="11" t="s">
        <v>2331</v>
      </c>
      <c r="I277" s="11" t="s">
        <v>82</v>
      </c>
      <c r="J277" s="11"/>
      <c r="K277" s="11"/>
      <c r="L277" s="11" t="s">
        <v>1073</v>
      </c>
      <c r="M277" s="11" t="s">
        <v>2332</v>
      </c>
      <c r="N277" s="11" t="s">
        <v>55</v>
      </c>
      <c r="O277" s="11" t="str">
        <f>VLOOKUP(G277,'Sheet 1 (2)'!$H$4:$M$536,6,FALSE)</f>
        <v/>
      </c>
      <c r="P277" s="11" t="str">
        <f t="shared" si="67"/>
        <v/>
      </c>
      <c r="Q277" s="11"/>
      <c r="R277" s="11" t="s">
        <v>2337</v>
      </c>
      <c r="S277" s="11" t="s">
        <v>55</v>
      </c>
      <c r="T277" s="11" t="str">
        <f>VLOOKUP(G277,'Sheet 1 (2)'!$H$4:$O$536,8,FALSE)</f>
        <v/>
      </c>
      <c r="U277" s="14" t="s">
        <v>264</v>
      </c>
      <c r="V277" s="11" t="s">
        <v>2339</v>
      </c>
      <c r="W277" s="11" t="s">
        <v>55</v>
      </c>
      <c r="X277" s="11" t="str">
        <f>VLOOKUP(G277,'Sheet 1 (2)'!$H$4:$Q$536,10,FALSE)</f>
        <v/>
      </c>
      <c r="Y277" s="11" t="str">
        <f t="shared" si="61"/>
        <v/>
      </c>
      <c r="Z277" s="11" t="s">
        <v>2340</v>
      </c>
      <c r="AA277" s="11" t="s">
        <v>55</v>
      </c>
      <c r="AB277" s="11" t="str">
        <f>VLOOKUP(G277,'Sheet 1 (2)'!$H$4:$S$536,12,FALSE)</f>
        <v/>
      </c>
      <c r="AC277" s="11" t="str">
        <f t="shared" ref="AC277:AC432" si="68">IF(AA277&lt;&gt;"",AA277,AB277)</f>
        <v/>
      </c>
      <c r="AD277" s="11" t="s">
        <v>55</v>
      </c>
      <c r="AE277" s="11" t="str">
        <f>VLOOKUP(G277,'Sheet 1 (2)'!$H$4:$AF$536,25,FALSE)</f>
        <v/>
      </c>
      <c r="AF277" s="11" t="s">
        <v>367</v>
      </c>
      <c r="AG277" s="11" t="str">
        <f t="shared" si="63"/>
        <v/>
      </c>
      <c r="AH277" s="11" t="s">
        <v>55</v>
      </c>
      <c r="AI277" s="11" t="str">
        <f>VLOOKUP(G277,'Sheet 1 (2)'!$H$4:$AG$536,26,FALSE)</f>
        <v>NO</v>
      </c>
      <c r="AJ277" s="11" t="s">
        <v>52</v>
      </c>
      <c r="AK277" s="13" t="s">
        <v>55</v>
      </c>
      <c r="AL277" s="13" t="str">
        <f>VLOOKUP(G277,'Sheet 1 (2)'!$H$4:$AH$536,27,FALSE)</f>
        <v>No se va a calcular</v>
      </c>
      <c r="AM277" s="14" t="s">
        <v>2346</v>
      </c>
      <c r="AN277" s="11">
        <v>1</v>
      </c>
      <c r="AO277" s="11">
        <f t="shared" si="5"/>
        <v>0</v>
      </c>
      <c r="AP277" s="12"/>
      <c r="AQ277" s="12"/>
      <c r="AR277" s="15" t="s">
        <v>82</v>
      </c>
    </row>
    <row r="278" spans="1:44" ht="15.75" customHeight="1" x14ac:dyDescent="0.2">
      <c r="A278" s="11" t="s">
        <v>1549</v>
      </c>
      <c r="B278" s="11" t="s">
        <v>1116</v>
      </c>
      <c r="C278" s="11" t="s">
        <v>2164</v>
      </c>
      <c r="D278" s="11" t="s">
        <v>1124</v>
      </c>
      <c r="E278" s="11" t="s">
        <v>2165</v>
      </c>
      <c r="F278" s="11" t="s">
        <v>1198</v>
      </c>
      <c r="G278" s="11" t="s">
        <v>2347</v>
      </c>
      <c r="H278" s="11" t="s">
        <v>2348</v>
      </c>
      <c r="I278" s="11" t="s">
        <v>82</v>
      </c>
      <c r="J278" s="11"/>
      <c r="K278" s="11"/>
      <c r="L278" s="11" t="s">
        <v>1073</v>
      </c>
      <c r="M278" s="11" t="s">
        <v>2349</v>
      </c>
      <c r="N278" s="11" t="s">
        <v>55</v>
      </c>
      <c r="O278" s="11" t="str">
        <f>VLOOKUP(G278,'Sheet 1 (2)'!$H$4:$M$536,6,FALSE)</f>
        <v/>
      </c>
      <c r="P278" s="11" t="str">
        <f t="shared" si="67"/>
        <v/>
      </c>
      <c r="Q278" s="11"/>
      <c r="R278" s="11" t="s">
        <v>2350</v>
      </c>
      <c r="S278" s="11" t="s">
        <v>55</v>
      </c>
      <c r="T278" s="11" t="str">
        <f>VLOOKUP(G278,'Sheet 1 (2)'!$H$4:$O$536,8,FALSE)</f>
        <v/>
      </c>
      <c r="U278" s="11" t="str">
        <f t="shared" ref="U278:U432" si="69">IF(S278&lt;&gt;"",S278,T278)</f>
        <v/>
      </c>
      <c r="V278" s="11"/>
      <c r="W278" s="11" t="s">
        <v>55</v>
      </c>
      <c r="X278" s="11" t="str">
        <f>VLOOKUP(G278,'Sheet 1 (2)'!$H$4:$Q$536,10,FALSE)</f>
        <v/>
      </c>
      <c r="Y278" s="11" t="str">
        <f t="shared" si="61"/>
        <v/>
      </c>
      <c r="Z278" s="11" t="s">
        <v>2340</v>
      </c>
      <c r="AA278" s="11" t="s">
        <v>55</v>
      </c>
      <c r="AB278" s="11" t="str">
        <f>VLOOKUP(G278,'Sheet 1 (2)'!$H$4:$S$536,12,FALSE)</f>
        <v/>
      </c>
      <c r="AC278" s="11" t="str">
        <f t="shared" si="68"/>
        <v/>
      </c>
      <c r="AD278" s="11" t="s">
        <v>55</v>
      </c>
      <c r="AE278" s="11" t="str">
        <f>VLOOKUP(G278,'Sheet 1 (2)'!$H$4:$AF$536,25,FALSE)</f>
        <v/>
      </c>
      <c r="AF278" s="11" t="s">
        <v>2325</v>
      </c>
      <c r="AG278" s="11" t="str">
        <f t="shared" si="63"/>
        <v/>
      </c>
      <c r="AH278" s="11" t="s">
        <v>55</v>
      </c>
      <c r="AI278" s="11" t="str">
        <f>VLOOKUP(G278,'Sheet 1 (2)'!$H$4:$AG$536,26,FALSE)</f>
        <v>SI</v>
      </c>
      <c r="AJ278" s="11" t="s">
        <v>82</v>
      </c>
      <c r="AK278" s="13" t="s">
        <v>55</v>
      </c>
      <c r="AL278" s="13" t="str">
        <f>VLOOKUP(G278,'Sheet 1 (2)'!$H$4:$AH$536,27,FALSE)</f>
        <v>Consulta. Se podría utilizar única fuente de información HIS</v>
      </c>
      <c r="AM278" s="11" t="str">
        <f t="shared" ref="AM278:AM289" si="70">IF(AK278&lt;&gt;"",AK278,AL278)</f>
        <v>Consulta. Se podría utilizar única fuente de información HIS</v>
      </c>
      <c r="AN278" s="11">
        <v>1</v>
      </c>
      <c r="AO278" s="11">
        <f t="shared" si="5"/>
        <v>1</v>
      </c>
      <c r="AP278" s="12"/>
      <c r="AQ278" s="12"/>
      <c r="AR278" s="15" t="s">
        <v>82</v>
      </c>
    </row>
    <row r="279" spans="1:44" ht="15.75" customHeight="1" x14ac:dyDescent="0.2">
      <c r="A279" s="11" t="s">
        <v>1549</v>
      </c>
      <c r="B279" s="11" t="s">
        <v>1116</v>
      </c>
      <c r="C279" s="11" t="s">
        <v>2164</v>
      </c>
      <c r="D279" s="11" t="s">
        <v>1124</v>
      </c>
      <c r="E279" s="11" t="s">
        <v>2165</v>
      </c>
      <c r="F279" s="11" t="s">
        <v>1198</v>
      </c>
      <c r="G279" s="11" t="s">
        <v>2359</v>
      </c>
      <c r="H279" s="11" t="s">
        <v>2360</v>
      </c>
      <c r="I279" s="11" t="s">
        <v>82</v>
      </c>
      <c r="J279" s="11"/>
      <c r="K279" s="11"/>
      <c r="L279" s="11" t="s">
        <v>1090</v>
      </c>
      <c r="M279" s="11" t="s">
        <v>2361</v>
      </c>
      <c r="N279" s="11" t="s">
        <v>55</v>
      </c>
      <c r="O279" s="11" t="str">
        <f>VLOOKUP(G279,'Sheet 1 (2)'!$H$4:$M$536,6,FALSE)</f>
        <v/>
      </c>
      <c r="P279" s="11" t="str">
        <f t="shared" si="67"/>
        <v/>
      </c>
      <c r="Q279" s="11"/>
      <c r="R279" s="11" t="s">
        <v>2337</v>
      </c>
      <c r="S279" s="11" t="s">
        <v>55</v>
      </c>
      <c r="T279" s="11" t="str">
        <f>VLOOKUP(G279,'Sheet 1 (2)'!$H$4:$O$536,8,FALSE)</f>
        <v/>
      </c>
      <c r="U279" s="11" t="str">
        <f t="shared" si="69"/>
        <v/>
      </c>
      <c r="V279" s="11" t="s">
        <v>2339</v>
      </c>
      <c r="W279" s="11" t="s">
        <v>55</v>
      </c>
      <c r="X279" s="11" t="str">
        <f>VLOOKUP(G279,'Sheet 1 (2)'!$H$4:$Q$536,10,FALSE)</f>
        <v/>
      </c>
      <c r="Y279" s="11" t="str">
        <f t="shared" si="61"/>
        <v/>
      </c>
      <c r="Z279" s="11" t="s">
        <v>2340</v>
      </c>
      <c r="AA279" s="11" t="s">
        <v>55</v>
      </c>
      <c r="AB279" s="11" t="str">
        <f>VLOOKUP(G279,'Sheet 1 (2)'!$H$4:$S$536,12,FALSE)</f>
        <v/>
      </c>
      <c r="AC279" s="11" t="str">
        <f t="shared" si="68"/>
        <v/>
      </c>
      <c r="AD279" s="11" t="s">
        <v>55</v>
      </c>
      <c r="AE279" s="11" t="str">
        <f>VLOOKUP(G279,'Sheet 1 (2)'!$H$4:$AF$536,25,FALSE)</f>
        <v/>
      </c>
      <c r="AF279" s="11" t="s">
        <v>2367</v>
      </c>
      <c r="AG279" s="11" t="str">
        <f t="shared" si="63"/>
        <v/>
      </c>
      <c r="AH279" s="11" t="s">
        <v>55</v>
      </c>
      <c r="AI279" s="11" t="str">
        <f>VLOOKUP(G279,'Sheet 1 (2)'!$H$4:$AG$536,26,FALSE)</f>
        <v>SI</v>
      </c>
      <c r="AJ279" s="11" t="s">
        <v>82</v>
      </c>
      <c r="AK279" s="13" t="s">
        <v>55</v>
      </c>
      <c r="AL279" s="13" t="str">
        <f>VLOOKUP(G279,'Sheet 1 (2)'!$H$4:$AH$536,27,FALSE)</f>
        <v>Consulta. Se podría utilizar única fuente de información HIS</v>
      </c>
      <c r="AM279" s="11" t="str">
        <f t="shared" si="70"/>
        <v>Consulta. Se podría utilizar única fuente de información HIS</v>
      </c>
      <c r="AN279" s="11">
        <v>1</v>
      </c>
      <c r="AO279" s="11">
        <f t="shared" si="5"/>
        <v>1</v>
      </c>
      <c r="AP279" s="12"/>
      <c r="AQ279" s="12"/>
      <c r="AR279" s="15" t="s">
        <v>82</v>
      </c>
    </row>
    <row r="280" spans="1:44" ht="15.75" customHeight="1" x14ac:dyDescent="0.2">
      <c r="A280" s="11" t="s">
        <v>1549</v>
      </c>
      <c r="B280" s="11" t="s">
        <v>1116</v>
      </c>
      <c r="C280" s="11" t="s">
        <v>2164</v>
      </c>
      <c r="D280" s="11" t="s">
        <v>1124</v>
      </c>
      <c r="E280" s="11" t="s">
        <v>2165</v>
      </c>
      <c r="F280" s="11" t="s">
        <v>1198</v>
      </c>
      <c r="G280" s="11" t="s">
        <v>2373</v>
      </c>
      <c r="H280" s="11" t="s">
        <v>2374</v>
      </c>
      <c r="I280" s="11" t="s">
        <v>82</v>
      </c>
      <c r="J280" s="11"/>
      <c r="K280" s="11"/>
      <c r="L280" s="11" t="s">
        <v>1073</v>
      </c>
      <c r="M280" s="11" t="s">
        <v>2375</v>
      </c>
      <c r="N280" s="11" t="s">
        <v>55</v>
      </c>
      <c r="O280" s="11" t="str">
        <f>VLOOKUP(G280,'Sheet 1 (2)'!$H$4:$M$536,6,FALSE)</f>
        <v/>
      </c>
      <c r="P280" s="11" t="str">
        <f t="shared" si="67"/>
        <v/>
      </c>
      <c r="Q280" s="11"/>
      <c r="R280" s="11" t="s">
        <v>2379</v>
      </c>
      <c r="S280" s="11" t="s">
        <v>55</v>
      </c>
      <c r="T280" s="11" t="str">
        <f>VLOOKUP(G280,'Sheet 1 (2)'!$H$4:$O$536,8,FALSE)</f>
        <v/>
      </c>
      <c r="U280" s="11" t="str">
        <f t="shared" si="69"/>
        <v/>
      </c>
      <c r="V280" s="11"/>
      <c r="W280" s="11" t="s">
        <v>55</v>
      </c>
      <c r="X280" s="11" t="str">
        <f>VLOOKUP(G280,'Sheet 1 (2)'!$H$4:$Q$536,10,FALSE)</f>
        <v/>
      </c>
      <c r="Y280" s="11" t="str">
        <f t="shared" si="61"/>
        <v/>
      </c>
      <c r="Z280" s="11" t="s">
        <v>2381</v>
      </c>
      <c r="AA280" s="11" t="s">
        <v>55</v>
      </c>
      <c r="AB280" s="11" t="str">
        <f>VLOOKUP(G280,'Sheet 1 (2)'!$H$4:$S$536,12,FALSE)</f>
        <v/>
      </c>
      <c r="AC280" s="11" t="str">
        <f t="shared" si="68"/>
        <v/>
      </c>
      <c r="AD280" s="11" t="s">
        <v>55</v>
      </c>
      <c r="AE280" s="11" t="str">
        <f>VLOOKUP(G280,'Sheet 1 (2)'!$H$4:$AF$536,25,FALSE)</f>
        <v/>
      </c>
      <c r="AF280" s="11" t="s">
        <v>2382</v>
      </c>
      <c r="AG280" s="11" t="str">
        <f t="shared" si="63"/>
        <v/>
      </c>
      <c r="AH280" s="11" t="s">
        <v>55</v>
      </c>
      <c r="AI280" s="11" t="str">
        <f>VLOOKUP(G280,'Sheet 1 (2)'!$H$4:$AG$536,26,FALSE)</f>
        <v>SI</v>
      </c>
      <c r="AJ280" s="11" t="s">
        <v>82</v>
      </c>
      <c r="AK280" s="13" t="s">
        <v>55</v>
      </c>
      <c r="AL280" s="13" t="str">
        <f>VLOOKUP(G280,'Sheet 1 (2)'!$H$4:$AH$536,27,FALSE)</f>
        <v>Consulta. Falta fuente NET LAB. Base de áreas de riesgo</v>
      </c>
      <c r="AM280" s="11" t="str">
        <f t="shared" si="70"/>
        <v>Consulta. Falta fuente NET LAB. Base de áreas de riesgo</v>
      </c>
      <c r="AN280" s="11">
        <v>1</v>
      </c>
      <c r="AO280" s="11">
        <f t="shared" si="5"/>
        <v>1</v>
      </c>
      <c r="AP280" s="12"/>
      <c r="AQ280" s="12"/>
      <c r="AR280" s="15" t="s">
        <v>82</v>
      </c>
    </row>
    <row r="281" spans="1:44" ht="15.75" customHeight="1" x14ac:dyDescent="0.2">
      <c r="A281" s="11" t="s">
        <v>1549</v>
      </c>
      <c r="B281" s="11" t="s">
        <v>1116</v>
      </c>
      <c r="C281" s="11" t="s">
        <v>2164</v>
      </c>
      <c r="D281" s="11" t="s">
        <v>1124</v>
      </c>
      <c r="E281" s="11" t="s">
        <v>2165</v>
      </c>
      <c r="F281" s="11" t="s">
        <v>1198</v>
      </c>
      <c r="G281" s="11" t="s">
        <v>2390</v>
      </c>
      <c r="H281" s="11" t="s">
        <v>2391</v>
      </c>
      <c r="I281" s="11" t="s">
        <v>82</v>
      </c>
      <c r="J281" s="11"/>
      <c r="K281" s="11"/>
      <c r="L281" s="11" t="s">
        <v>1090</v>
      </c>
      <c r="M281" s="11" t="s">
        <v>2392</v>
      </c>
      <c r="N281" s="11" t="s">
        <v>55</v>
      </c>
      <c r="O281" s="11" t="str">
        <f>VLOOKUP(G281,'Sheet 1 (2)'!$H$4:$M$536,6,FALSE)</f>
        <v/>
      </c>
      <c r="P281" s="11" t="str">
        <f t="shared" si="67"/>
        <v/>
      </c>
      <c r="Q281" s="11"/>
      <c r="R281" s="11" t="s">
        <v>2339</v>
      </c>
      <c r="S281" s="11" t="s">
        <v>55</v>
      </c>
      <c r="T281" s="11" t="str">
        <f>VLOOKUP(G281,'Sheet 1 (2)'!$H$4:$O$536,8,FALSE)</f>
        <v/>
      </c>
      <c r="U281" s="11" t="str">
        <f t="shared" si="69"/>
        <v/>
      </c>
      <c r="V281" s="11"/>
      <c r="W281" s="11" t="s">
        <v>55</v>
      </c>
      <c r="X281" s="11" t="str">
        <f>VLOOKUP(G281,'Sheet 1 (2)'!$H$4:$Q$536,10,FALSE)</f>
        <v/>
      </c>
      <c r="Y281" s="11" t="str">
        <f t="shared" si="61"/>
        <v/>
      </c>
      <c r="Z281" s="11" t="s">
        <v>2381</v>
      </c>
      <c r="AA281" s="11" t="s">
        <v>55</v>
      </c>
      <c r="AB281" s="11" t="str">
        <f>VLOOKUP(G281,'Sheet 1 (2)'!$H$4:$S$536,12,FALSE)</f>
        <v/>
      </c>
      <c r="AC281" s="11" t="str">
        <f t="shared" si="68"/>
        <v/>
      </c>
      <c r="AD281" s="11" t="s">
        <v>55</v>
      </c>
      <c r="AE281" s="11" t="str">
        <f>VLOOKUP(G281,'Sheet 1 (2)'!$H$4:$AF$536,25,FALSE)</f>
        <v/>
      </c>
      <c r="AF281" s="11" t="s">
        <v>2156</v>
      </c>
      <c r="AG281" s="11" t="str">
        <f t="shared" si="63"/>
        <v/>
      </c>
      <c r="AH281" s="11" t="s">
        <v>55</v>
      </c>
      <c r="AI281" s="11" t="str">
        <f>VLOOKUP(G281,'Sheet 1 (2)'!$H$4:$AG$536,26,FALSE)</f>
        <v>SI</v>
      </c>
      <c r="AJ281" s="11" t="s">
        <v>82</v>
      </c>
      <c r="AK281" s="13" t="s">
        <v>55</v>
      </c>
      <c r="AL281" s="13" t="str">
        <f>VLOOKUP(G281,'Sheet 1 (2)'!$H$4:$AH$536,27,FALSE)</f>
        <v/>
      </c>
      <c r="AM281" s="11" t="str">
        <f t="shared" si="70"/>
        <v/>
      </c>
      <c r="AN281" s="11">
        <v>1</v>
      </c>
      <c r="AO281" s="11">
        <f t="shared" si="5"/>
        <v>1</v>
      </c>
      <c r="AP281" s="12"/>
      <c r="AQ281" s="12"/>
      <c r="AR281" s="15" t="s">
        <v>82</v>
      </c>
    </row>
    <row r="282" spans="1:44" ht="15.75" customHeight="1" x14ac:dyDescent="0.2">
      <c r="A282" s="11" t="s">
        <v>1549</v>
      </c>
      <c r="B282" s="11" t="s">
        <v>1116</v>
      </c>
      <c r="C282" s="11" t="s">
        <v>2164</v>
      </c>
      <c r="D282" s="11" t="s">
        <v>1124</v>
      </c>
      <c r="E282" s="11" t="s">
        <v>2165</v>
      </c>
      <c r="F282" s="11" t="s">
        <v>1198</v>
      </c>
      <c r="G282" s="11" t="s">
        <v>2394</v>
      </c>
      <c r="H282" s="11" t="s">
        <v>2395</v>
      </c>
      <c r="I282" s="11" t="s">
        <v>82</v>
      </c>
      <c r="J282" s="11"/>
      <c r="K282" s="11"/>
      <c r="L282" s="11" t="s">
        <v>1090</v>
      </c>
      <c r="M282" s="11" t="s">
        <v>2396</v>
      </c>
      <c r="N282" s="11" t="s">
        <v>55</v>
      </c>
      <c r="O282" s="11" t="str">
        <f>VLOOKUP(G282,'Sheet 1 (2)'!$H$4:$M$536,6,FALSE)</f>
        <v/>
      </c>
      <c r="P282" s="11" t="str">
        <f t="shared" si="67"/>
        <v/>
      </c>
      <c r="Q282" s="11"/>
      <c r="R282" s="11" t="s">
        <v>2339</v>
      </c>
      <c r="S282" s="11" t="s">
        <v>55</v>
      </c>
      <c r="T282" s="11" t="str">
        <f>VLOOKUP(G282,'Sheet 1 (2)'!$H$4:$O$536,8,FALSE)</f>
        <v/>
      </c>
      <c r="U282" s="11" t="str">
        <f t="shared" si="69"/>
        <v/>
      </c>
      <c r="V282" s="11"/>
      <c r="W282" s="11" t="s">
        <v>55</v>
      </c>
      <c r="X282" s="11" t="str">
        <f>VLOOKUP(G282,'Sheet 1 (2)'!$H$4:$Q$536,10,FALSE)</f>
        <v/>
      </c>
      <c r="Y282" s="11" t="str">
        <f t="shared" si="61"/>
        <v/>
      </c>
      <c r="Z282" s="11" t="s">
        <v>2397</v>
      </c>
      <c r="AA282" s="11" t="s">
        <v>55</v>
      </c>
      <c r="AB282" s="11" t="str">
        <f>VLOOKUP(G282,'Sheet 1 (2)'!$H$4:$S$536,12,FALSE)</f>
        <v/>
      </c>
      <c r="AC282" s="11" t="str">
        <f t="shared" si="68"/>
        <v/>
      </c>
      <c r="AD282" s="11" t="s">
        <v>55</v>
      </c>
      <c r="AE282" s="11" t="str">
        <f>VLOOKUP(G282,'Sheet 1 (2)'!$H$4:$AF$536,25,FALSE)</f>
        <v/>
      </c>
      <c r="AF282" s="11" t="s">
        <v>2398</v>
      </c>
      <c r="AG282" s="11" t="str">
        <f t="shared" si="63"/>
        <v/>
      </c>
      <c r="AH282" s="11" t="s">
        <v>55</v>
      </c>
      <c r="AI282" s="11" t="str">
        <f>VLOOKUP(G282,'Sheet 1 (2)'!$H$4:$AG$536,26,FALSE)</f>
        <v>SI</v>
      </c>
      <c r="AJ282" s="11" t="s">
        <v>82</v>
      </c>
      <c r="AK282" s="13" t="s">
        <v>55</v>
      </c>
      <c r="AL282" s="13" t="str">
        <f>VLOOKUP(G282,'Sheet 1 (2)'!$H$4:$AH$536,27,FALSE)</f>
        <v/>
      </c>
      <c r="AM282" s="11" t="str">
        <f t="shared" si="70"/>
        <v/>
      </c>
      <c r="AN282" s="11">
        <v>1</v>
      </c>
      <c r="AO282" s="11">
        <f t="shared" si="5"/>
        <v>1</v>
      </c>
      <c r="AP282" s="12"/>
      <c r="AQ282" s="12"/>
      <c r="AR282" s="15" t="s">
        <v>82</v>
      </c>
    </row>
    <row r="283" spans="1:44" ht="15.75" customHeight="1" x14ac:dyDescent="0.2">
      <c r="A283" s="11" t="s">
        <v>1549</v>
      </c>
      <c r="B283" s="11" t="s">
        <v>1116</v>
      </c>
      <c r="C283" s="11" t="s">
        <v>2164</v>
      </c>
      <c r="D283" s="11" t="s">
        <v>1124</v>
      </c>
      <c r="E283" s="11" t="s">
        <v>2165</v>
      </c>
      <c r="F283" s="11" t="s">
        <v>1198</v>
      </c>
      <c r="G283" s="11" t="s">
        <v>2399</v>
      </c>
      <c r="H283" s="11" t="s">
        <v>2400</v>
      </c>
      <c r="I283" s="11" t="s">
        <v>82</v>
      </c>
      <c r="J283" s="11"/>
      <c r="K283" s="11"/>
      <c r="L283" s="11" t="s">
        <v>1073</v>
      </c>
      <c r="M283" s="11" t="s">
        <v>2401</v>
      </c>
      <c r="N283" s="11" t="s">
        <v>55</v>
      </c>
      <c r="O283" s="11" t="str">
        <f>VLOOKUP(G283,'Sheet 1 (2)'!$H$4:$M$536,6,FALSE)</f>
        <v/>
      </c>
      <c r="P283" s="11" t="str">
        <f t="shared" si="67"/>
        <v/>
      </c>
      <c r="Q283" s="11"/>
      <c r="R283" s="11" t="s">
        <v>2339</v>
      </c>
      <c r="S283" s="11" t="s">
        <v>55</v>
      </c>
      <c r="T283" s="11" t="str">
        <f>VLOOKUP(G283,'Sheet 1 (2)'!$H$4:$O$536,8,FALSE)</f>
        <v/>
      </c>
      <c r="U283" s="11" t="str">
        <f t="shared" si="69"/>
        <v/>
      </c>
      <c r="V283" s="11"/>
      <c r="W283" s="11" t="s">
        <v>55</v>
      </c>
      <c r="X283" s="11" t="str">
        <f>VLOOKUP(G283,'Sheet 1 (2)'!$H$4:$Q$536,10,FALSE)</f>
        <v/>
      </c>
      <c r="Y283" s="11" t="str">
        <f t="shared" si="61"/>
        <v/>
      </c>
      <c r="Z283" s="11" t="s">
        <v>2402</v>
      </c>
      <c r="AA283" s="11" t="s">
        <v>55</v>
      </c>
      <c r="AB283" s="11" t="str">
        <f>VLOOKUP(G283,'Sheet 1 (2)'!$H$4:$S$536,12,FALSE)</f>
        <v/>
      </c>
      <c r="AC283" s="11" t="str">
        <f t="shared" si="68"/>
        <v/>
      </c>
      <c r="AD283" s="11" t="s">
        <v>55</v>
      </c>
      <c r="AE283" s="11" t="str">
        <f>VLOOKUP(G283,'Sheet 1 (2)'!$H$4:$AF$536,25,FALSE)</f>
        <v/>
      </c>
      <c r="AF283" s="11" t="s">
        <v>2403</v>
      </c>
      <c r="AG283" s="11" t="str">
        <f t="shared" si="63"/>
        <v/>
      </c>
      <c r="AH283" s="11" t="s">
        <v>55</v>
      </c>
      <c r="AI283" s="11" t="str">
        <f>VLOOKUP(G283,'Sheet 1 (2)'!$H$4:$AG$536,26,FALSE)</f>
        <v>SI</v>
      </c>
      <c r="AJ283" s="11" t="s">
        <v>82</v>
      </c>
      <c r="AK283" s="13" t="s">
        <v>55</v>
      </c>
      <c r="AL283" s="13" t="str">
        <f>VLOOKUP(G283,'Sheet 1 (2)'!$H$4:$AH$536,27,FALSE)</f>
        <v/>
      </c>
      <c r="AM283" s="11" t="str">
        <f t="shared" si="70"/>
        <v/>
      </c>
      <c r="AN283" s="11">
        <v>1</v>
      </c>
      <c r="AO283" s="11">
        <f t="shared" si="5"/>
        <v>1</v>
      </c>
      <c r="AP283" s="12"/>
      <c r="AQ283" s="12"/>
      <c r="AR283" s="15" t="s">
        <v>82</v>
      </c>
    </row>
    <row r="284" spans="1:44" ht="15.75" customHeight="1" x14ac:dyDescent="0.2">
      <c r="A284" s="11" t="s">
        <v>1549</v>
      </c>
      <c r="B284" s="11" t="s">
        <v>1116</v>
      </c>
      <c r="C284" s="11" t="s">
        <v>2164</v>
      </c>
      <c r="D284" s="11" t="s">
        <v>1124</v>
      </c>
      <c r="E284" s="11" t="s">
        <v>2165</v>
      </c>
      <c r="F284" s="11" t="s">
        <v>1198</v>
      </c>
      <c r="G284" s="11" t="s">
        <v>2405</v>
      </c>
      <c r="H284" s="11" t="s">
        <v>2406</v>
      </c>
      <c r="I284" s="11" t="s">
        <v>82</v>
      </c>
      <c r="J284" s="11"/>
      <c r="K284" s="11"/>
      <c r="L284" s="11" t="s">
        <v>1073</v>
      </c>
      <c r="M284" s="11" t="s">
        <v>2407</v>
      </c>
      <c r="N284" s="11" t="s">
        <v>55</v>
      </c>
      <c r="O284" s="11" t="str">
        <f>VLOOKUP(G284,'Sheet 1 (2)'!$H$4:$M$536,6,FALSE)</f>
        <v/>
      </c>
      <c r="P284" s="11" t="str">
        <f t="shared" si="67"/>
        <v/>
      </c>
      <c r="Q284" s="11"/>
      <c r="R284" s="11" t="s">
        <v>2339</v>
      </c>
      <c r="S284" s="11" t="s">
        <v>55</v>
      </c>
      <c r="T284" s="11" t="str">
        <f>VLOOKUP(G284,'Sheet 1 (2)'!$H$4:$O$536,8,FALSE)</f>
        <v/>
      </c>
      <c r="U284" s="11" t="str">
        <f t="shared" si="69"/>
        <v/>
      </c>
      <c r="V284" s="11"/>
      <c r="W284" s="11" t="s">
        <v>55</v>
      </c>
      <c r="X284" s="11" t="str">
        <f>VLOOKUP(G284,'Sheet 1 (2)'!$H$4:$Q$536,10,FALSE)</f>
        <v/>
      </c>
      <c r="Y284" s="11" t="str">
        <f t="shared" si="61"/>
        <v/>
      </c>
      <c r="Z284" s="11" t="s">
        <v>2410</v>
      </c>
      <c r="AA284" s="11" t="s">
        <v>55</v>
      </c>
      <c r="AB284" s="11" t="str">
        <f>VLOOKUP(G284,'Sheet 1 (2)'!$H$4:$S$536,12,FALSE)</f>
        <v/>
      </c>
      <c r="AC284" s="11" t="str">
        <f t="shared" si="68"/>
        <v/>
      </c>
      <c r="AD284" s="11" t="s">
        <v>55</v>
      </c>
      <c r="AE284" s="11" t="str">
        <f>VLOOKUP(G284,'Sheet 1 (2)'!$H$4:$AF$536,25,FALSE)</f>
        <v/>
      </c>
      <c r="AF284" s="11" t="s">
        <v>367</v>
      </c>
      <c r="AG284" s="11" t="str">
        <f t="shared" si="63"/>
        <v/>
      </c>
      <c r="AH284" s="11" t="s">
        <v>55</v>
      </c>
      <c r="AI284" s="11" t="str">
        <f>VLOOKUP(G284,'Sheet 1 (2)'!$H$4:$AG$536,26,FALSE)</f>
        <v>NO</v>
      </c>
      <c r="AJ284" s="11" t="s">
        <v>52</v>
      </c>
      <c r="AK284" s="13" t="s">
        <v>55</v>
      </c>
      <c r="AL284" s="13" t="str">
        <f>VLOOKUP(G284,'Sheet 1 (2)'!$H$4:$AH$536,27,FALSE)</f>
        <v>Consulta. Falta fuente NET LAB. Base de áreas de riesgo. Base que vincula II.EE con establecimiento de salud</v>
      </c>
      <c r="AM284" s="11" t="str">
        <f t="shared" si="70"/>
        <v>Consulta. Falta fuente NET LAB. Base de áreas de riesgo. Base que vincula II.EE con establecimiento de salud</v>
      </c>
      <c r="AN284" s="11">
        <v>1</v>
      </c>
      <c r="AO284" s="11">
        <f t="shared" si="5"/>
        <v>0</v>
      </c>
      <c r="AP284" s="12"/>
      <c r="AQ284" s="12"/>
      <c r="AR284" s="15" t="s">
        <v>82</v>
      </c>
    </row>
    <row r="285" spans="1:44" ht="15.75" customHeight="1" x14ac:dyDescent="0.2">
      <c r="A285" s="11" t="s">
        <v>1549</v>
      </c>
      <c r="B285" s="11" t="s">
        <v>1116</v>
      </c>
      <c r="C285" s="11" t="s">
        <v>2164</v>
      </c>
      <c r="D285" s="11" t="s">
        <v>1124</v>
      </c>
      <c r="E285" s="11" t="s">
        <v>2165</v>
      </c>
      <c r="F285" s="11" t="s">
        <v>1198</v>
      </c>
      <c r="G285" s="11" t="s">
        <v>2414</v>
      </c>
      <c r="H285" s="11" t="s">
        <v>2415</v>
      </c>
      <c r="I285" s="11" t="s">
        <v>82</v>
      </c>
      <c r="J285" s="11"/>
      <c r="K285" s="11"/>
      <c r="L285" s="11" t="s">
        <v>1073</v>
      </c>
      <c r="M285" s="11" t="s">
        <v>2416</v>
      </c>
      <c r="N285" s="11" t="s">
        <v>55</v>
      </c>
      <c r="O285" s="11" t="str">
        <f>VLOOKUP(G285,'Sheet 1 (2)'!$H$4:$M$536,6,FALSE)</f>
        <v/>
      </c>
      <c r="P285" s="11" t="str">
        <f t="shared" si="67"/>
        <v/>
      </c>
      <c r="Q285" s="11"/>
      <c r="R285" s="11" t="s">
        <v>2339</v>
      </c>
      <c r="S285" s="11" t="s">
        <v>55</v>
      </c>
      <c r="T285" s="11" t="str">
        <f>VLOOKUP(G285,'Sheet 1 (2)'!$H$4:$O$536,8,FALSE)</f>
        <v/>
      </c>
      <c r="U285" s="11" t="str">
        <f t="shared" si="69"/>
        <v/>
      </c>
      <c r="V285" s="11" t="s">
        <v>2379</v>
      </c>
      <c r="W285" s="11" t="s">
        <v>55</v>
      </c>
      <c r="X285" s="11" t="str">
        <f>VLOOKUP(G285,'Sheet 1 (2)'!$H$4:$Q$536,10,FALSE)</f>
        <v/>
      </c>
      <c r="Y285" s="11" t="str">
        <f t="shared" si="61"/>
        <v/>
      </c>
      <c r="Z285" s="11" t="s">
        <v>2410</v>
      </c>
      <c r="AA285" s="11" t="s">
        <v>55</v>
      </c>
      <c r="AB285" s="11" t="str">
        <f>VLOOKUP(G285,'Sheet 1 (2)'!$H$4:$S$536,12,FALSE)</f>
        <v/>
      </c>
      <c r="AC285" s="11" t="str">
        <f t="shared" si="68"/>
        <v/>
      </c>
      <c r="AD285" s="11" t="s">
        <v>55</v>
      </c>
      <c r="AE285" s="11" t="str">
        <f>VLOOKUP(G285,'Sheet 1 (2)'!$H$4:$AF$536,25,FALSE)</f>
        <v/>
      </c>
      <c r="AF285" s="11" t="s">
        <v>58</v>
      </c>
      <c r="AG285" s="11" t="str">
        <f t="shared" si="63"/>
        <v/>
      </c>
      <c r="AH285" s="11" t="s">
        <v>55</v>
      </c>
      <c r="AI285" s="11" t="str">
        <f>VLOOKUP(G285,'Sheet 1 (2)'!$H$4:$AG$536,26,FALSE)</f>
        <v>SI</v>
      </c>
      <c r="AJ285" s="11" t="s">
        <v>82</v>
      </c>
      <c r="AK285" s="13" t="s">
        <v>55</v>
      </c>
      <c r="AL285" s="13" t="str">
        <f>VLOOKUP(G285,'Sheet 1 (2)'!$H$4:$AH$536,27,FALSE)</f>
        <v>Consulta. Se podría utilizar única fuente de información HIS</v>
      </c>
      <c r="AM285" s="11" t="str">
        <f t="shared" si="70"/>
        <v>Consulta. Se podría utilizar única fuente de información HIS</v>
      </c>
      <c r="AN285" s="11">
        <v>1</v>
      </c>
      <c r="AO285" s="11">
        <f t="shared" si="5"/>
        <v>1</v>
      </c>
      <c r="AP285" s="12"/>
      <c r="AQ285" s="12"/>
      <c r="AR285" s="15" t="s">
        <v>82</v>
      </c>
    </row>
    <row r="286" spans="1:44" ht="15.75" customHeight="1" x14ac:dyDescent="0.2">
      <c r="A286" s="11" t="s">
        <v>1549</v>
      </c>
      <c r="B286" s="11" t="s">
        <v>1116</v>
      </c>
      <c r="C286" s="11" t="s">
        <v>2164</v>
      </c>
      <c r="D286" s="11" t="s">
        <v>1124</v>
      </c>
      <c r="E286" s="11" t="s">
        <v>2165</v>
      </c>
      <c r="F286" s="11" t="s">
        <v>1198</v>
      </c>
      <c r="G286" s="11" t="s">
        <v>2419</v>
      </c>
      <c r="H286" s="11" t="s">
        <v>2420</v>
      </c>
      <c r="I286" s="11" t="s">
        <v>82</v>
      </c>
      <c r="J286" s="11"/>
      <c r="K286" s="11"/>
      <c r="L286" s="11" t="s">
        <v>1090</v>
      </c>
      <c r="M286" s="11" t="s">
        <v>2422</v>
      </c>
      <c r="N286" s="11" t="s">
        <v>55</v>
      </c>
      <c r="O286" s="11" t="str">
        <f>VLOOKUP(G286,'Sheet 1 (2)'!$H$4:$M$536,6,FALSE)</f>
        <v/>
      </c>
      <c r="P286" s="11" t="str">
        <f t="shared" si="67"/>
        <v/>
      </c>
      <c r="Q286" s="11"/>
      <c r="R286" s="11" t="s">
        <v>2339</v>
      </c>
      <c r="S286" s="11" t="s">
        <v>55</v>
      </c>
      <c r="T286" s="11" t="str">
        <f>VLOOKUP(G286,'Sheet 1 (2)'!$H$4:$O$536,8,FALSE)</f>
        <v/>
      </c>
      <c r="U286" s="11" t="str">
        <f t="shared" si="69"/>
        <v/>
      </c>
      <c r="V286" s="11" t="s">
        <v>2379</v>
      </c>
      <c r="W286" s="11" t="s">
        <v>55</v>
      </c>
      <c r="X286" s="11" t="str">
        <f>VLOOKUP(G286,'Sheet 1 (2)'!$H$4:$Q$536,10,FALSE)</f>
        <v/>
      </c>
      <c r="Y286" s="11" t="str">
        <f t="shared" si="61"/>
        <v/>
      </c>
      <c r="Z286" s="11" t="s">
        <v>2410</v>
      </c>
      <c r="AA286" s="11" t="s">
        <v>55</v>
      </c>
      <c r="AB286" s="11" t="str">
        <f>VLOOKUP(G286,'Sheet 1 (2)'!$H$4:$S$536,12,FALSE)</f>
        <v/>
      </c>
      <c r="AC286" s="11" t="str">
        <f t="shared" si="68"/>
        <v/>
      </c>
      <c r="AD286" s="11" t="s">
        <v>55</v>
      </c>
      <c r="AE286" s="11" t="str">
        <f>VLOOKUP(G286,'Sheet 1 (2)'!$H$4:$AF$536,25,FALSE)</f>
        <v/>
      </c>
      <c r="AF286" s="11" t="s">
        <v>327</v>
      </c>
      <c r="AG286" s="11" t="str">
        <f t="shared" si="63"/>
        <v/>
      </c>
      <c r="AH286" s="11" t="s">
        <v>55</v>
      </c>
      <c r="AI286" s="11" t="str">
        <f>VLOOKUP(G286,'Sheet 1 (2)'!$H$4:$AG$536,26,FALSE)</f>
        <v>SI</v>
      </c>
      <c r="AJ286" s="11" t="s">
        <v>82</v>
      </c>
      <c r="AK286" s="13" t="s">
        <v>55</v>
      </c>
      <c r="AL286" s="13" t="str">
        <f>VLOOKUP(G286,'Sheet 1 (2)'!$H$4:$AH$536,27,FALSE)</f>
        <v>Consulta. Se podría utilizar única fuente de información HIS</v>
      </c>
      <c r="AM286" s="11" t="str">
        <f t="shared" si="70"/>
        <v>Consulta. Se podría utilizar única fuente de información HIS</v>
      </c>
      <c r="AN286" s="11">
        <v>1</v>
      </c>
      <c r="AO286" s="11">
        <f t="shared" si="5"/>
        <v>1</v>
      </c>
      <c r="AP286" s="12"/>
      <c r="AQ286" s="12"/>
      <c r="AR286" s="15" t="s">
        <v>82</v>
      </c>
    </row>
    <row r="287" spans="1:44" ht="15.75" customHeight="1" x14ac:dyDescent="0.2">
      <c r="A287" s="11" t="s">
        <v>1549</v>
      </c>
      <c r="B287" s="11" t="s">
        <v>1116</v>
      </c>
      <c r="C287" s="11" t="s">
        <v>2164</v>
      </c>
      <c r="D287" s="11" t="s">
        <v>1124</v>
      </c>
      <c r="E287" s="11" t="s">
        <v>2165</v>
      </c>
      <c r="F287" s="11" t="s">
        <v>1198</v>
      </c>
      <c r="G287" s="11" t="s">
        <v>2424</v>
      </c>
      <c r="H287" s="11" t="s">
        <v>2425</v>
      </c>
      <c r="I287" s="11" t="s">
        <v>82</v>
      </c>
      <c r="J287" s="11"/>
      <c r="K287" s="11"/>
      <c r="L287" s="11" t="s">
        <v>1090</v>
      </c>
      <c r="M287" s="11" t="s">
        <v>2426</v>
      </c>
      <c r="N287" s="11" t="s">
        <v>55</v>
      </c>
      <c r="O287" s="11" t="str">
        <f>VLOOKUP(G287,'Sheet 1 (2)'!$H$4:$M$536,6,FALSE)</f>
        <v/>
      </c>
      <c r="P287" s="11" t="str">
        <f t="shared" si="67"/>
        <v/>
      </c>
      <c r="Q287" s="11"/>
      <c r="R287" s="11" t="s">
        <v>2428</v>
      </c>
      <c r="S287" s="11" t="s">
        <v>55</v>
      </c>
      <c r="T287" s="11" t="str">
        <f>VLOOKUP(G287,'Sheet 1 (2)'!$H$4:$O$536,8,FALSE)</f>
        <v>HIS</v>
      </c>
      <c r="U287" s="11" t="str">
        <f t="shared" si="69"/>
        <v>HIS</v>
      </c>
      <c r="V287" s="11" t="s">
        <v>2429</v>
      </c>
      <c r="W287" s="11" t="s">
        <v>55</v>
      </c>
      <c r="X287" s="11" t="str">
        <f>VLOOKUP(G287,'Sheet 1 (2)'!$H$4:$Q$536,10,FALSE)</f>
        <v/>
      </c>
      <c r="Y287" s="11" t="str">
        <f t="shared" si="61"/>
        <v/>
      </c>
      <c r="Z287" s="11"/>
      <c r="AA287" s="11" t="s">
        <v>55</v>
      </c>
      <c r="AB287" s="11" t="str">
        <f>VLOOKUP(G287,'Sheet 1 (2)'!$H$4:$S$536,12,FALSE)</f>
        <v>X21, X22</v>
      </c>
      <c r="AC287" s="11" t="str">
        <f t="shared" si="68"/>
        <v>X21, X22</v>
      </c>
      <c r="AD287" s="11" t="s">
        <v>55</v>
      </c>
      <c r="AE287" s="11" t="str">
        <f>VLOOKUP(G287,'Sheet 1 (2)'!$H$4:$AF$536,25,FALSE)</f>
        <v/>
      </c>
      <c r="AF287" s="11" t="s">
        <v>585</v>
      </c>
      <c r="AG287" s="11" t="str">
        <f t="shared" si="63"/>
        <v/>
      </c>
      <c r="AH287" s="11" t="s">
        <v>55</v>
      </c>
      <c r="AI287" s="11" t="str">
        <f>VLOOKUP(G287,'Sheet 1 (2)'!$H$4:$AG$536,26,FALSE)</f>
        <v>SI</v>
      </c>
      <c r="AJ287" s="11" t="s">
        <v>82</v>
      </c>
      <c r="AK287" s="13" t="s">
        <v>55</v>
      </c>
      <c r="AL287" s="13" t="str">
        <f>VLOOKUP(G287,'Sheet 1 (2)'!$H$4:$AH$536,27,FALSE)</f>
        <v/>
      </c>
      <c r="AM287" s="11" t="str">
        <f t="shared" si="70"/>
        <v/>
      </c>
      <c r="AN287" s="11">
        <v>1</v>
      </c>
      <c r="AO287" s="11">
        <f t="shared" si="5"/>
        <v>1</v>
      </c>
      <c r="AP287" s="12"/>
      <c r="AQ287" s="12"/>
      <c r="AR287" s="15" t="s">
        <v>82</v>
      </c>
    </row>
    <row r="288" spans="1:44" ht="15.75" customHeight="1" x14ac:dyDescent="0.2">
      <c r="A288" s="11" t="s">
        <v>1549</v>
      </c>
      <c r="B288" s="11" t="s">
        <v>1116</v>
      </c>
      <c r="C288" s="11" t="s">
        <v>2164</v>
      </c>
      <c r="D288" s="11" t="s">
        <v>1124</v>
      </c>
      <c r="E288" s="11" t="s">
        <v>2165</v>
      </c>
      <c r="F288" s="11" t="s">
        <v>1198</v>
      </c>
      <c r="G288" s="11" t="s">
        <v>2432</v>
      </c>
      <c r="H288" s="11" t="s">
        <v>2433</v>
      </c>
      <c r="I288" s="11" t="s">
        <v>82</v>
      </c>
      <c r="J288" s="11"/>
      <c r="K288" s="11"/>
      <c r="L288" s="11" t="s">
        <v>1090</v>
      </c>
      <c r="M288" s="11" t="s">
        <v>2434</v>
      </c>
      <c r="N288" s="11" t="s">
        <v>55</v>
      </c>
      <c r="O288" s="11" t="str">
        <f>VLOOKUP(G288,'Sheet 1 (2)'!$H$4:$M$536,6,FALSE)</f>
        <v/>
      </c>
      <c r="P288" s="11" t="str">
        <f t="shared" si="67"/>
        <v/>
      </c>
      <c r="Q288" s="11"/>
      <c r="R288" s="11" t="s">
        <v>2428</v>
      </c>
      <c r="S288" s="11" t="s">
        <v>55</v>
      </c>
      <c r="T288" s="11" t="str">
        <f>VLOOKUP(G288,'Sheet 1 (2)'!$H$4:$O$536,8,FALSE)</f>
        <v>HIS</v>
      </c>
      <c r="U288" s="11" t="str">
        <f t="shared" si="69"/>
        <v>HIS</v>
      </c>
      <c r="V288" s="11" t="s">
        <v>2437</v>
      </c>
      <c r="W288" s="11" t="s">
        <v>55</v>
      </c>
      <c r="X288" s="11" t="str">
        <f>VLOOKUP(G288,'Sheet 1 (2)'!$H$4:$Q$536,10,FALSE)</f>
        <v/>
      </c>
      <c r="Y288" s="11" t="str">
        <f t="shared" si="61"/>
        <v/>
      </c>
      <c r="Z288" s="11"/>
      <c r="AA288" s="11" t="s">
        <v>55</v>
      </c>
      <c r="AB288" s="11" t="str">
        <f>VLOOKUP(G288,'Sheet 1 (2)'!$H$4:$S$536,12,FALSE)</f>
        <v xml:space="preserve">X20.92,X20.93 </v>
      </c>
      <c r="AC288" s="11" t="str">
        <f t="shared" si="68"/>
        <v xml:space="preserve">X20.92,X20.93 </v>
      </c>
      <c r="AD288" s="11" t="s">
        <v>55</v>
      </c>
      <c r="AE288" s="11" t="str">
        <f>VLOOKUP(G288,'Sheet 1 (2)'!$H$4:$AF$536,25,FALSE)</f>
        <v/>
      </c>
      <c r="AF288" s="11" t="s">
        <v>585</v>
      </c>
      <c r="AG288" s="11" t="str">
        <f t="shared" si="63"/>
        <v/>
      </c>
      <c r="AH288" s="11" t="s">
        <v>55</v>
      </c>
      <c r="AI288" s="11" t="str">
        <f>VLOOKUP(G288,'Sheet 1 (2)'!$H$4:$AG$536,26,FALSE)</f>
        <v>SI</v>
      </c>
      <c r="AJ288" s="11" t="s">
        <v>82</v>
      </c>
      <c r="AK288" s="13" t="s">
        <v>55</v>
      </c>
      <c r="AL288" s="13" t="str">
        <f>VLOOKUP(G288,'Sheet 1 (2)'!$H$4:$AH$536,27,FALSE)</f>
        <v/>
      </c>
      <c r="AM288" s="11" t="str">
        <f t="shared" si="70"/>
        <v/>
      </c>
      <c r="AN288" s="11">
        <v>1</v>
      </c>
      <c r="AO288" s="11">
        <f t="shared" si="5"/>
        <v>1</v>
      </c>
      <c r="AP288" s="12"/>
      <c r="AQ288" s="12"/>
      <c r="AR288" s="15" t="s">
        <v>82</v>
      </c>
    </row>
    <row r="289" spans="1:44" ht="15.75" customHeight="1" x14ac:dyDescent="0.2">
      <c r="A289" s="11" t="s">
        <v>1549</v>
      </c>
      <c r="B289" s="11" t="s">
        <v>1116</v>
      </c>
      <c r="C289" s="11" t="s">
        <v>2164</v>
      </c>
      <c r="D289" s="11" t="s">
        <v>1124</v>
      </c>
      <c r="E289" s="11" t="s">
        <v>2165</v>
      </c>
      <c r="F289" s="11" t="s">
        <v>1198</v>
      </c>
      <c r="G289" s="11" t="s">
        <v>2440</v>
      </c>
      <c r="H289" s="11" t="s">
        <v>2441</v>
      </c>
      <c r="I289" s="11" t="s">
        <v>82</v>
      </c>
      <c r="J289" s="11"/>
      <c r="K289" s="11"/>
      <c r="L289" s="11" t="s">
        <v>1090</v>
      </c>
      <c r="M289" s="11" t="s">
        <v>2442</v>
      </c>
      <c r="N289" s="11" t="s">
        <v>55</v>
      </c>
      <c r="O289" s="11" t="str">
        <f>VLOOKUP(G289,'Sheet 1 (2)'!$H$4:$M$536,6,FALSE)</f>
        <v/>
      </c>
      <c r="P289" s="11" t="str">
        <f t="shared" si="67"/>
        <v/>
      </c>
      <c r="Q289" s="11"/>
      <c r="R289" s="11" t="s">
        <v>2428</v>
      </c>
      <c r="S289" s="11" t="s">
        <v>55</v>
      </c>
      <c r="T289" s="11" t="str">
        <f>VLOOKUP(G289,'Sheet 1 (2)'!$H$4:$O$536,8,FALSE)</f>
        <v>HIS</v>
      </c>
      <c r="U289" s="11" t="str">
        <f t="shared" si="69"/>
        <v>HIS</v>
      </c>
      <c r="V289" s="11" t="s">
        <v>2443</v>
      </c>
      <c r="W289" s="11" t="s">
        <v>55</v>
      </c>
      <c r="X289" s="11" t="str">
        <f>VLOOKUP(G289,'Sheet 1 (2)'!$H$4:$Q$536,10,FALSE)</f>
        <v/>
      </c>
      <c r="Y289" s="11" t="str">
        <f t="shared" si="61"/>
        <v/>
      </c>
      <c r="Z289" s="11"/>
      <c r="AA289" s="11" t="s">
        <v>55</v>
      </c>
      <c r="AB289" s="11" t="str">
        <f>VLOOKUP(G289,'Sheet 1 (2)'!$H$4:$S$536,12,FALSE)</f>
        <v>X23,X24, X25,X26, X29</v>
      </c>
      <c r="AC289" s="11" t="str">
        <f t="shared" si="68"/>
        <v>X23,X24, X25,X26, X29</v>
      </c>
      <c r="AD289" s="11" t="s">
        <v>55</v>
      </c>
      <c r="AE289" s="11" t="str">
        <f>VLOOKUP(G289,'Sheet 1 (2)'!$H$4:$AF$536,25,FALSE)</f>
        <v/>
      </c>
      <c r="AF289" s="11" t="s">
        <v>120</v>
      </c>
      <c r="AG289" s="11" t="str">
        <f t="shared" si="63"/>
        <v/>
      </c>
      <c r="AH289" s="11" t="s">
        <v>55</v>
      </c>
      <c r="AI289" s="11" t="str">
        <f>VLOOKUP(G289,'Sheet 1 (2)'!$H$4:$AG$536,26,FALSE)</f>
        <v>SI</v>
      </c>
      <c r="AJ289" s="11" t="s">
        <v>82</v>
      </c>
      <c r="AK289" s="13" t="s">
        <v>55</v>
      </c>
      <c r="AL289" s="13" t="str">
        <f>VLOOKUP(G289,'Sheet 1 (2)'!$H$4:$AH$536,27,FALSE)</f>
        <v/>
      </c>
      <c r="AM289" s="11" t="str">
        <f t="shared" si="70"/>
        <v/>
      </c>
      <c r="AN289" s="11">
        <v>1</v>
      </c>
      <c r="AO289" s="11">
        <f t="shared" si="5"/>
        <v>1</v>
      </c>
      <c r="AP289" s="12"/>
      <c r="AQ289" s="12"/>
      <c r="AR289" s="15" t="s">
        <v>82</v>
      </c>
    </row>
    <row r="290" spans="1:44" ht="15.75" customHeight="1" x14ac:dyDescent="0.2">
      <c r="A290" s="11" t="s">
        <v>1412</v>
      </c>
      <c r="B290" s="11" t="s">
        <v>1125</v>
      </c>
      <c r="C290" s="11" t="s">
        <v>1413</v>
      </c>
      <c r="D290" s="11" t="s">
        <v>1133</v>
      </c>
      <c r="E290" s="11" t="s">
        <v>1414</v>
      </c>
      <c r="F290" s="11" t="s">
        <v>1209</v>
      </c>
      <c r="G290" s="11" t="s">
        <v>1416</v>
      </c>
      <c r="H290" s="11" t="s">
        <v>1417</v>
      </c>
      <c r="I290" s="11" t="s">
        <v>82</v>
      </c>
      <c r="J290" s="11"/>
      <c r="K290" s="11"/>
      <c r="L290" s="11" t="s">
        <v>493</v>
      </c>
      <c r="M290" s="11" t="s">
        <v>1418</v>
      </c>
      <c r="N290" s="11" t="s">
        <v>55</v>
      </c>
      <c r="O290" s="11" t="str">
        <f>VLOOKUP(G290,'Sheet 1 (2)'!$H$4:$M$536,6,FALSE)</f>
        <v/>
      </c>
      <c r="P290" s="11" t="str">
        <f t="shared" si="67"/>
        <v/>
      </c>
      <c r="Q290" s="11">
        <f>VLOOKUP(G290,Hoja1!$C$4:$D$146,2,FALSE)</f>
        <v>0</v>
      </c>
      <c r="R290" s="11" t="s">
        <v>1423</v>
      </c>
      <c r="S290" s="11" t="s">
        <v>55</v>
      </c>
      <c r="T290" s="11" t="str">
        <f>VLOOKUP(G290,'Sheet 1 (2)'!$H$4:$O$536,8,FALSE)</f>
        <v/>
      </c>
      <c r="U290" s="11" t="str">
        <f t="shared" si="69"/>
        <v/>
      </c>
      <c r="V290" s="11"/>
      <c r="W290" s="11" t="s">
        <v>55</v>
      </c>
      <c r="X290" s="11" t="str">
        <f>VLOOKUP(G290,'Sheet 1 (2)'!$H$4:$Q$536,10,FALSE)</f>
        <v/>
      </c>
      <c r="Y290" s="11" t="str">
        <f t="shared" si="61"/>
        <v/>
      </c>
      <c r="Z290" s="11" t="s">
        <v>1427</v>
      </c>
      <c r="AA290" s="11" t="s">
        <v>55</v>
      </c>
      <c r="AB290" s="11" t="str">
        <f>VLOOKUP(G290,'Sheet 1 (2)'!$H$4:$S$536,12,FALSE)</f>
        <v/>
      </c>
      <c r="AC290" s="11" t="str">
        <f t="shared" si="68"/>
        <v/>
      </c>
      <c r="AD290" s="11" t="s">
        <v>55</v>
      </c>
      <c r="AE290" s="11" t="str">
        <f>VLOOKUP(G290,'Sheet 1 (2)'!$H$4:$AF$536,25,FALSE)</f>
        <v/>
      </c>
      <c r="AF290" s="11" t="s">
        <v>120</v>
      </c>
      <c r="AG290" s="11" t="str">
        <f t="shared" si="63"/>
        <v/>
      </c>
      <c r="AH290" s="11" t="s">
        <v>1429</v>
      </c>
      <c r="AI290" s="11" t="str">
        <f>VLOOKUP(G290,'Sheet 1 (2)'!$H$4:$AG$536,26,FALSE)</f>
        <v/>
      </c>
      <c r="AJ290" s="16" t="s">
        <v>82</v>
      </c>
      <c r="AK290" s="13" t="s">
        <v>1431</v>
      </c>
      <c r="AL290" s="13" t="str">
        <f>VLOOKUP(G290,'Sheet 1 (2)'!$H$4:$AH$536,27,FALSE)</f>
        <v/>
      </c>
      <c r="AM290" s="11"/>
      <c r="AN290" s="11">
        <v>1</v>
      </c>
      <c r="AO290" s="11">
        <f t="shared" si="5"/>
        <v>1</v>
      </c>
      <c r="AP290" s="15" t="s">
        <v>82</v>
      </c>
      <c r="AQ290" s="15" t="s">
        <v>82</v>
      </c>
      <c r="AR290" s="15" t="s">
        <v>82</v>
      </c>
    </row>
    <row r="291" spans="1:44" ht="15.75" customHeight="1" x14ac:dyDescent="0.2">
      <c r="A291" s="11" t="s">
        <v>1412</v>
      </c>
      <c r="B291" s="11" t="s">
        <v>1125</v>
      </c>
      <c r="C291" s="11" t="s">
        <v>1413</v>
      </c>
      <c r="D291" s="11" t="s">
        <v>1133</v>
      </c>
      <c r="E291" s="11" t="s">
        <v>1414</v>
      </c>
      <c r="F291" s="11" t="s">
        <v>1209</v>
      </c>
      <c r="G291" s="11" t="s">
        <v>1437</v>
      </c>
      <c r="H291" s="11" t="s">
        <v>1438</v>
      </c>
      <c r="I291" s="11" t="s">
        <v>82</v>
      </c>
      <c r="J291" s="11"/>
      <c r="K291" s="11"/>
      <c r="L291" s="11" t="s">
        <v>493</v>
      </c>
      <c r="M291" s="11" t="s">
        <v>1440</v>
      </c>
      <c r="N291" s="11" t="s">
        <v>55</v>
      </c>
      <c r="O291" s="11" t="str">
        <f>VLOOKUP(G291,'Sheet 1 (2)'!$H$4:$M$536,6,FALSE)</f>
        <v/>
      </c>
      <c r="P291" s="11" t="str">
        <f t="shared" si="67"/>
        <v/>
      </c>
      <c r="Q291" s="11">
        <f>VLOOKUP(G291,Hoja1!$C$4:$D$146,2,FALSE)</f>
        <v>0</v>
      </c>
      <c r="R291" s="11" t="s">
        <v>1423</v>
      </c>
      <c r="S291" s="11" t="s">
        <v>55</v>
      </c>
      <c r="T291" s="11" t="str">
        <f>VLOOKUP(G291,'Sheet 1 (2)'!$H$4:$O$536,8,FALSE)</f>
        <v/>
      </c>
      <c r="U291" s="11" t="str">
        <f t="shared" si="69"/>
        <v/>
      </c>
      <c r="V291" s="11"/>
      <c r="W291" s="11" t="s">
        <v>55</v>
      </c>
      <c r="X291" s="11" t="str">
        <f>VLOOKUP(G291,'Sheet 1 (2)'!$H$4:$Q$536,10,FALSE)</f>
        <v/>
      </c>
      <c r="Y291" s="11" t="str">
        <f t="shared" si="61"/>
        <v/>
      </c>
      <c r="Z291" s="11" t="s">
        <v>1448</v>
      </c>
      <c r="AA291" s="11" t="s">
        <v>55</v>
      </c>
      <c r="AB291" s="11" t="str">
        <f>VLOOKUP(G291,'Sheet 1 (2)'!$H$4:$S$536,12,FALSE)</f>
        <v/>
      </c>
      <c r="AC291" s="11" t="str">
        <f t="shared" si="68"/>
        <v/>
      </c>
      <c r="AD291" s="11" t="s">
        <v>55</v>
      </c>
      <c r="AE291" s="11" t="str">
        <f>VLOOKUP(G291,'Sheet 1 (2)'!$H$4:$AF$536,25,FALSE)</f>
        <v/>
      </c>
      <c r="AF291" s="11" t="s">
        <v>120</v>
      </c>
      <c r="AG291" s="11" t="str">
        <f t="shared" si="63"/>
        <v/>
      </c>
      <c r="AH291" s="11" t="s">
        <v>1429</v>
      </c>
      <c r="AI291" s="11" t="str">
        <f>VLOOKUP(G291,'Sheet 1 (2)'!$H$4:$AG$536,26,FALSE)</f>
        <v/>
      </c>
      <c r="AJ291" s="16" t="s">
        <v>82</v>
      </c>
      <c r="AK291" s="13" t="s">
        <v>1431</v>
      </c>
      <c r="AL291" s="13" t="str">
        <f>VLOOKUP(G291,'Sheet 1 (2)'!$H$4:$AH$536,27,FALSE)</f>
        <v/>
      </c>
      <c r="AM291" s="11"/>
      <c r="AN291" s="11">
        <v>1</v>
      </c>
      <c r="AO291" s="11">
        <f t="shared" si="5"/>
        <v>1</v>
      </c>
      <c r="AP291" s="15" t="s">
        <v>82</v>
      </c>
      <c r="AQ291" s="15" t="s">
        <v>82</v>
      </c>
      <c r="AR291" s="15" t="s">
        <v>82</v>
      </c>
    </row>
    <row r="292" spans="1:44" ht="15.75" customHeight="1" x14ac:dyDescent="0.2">
      <c r="A292" s="11" t="s">
        <v>1412</v>
      </c>
      <c r="B292" s="11" t="s">
        <v>1125</v>
      </c>
      <c r="C292" s="11" t="s">
        <v>1462</v>
      </c>
      <c r="D292" s="11" t="s">
        <v>1134</v>
      </c>
      <c r="E292" s="11" t="s">
        <v>1465</v>
      </c>
      <c r="F292" s="11" t="s">
        <v>1210</v>
      </c>
      <c r="G292" s="11" t="s">
        <v>1466</v>
      </c>
      <c r="H292" s="11" t="s">
        <v>1467</v>
      </c>
      <c r="I292" s="11" t="s">
        <v>82</v>
      </c>
      <c r="J292" s="11"/>
      <c r="K292" s="11"/>
      <c r="L292" s="11" t="s">
        <v>1468</v>
      </c>
      <c r="M292" s="11" t="s">
        <v>1469</v>
      </c>
      <c r="N292" s="11" t="s">
        <v>55</v>
      </c>
      <c r="O292" s="11" t="str">
        <f>VLOOKUP(G292,'Sheet 1 (2)'!$H$4:$M$536,6,FALSE)</f>
        <v/>
      </c>
      <c r="P292" s="11" t="str">
        <f t="shared" si="67"/>
        <v/>
      </c>
      <c r="Q292" s="11">
        <f>VLOOKUP(G292,Hoja1!$C$4:$D$146,2,FALSE)</f>
        <v>0</v>
      </c>
      <c r="R292" s="11" t="s">
        <v>1423</v>
      </c>
      <c r="S292" s="11" t="s">
        <v>55</v>
      </c>
      <c r="T292" s="11" t="str">
        <f>VLOOKUP(G292,'Sheet 1 (2)'!$H$4:$O$536,8,FALSE)</f>
        <v/>
      </c>
      <c r="U292" s="11" t="str">
        <f t="shared" si="69"/>
        <v/>
      </c>
      <c r="V292" s="11"/>
      <c r="W292" s="11" t="s">
        <v>55</v>
      </c>
      <c r="X292" s="11" t="str">
        <f>VLOOKUP(G292,'Sheet 1 (2)'!$H$4:$Q$536,10,FALSE)</f>
        <v/>
      </c>
      <c r="Y292" s="11" t="str">
        <f t="shared" si="61"/>
        <v/>
      </c>
      <c r="Z292" s="11" t="s">
        <v>1472</v>
      </c>
      <c r="AA292" s="11" t="s">
        <v>55</v>
      </c>
      <c r="AB292" s="11" t="str">
        <f>VLOOKUP(G292,'Sheet 1 (2)'!$H$4:$S$536,12,FALSE)</f>
        <v/>
      </c>
      <c r="AC292" s="11" t="str">
        <f t="shared" si="68"/>
        <v/>
      </c>
      <c r="AD292" s="11" t="s">
        <v>55</v>
      </c>
      <c r="AE292" s="11" t="str">
        <f>VLOOKUP(G292,'Sheet 1 (2)'!$H$4:$AF$536,25,FALSE)</f>
        <v/>
      </c>
      <c r="AF292" s="11" t="s">
        <v>120</v>
      </c>
      <c r="AG292" s="11" t="str">
        <f t="shared" si="63"/>
        <v/>
      </c>
      <c r="AH292" s="11" t="s">
        <v>1429</v>
      </c>
      <c r="AI292" s="11" t="str">
        <f>VLOOKUP(G292,'Sheet 1 (2)'!$H$4:$AG$536,26,FALSE)</f>
        <v/>
      </c>
      <c r="AJ292" s="16" t="s">
        <v>82</v>
      </c>
      <c r="AK292" s="13"/>
      <c r="AL292" s="13" t="str">
        <f>VLOOKUP(G292,'Sheet 1 (2)'!$H$4:$AH$536,27,FALSE)</f>
        <v/>
      </c>
      <c r="AM292" s="14" t="s">
        <v>2448</v>
      </c>
      <c r="AN292" s="11">
        <v>1</v>
      </c>
      <c r="AO292" s="11">
        <f t="shared" si="5"/>
        <v>1</v>
      </c>
      <c r="AP292" s="15" t="s">
        <v>82</v>
      </c>
      <c r="AQ292" s="15" t="s">
        <v>82</v>
      </c>
      <c r="AR292" s="15" t="s">
        <v>82</v>
      </c>
    </row>
    <row r="293" spans="1:44" ht="15.75" customHeight="1" x14ac:dyDescent="0.2">
      <c r="A293" s="11" t="s">
        <v>1412</v>
      </c>
      <c r="B293" s="11" t="s">
        <v>1125</v>
      </c>
      <c r="C293" s="11" t="s">
        <v>1462</v>
      </c>
      <c r="D293" s="11" t="s">
        <v>1134</v>
      </c>
      <c r="E293" s="11" t="s">
        <v>1465</v>
      </c>
      <c r="F293" s="11" t="s">
        <v>1210</v>
      </c>
      <c r="G293" s="11" t="s">
        <v>1478</v>
      </c>
      <c r="H293" s="11" t="s">
        <v>1479</v>
      </c>
      <c r="I293" s="11" t="s">
        <v>82</v>
      </c>
      <c r="J293" s="11"/>
      <c r="K293" s="11"/>
      <c r="L293" s="11" t="s">
        <v>1468</v>
      </c>
      <c r="M293" s="11" t="s">
        <v>1480</v>
      </c>
      <c r="N293" s="11" t="s">
        <v>55</v>
      </c>
      <c r="O293" s="11" t="str">
        <f>VLOOKUP(G293,'Sheet 1 (2)'!$H$4:$M$536,6,FALSE)</f>
        <v/>
      </c>
      <c r="P293" s="11" t="str">
        <f t="shared" si="67"/>
        <v/>
      </c>
      <c r="Q293" s="11">
        <f>VLOOKUP(G293,Hoja1!$C$4:$D$146,2,FALSE)</f>
        <v>0</v>
      </c>
      <c r="R293" s="11" t="s">
        <v>1423</v>
      </c>
      <c r="S293" s="11" t="s">
        <v>55</v>
      </c>
      <c r="T293" s="11" t="str">
        <f>VLOOKUP(G293,'Sheet 1 (2)'!$H$4:$O$536,8,FALSE)</f>
        <v/>
      </c>
      <c r="U293" s="11" t="str">
        <f t="shared" si="69"/>
        <v/>
      </c>
      <c r="V293" s="11"/>
      <c r="W293" s="11" t="s">
        <v>55</v>
      </c>
      <c r="X293" s="11" t="str">
        <f>VLOOKUP(G293,'Sheet 1 (2)'!$H$4:$Q$536,10,FALSE)</f>
        <v/>
      </c>
      <c r="Y293" s="11" t="str">
        <f t="shared" si="61"/>
        <v/>
      </c>
      <c r="Z293" s="11" t="s">
        <v>1484</v>
      </c>
      <c r="AA293" s="11" t="s">
        <v>55</v>
      </c>
      <c r="AB293" s="11" t="str">
        <f>VLOOKUP(G293,'Sheet 1 (2)'!$H$4:$S$536,12,FALSE)</f>
        <v/>
      </c>
      <c r="AC293" s="11" t="str">
        <f t="shared" si="68"/>
        <v/>
      </c>
      <c r="AD293" s="11" t="s">
        <v>55</v>
      </c>
      <c r="AE293" s="11" t="str">
        <f>VLOOKUP(G293,'Sheet 1 (2)'!$H$4:$AF$536,25,FALSE)</f>
        <v/>
      </c>
      <c r="AF293" s="11" t="s">
        <v>120</v>
      </c>
      <c r="AG293" s="11" t="str">
        <f t="shared" si="63"/>
        <v/>
      </c>
      <c r="AH293" s="11" t="s">
        <v>1429</v>
      </c>
      <c r="AI293" s="11" t="str">
        <f>VLOOKUP(G293,'Sheet 1 (2)'!$H$4:$AG$536,26,FALSE)</f>
        <v/>
      </c>
      <c r="AJ293" s="16" t="s">
        <v>82</v>
      </c>
      <c r="AK293" s="13"/>
      <c r="AL293" s="13" t="str">
        <f>VLOOKUP(G293,'Sheet 1 (2)'!$H$4:$AH$536,27,FALSE)</f>
        <v/>
      </c>
      <c r="AM293" s="11"/>
      <c r="AN293" s="11">
        <v>1</v>
      </c>
      <c r="AO293" s="11">
        <f t="shared" si="5"/>
        <v>1</v>
      </c>
      <c r="AP293" s="15" t="s">
        <v>82</v>
      </c>
      <c r="AQ293" s="15" t="s">
        <v>82</v>
      </c>
      <c r="AR293" s="15" t="s">
        <v>82</v>
      </c>
    </row>
    <row r="294" spans="1:44" ht="15.75" customHeight="1" x14ac:dyDescent="0.2">
      <c r="A294" s="11" t="s">
        <v>1412</v>
      </c>
      <c r="B294" s="11" t="s">
        <v>1125</v>
      </c>
      <c r="C294" s="11" t="s">
        <v>1489</v>
      </c>
      <c r="D294" s="11" t="s">
        <v>1135</v>
      </c>
      <c r="E294" s="11" t="s">
        <v>1490</v>
      </c>
      <c r="F294" s="11" t="s">
        <v>1211</v>
      </c>
      <c r="G294" s="11" t="s">
        <v>1491</v>
      </c>
      <c r="H294" s="11" t="s">
        <v>1492</v>
      </c>
      <c r="I294" s="11" t="s">
        <v>82</v>
      </c>
      <c r="J294" s="11"/>
      <c r="K294" s="11"/>
      <c r="L294" s="11" t="s">
        <v>1468</v>
      </c>
      <c r="M294" s="11" t="s">
        <v>1493</v>
      </c>
      <c r="N294" s="11" t="s">
        <v>55</v>
      </c>
      <c r="O294" s="11" t="str">
        <f>VLOOKUP(G294,'Sheet 1 (2)'!$H$4:$M$536,6,FALSE)</f>
        <v/>
      </c>
      <c r="P294" s="11" t="str">
        <f t="shared" si="67"/>
        <v/>
      </c>
      <c r="Q294" s="11">
        <f>VLOOKUP(G294,Hoja1!$C$4:$D$146,2,FALSE)</f>
        <v>0</v>
      </c>
      <c r="R294" s="11" t="s">
        <v>1423</v>
      </c>
      <c r="S294" s="11" t="s">
        <v>55</v>
      </c>
      <c r="T294" s="11" t="str">
        <f>VLOOKUP(G294,'Sheet 1 (2)'!$H$4:$O$536,8,FALSE)</f>
        <v/>
      </c>
      <c r="U294" s="11" t="str">
        <f t="shared" si="69"/>
        <v/>
      </c>
      <c r="V294" s="11"/>
      <c r="W294" s="11" t="s">
        <v>55</v>
      </c>
      <c r="X294" s="11" t="str">
        <f>VLOOKUP(G294,'Sheet 1 (2)'!$H$4:$Q$536,10,FALSE)</f>
        <v/>
      </c>
      <c r="Y294" s="11" t="str">
        <f t="shared" si="61"/>
        <v/>
      </c>
      <c r="Z294" s="11" t="s">
        <v>1498</v>
      </c>
      <c r="AA294" s="11" t="s">
        <v>55</v>
      </c>
      <c r="AB294" s="11" t="str">
        <f>VLOOKUP(G294,'Sheet 1 (2)'!$H$4:$S$536,12,FALSE)</f>
        <v/>
      </c>
      <c r="AC294" s="11" t="str">
        <f t="shared" si="68"/>
        <v/>
      </c>
      <c r="AD294" s="11" t="s">
        <v>55</v>
      </c>
      <c r="AE294" s="11" t="str">
        <f>VLOOKUP(G294,'Sheet 1 (2)'!$H$4:$AF$536,25,FALSE)</f>
        <v/>
      </c>
      <c r="AF294" s="11" t="s">
        <v>585</v>
      </c>
      <c r="AG294" s="11" t="str">
        <f t="shared" si="63"/>
        <v/>
      </c>
      <c r="AH294" s="11" t="s">
        <v>1429</v>
      </c>
      <c r="AI294" s="11" t="str">
        <f>VLOOKUP(G294,'Sheet 1 (2)'!$H$4:$AG$536,26,FALSE)</f>
        <v/>
      </c>
      <c r="AJ294" s="16" t="s">
        <v>82</v>
      </c>
      <c r="AK294" s="13" t="s">
        <v>1431</v>
      </c>
      <c r="AL294" s="13" t="str">
        <f>VLOOKUP(G294,'Sheet 1 (2)'!$H$4:$AH$536,27,FALSE)</f>
        <v/>
      </c>
      <c r="AM294" s="11" t="str">
        <f t="shared" ref="AM294:AM367" si="71">IF(AK294&lt;&gt;"",AK294,AL294)</f>
        <v>Espera de la lista de establecimientos de salud con población asignada. // **O lo que se podría hacer es programar  para los ESS que brindaron el subproducto el periodo pasado.</v>
      </c>
      <c r="AN294" s="11">
        <v>1</v>
      </c>
      <c r="AO294" s="11">
        <f t="shared" si="5"/>
        <v>1</v>
      </c>
      <c r="AP294" s="15" t="s">
        <v>82</v>
      </c>
      <c r="AQ294" s="15" t="s">
        <v>82</v>
      </c>
      <c r="AR294" s="15" t="s">
        <v>52</v>
      </c>
    </row>
    <row r="295" spans="1:44" ht="15.75" customHeight="1" x14ac:dyDescent="0.2">
      <c r="A295" s="11" t="s">
        <v>1412</v>
      </c>
      <c r="B295" s="11" t="s">
        <v>1125</v>
      </c>
      <c r="C295" s="11" t="s">
        <v>1489</v>
      </c>
      <c r="D295" s="11" t="s">
        <v>1135</v>
      </c>
      <c r="E295" s="11" t="s">
        <v>1490</v>
      </c>
      <c r="F295" s="11" t="s">
        <v>1211</v>
      </c>
      <c r="G295" s="11" t="s">
        <v>1502</v>
      </c>
      <c r="H295" s="11" t="s">
        <v>1503</v>
      </c>
      <c r="I295" s="11" t="s">
        <v>82</v>
      </c>
      <c r="J295" s="11"/>
      <c r="K295" s="11"/>
      <c r="L295" s="11" t="s">
        <v>1468</v>
      </c>
      <c r="M295" s="11" t="s">
        <v>1504</v>
      </c>
      <c r="N295" s="11" t="s">
        <v>55</v>
      </c>
      <c r="O295" s="11" t="str">
        <f>VLOOKUP(G295,'Sheet 1 (2)'!$H$4:$M$536,6,FALSE)</f>
        <v/>
      </c>
      <c r="P295" s="11" t="str">
        <f t="shared" si="67"/>
        <v/>
      </c>
      <c r="Q295" s="11">
        <f>VLOOKUP(G295,Hoja1!$C$4:$D$146,2,FALSE)</f>
        <v>0</v>
      </c>
      <c r="R295" s="11" t="s">
        <v>1423</v>
      </c>
      <c r="S295" s="11" t="s">
        <v>55</v>
      </c>
      <c r="T295" s="11" t="str">
        <f>VLOOKUP(G295,'Sheet 1 (2)'!$H$4:$O$536,8,FALSE)</f>
        <v/>
      </c>
      <c r="U295" s="11" t="str">
        <f t="shared" si="69"/>
        <v/>
      </c>
      <c r="V295" s="11"/>
      <c r="W295" s="11" t="s">
        <v>55</v>
      </c>
      <c r="X295" s="11" t="str">
        <f>VLOOKUP(G295,'Sheet 1 (2)'!$H$4:$Q$536,10,FALSE)</f>
        <v/>
      </c>
      <c r="Y295" s="11" t="str">
        <f t="shared" si="61"/>
        <v/>
      </c>
      <c r="Z295" s="11" t="s">
        <v>1511</v>
      </c>
      <c r="AA295" s="11" t="s">
        <v>55</v>
      </c>
      <c r="AB295" s="11" t="str">
        <f>VLOOKUP(G295,'Sheet 1 (2)'!$H$4:$S$536,12,FALSE)</f>
        <v/>
      </c>
      <c r="AC295" s="11" t="str">
        <f t="shared" si="68"/>
        <v/>
      </c>
      <c r="AD295" s="11" t="s">
        <v>55</v>
      </c>
      <c r="AE295" s="11" t="str">
        <f>VLOOKUP(G295,'Sheet 1 (2)'!$H$4:$AF$536,25,FALSE)</f>
        <v/>
      </c>
      <c r="AF295" s="11" t="s">
        <v>585</v>
      </c>
      <c r="AG295" s="11" t="str">
        <f t="shared" si="63"/>
        <v/>
      </c>
      <c r="AH295" s="11" t="s">
        <v>1429</v>
      </c>
      <c r="AI295" s="11" t="str">
        <f>VLOOKUP(G295,'Sheet 1 (2)'!$H$4:$AG$536,26,FALSE)</f>
        <v/>
      </c>
      <c r="AJ295" s="16" t="s">
        <v>82</v>
      </c>
      <c r="AK295" s="13" t="s">
        <v>1431</v>
      </c>
      <c r="AL295" s="13" t="str">
        <f>VLOOKUP(G295,'Sheet 1 (2)'!$H$4:$AH$536,27,FALSE)</f>
        <v/>
      </c>
      <c r="AM295" s="11" t="str">
        <f t="shared" si="71"/>
        <v>Espera de la lista de establecimientos de salud con población asignada. // **O lo que se podría hacer es programar  para los ESS que brindaron el subproducto el periodo pasado.</v>
      </c>
      <c r="AN295" s="11">
        <v>1</v>
      </c>
      <c r="AO295" s="11">
        <f t="shared" si="5"/>
        <v>1</v>
      </c>
      <c r="AP295" s="15" t="s">
        <v>82</v>
      </c>
      <c r="AQ295" s="15" t="s">
        <v>82</v>
      </c>
      <c r="AR295" s="15" t="s">
        <v>52</v>
      </c>
    </row>
    <row r="296" spans="1:44" ht="15.75" customHeight="1" x14ac:dyDescent="0.2">
      <c r="A296" s="11" t="s">
        <v>1412</v>
      </c>
      <c r="B296" s="11" t="s">
        <v>1125</v>
      </c>
      <c r="C296" s="11" t="s">
        <v>1489</v>
      </c>
      <c r="D296" s="11" t="s">
        <v>1135</v>
      </c>
      <c r="E296" s="11" t="s">
        <v>1490</v>
      </c>
      <c r="F296" s="11" t="s">
        <v>1211</v>
      </c>
      <c r="G296" s="11" t="s">
        <v>1513</v>
      </c>
      <c r="H296" s="11" t="s">
        <v>1514</v>
      </c>
      <c r="I296" s="11" t="s">
        <v>82</v>
      </c>
      <c r="J296" s="11"/>
      <c r="K296" s="11"/>
      <c r="L296" s="11" t="s">
        <v>493</v>
      </c>
      <c r="M296" s="11" t="s">
        <v>1515</v>
      </c>
      <c r="N296" s="11" t="s">
        <v>55</v>
      </c>
      <c r="O296" s="11" t="str">
        <f>VLOOKUP(G296,'Sheet 1 (2)'!$H$4:$M$536,6,FALSE)</f>
        <v/>
      </c>
      <c r="P296" s="11" t="str">
        <f t="shared" si="67"/>
        <v/>
      </c>
      <c r="Q296" s="11">
        <f>VLOOKUP(G296,Hoja1!$C$4:$D$146,2,FALSE)</f>
        <v>0</v>
      </c>
      <c r="R296" s="11" t="s">
        <v>1423</v>
      </c>
      <c r="S296" s="11" t="s">
        <v>55</v>
      </c>
      <c r="T296" s="11" t="str">
        <f>VLOOKUP(G296,'Sheet 1 (2)'!$H$4:$O$536,8,FALSE)</f>
        <v/>
      </c>
      <c r="U296" s="11" t="str">
        <f t="shared" si="69"/>
        <v/>
      </c>
      <c r="V296" s="11"/>
      <c r="W296" s="11" t="s">
        <v>55</v>
      </c>
      <c r="X296" s="11" t="str">
        <f>VLOOKUP(G296,'Sheet 1 (2)'!$H$4:$Q$536,10,FALSE)</f>
        <v/>
      </c>
      <c r="Y296" s="11" t="str">
        <f t="shared" si="61"/>
        <v/>
      </c>
      <c r="Z296" s="11" t="s">
        <v>1522</v>
      </c>
      <c r="AA296" s="11" t="s">
        <v>55</v>
      </c>
      <c r="AB296" s="11" t="str">
        <f>VLOOKUP(G296,'Sheet 1 (2)'!$H$4:$S$536,12,FALSE)</f>
        <v/>
      </c>
      <c r="AC296" s="11" t="str">
        <f t="shared" si="68"/>
        <v/>
      </c>
      <c r="AD296" s="11" t="s">
        <v>55</v>
      </c>
      <c r="AE296" s="11" t="str">
        <f>VLOOKUP(G296,'Sheet 1 (2)'!$H$4:$AF$536,25,FALSE)</f>
        <v/>
      </c>
      <c r="AF296" s="11" t="s">
        <v>176</v>
      </c>
      <c r="AG296" s="11" t="str">
        <f t="shared" si="63"/>
        <v/>
      </c>
      <c r="AH296" s="11" t="s">
        <v>1429</v>
      </c>
      <c r="AI296" s="11" t="str">
        <f>VLOOKUP(G296,'Sheet 1 (2)'!$H$4:$AG$536,26,FALSE)</f>
        <v/>
      </c>
      <c r="AJ296" s="16" t="s">
        <v>82</v>
      </c>
      <c r="AK296" s="13" t="s">
        <v>1431</v>
      </c>
      <c r="AL296" s="13" t="str">
        <f>VLOOKUP(G296,'Sheet 1 (2)'!$H$4:$AH$536,27,FALSE)</f>
        <v/>
      </c>
      <c r="AM296" s="11" t="str">
        <f t="shared" si="71"/>
        <v>Espera de la lista de establecimientos de salud con población asignada. // **O lo que se podría hacer es programar  para los ESS que brindaron el subproducto el periodo pasado.</v>
      </c>
      <c r="AN296" s="11">
        <v>1</v>
      </c>
      <c r="AO296" s="11">
        <f t="shared" si="5"/>
        <v>1</v>
      </c>
      <c r="AP296" s="15" t="s">
        <v>82</v>
      </c>
      <c r="AQ296" s="15" t="s">
        <v>82</v>
      </c>
      <c r="AR296" s="15" t="s">
        <v>52</v>
      </c>
    </row>
    <row r="297" spans="1:44" ht="15.75" customHeight="1" x14ac:dyDescent="0.2">
      <c r="A297" s="11" t="s">
        <v>1412</v>
      </c>
      <c r="B297" s="11" t="s">
        <v>1125</v>
      </c>
      <c r="C297" s="11" t="s">
        <v>1489</v>
      </c>
      <c r="D297" s="11" t="s">
        <v>1135</v>
      </c>
      <c r="E297" s="11" t="s">
        <v>1490</v>
      </c>
      <c r="F297" s="11" t="s">
        <v>1211</v>
      </c>
      <c r="G297" s="11" t="s">
        <v>1525</v>
      </c>
      <c r="H297" s="11" t="s">
        <v>1526</v>
      </c>
      <c r="I297" s="11" t="s">
        <v>82</v>
      </c>
      <c r="J297" s="11"/>
      <c r="K297" s="11"/>
      <c r="L297" s="11" t="s">
        <v>493</v>
      </c>
      <c r="M297" s="11" t="s">
        <v>1527</v>
      </c>
      <c r="N297" s="11" t="s">
        <v>55</v>
      </c>
      <c r="O297" s="11" t="str">
        <f>VLOOKUP(G297,'Sheet 1 (2)'!$H$4:$M$536,6,FALSE)</f>
        <v/>
      </c>
      <c r="P297" s="11" t="str">
        <f t="shared" si="67"/>
        <v/>
      </c>
      <c r="Q297" s="11">
        <f>VLOOKUP(G297,Hoja1!$C$4:$D$146,2,FALSE)</f>
        <v>0</v>
      </c>
      <c r="R297" s="11" t="s">
        <v>1423</v>
      </c>
      <c r="S297" s="11" t="s">
        <v>55</v>
      </c>
      <c r="T297" s="11" t="str">
        <f>VLOOKUP(G297,'Sheet 1 (2)'!$H$4:$O$536,8,FALSE)</f>
        <v/>
      </c>
      <c r="U297" s="11" t="str">
        <f t="shared" si="69"/>
        <v/>
      </c>
      <c r="V297" s="11"/>
      <c r="W297" s="11" t="s">
        <v>55</v>
      </c>
      <c r="X297" s="11" t="str">
        <f>VLOOKUP(G297,'Sheet 1 (2)'!$H$4:$Q$536,10,FALSE)</f>
        <v/>
      </c>
      <c r="Y297" s="11" t="str">
        <f t="shared" si="61"/>
        <v/>
      </c>
      <c r="Z297" s="11" t="s">
        <v>1531</v>
      </c>
      <c r="AA297" s="11" t="s">
        <v>55</v>
      </c>
      <c r="AB297" s="11" t="str">
        <f>VLOOKUP(G297,'Sheet 1 (2)'!$H$4:$S$536,12,FALSE)</f>
        <v/>
      </c>
      <c r="AC297" s="11" t="str">
        <f t="shared" si="68"/>
        <v/>
      </c>
      <c r="AD297" s="11" t="s">
        <v>55</v>
      </c>
      <c r="AE297" s="11" t="str">
        <f>VLOOKUP(G297,'Sheet 1 (2)'!$H$4:$AF$536,25,FALSE)</f>
        <v/>
      </c>
      <c r="AF297" s="11" t="s">
        <v>176</v>
      </c>
      <c r="AG297" s="11" t="str">
        <f t="shared" si="63"/>
        <v/>
      </c>
      <c r="AH297" s="11" t="s">
        <v>1429</v>
      </c>
      <c r="AI297" s="11" t="str">
        <f>VLOOKUP(G297,'Sheet 1 (2)'!$H$4:$AG$536,26,FALSE)</f>
        <v/>
      </c>
      <c r="AJ297" s="16" t="s">
        <v>82</v>
      </c>
      <c r="AK297" s="13" t="s">
        <v>1431</v>
      </c>
      <c r="AL297" s="13" t="str">
        <f>VLOOKUP(G297,'Sheet 1 (2)'!$H$4:$AH$536,27,FALSE)</f>
        <v/>
      </c>
      <c r="AM297" s="11" t="str">
        <f t="shared" si="71"/>
        <v>Espera de la lista de establecimientos de salud con población asignada. // **O lo que se podría hacer es programar  para los ESS que brindaron el subproducto el periodo pasado.</v>
      </c>
      <c r="AN297" s="11">
        <v>1</v>
      </c>
      <c r="AO297" s="11">
        <f t="shared" si="5"/>
        <v>1</v>
      </c>
      <c r="AP297" s="15" t="s">
        <v>82</v>
      </c>
      <c r="AQ297" s="15" t="s">
        <v>82</v>
      </c>
      <c r="AR297" s="15" t="s">
        <v>52</v>
      </c>
    </row>
    <row r="298" spans="1:44" ht="15.75" customHeight="1" x14ac:dyDescent="0.2">
      <c r="A298" s="11" t="s">
        <v>1412</v>
      </c>
      <c r="B298" s="11" t="s">
        <v>1125</v>
      </c>
      <c r="C298" s="11" t="s">
        <v>1532</v>
      </c>
      <c r="D298" s="11" t="s">
        <v>1143</v>
      </c>
      <c r="E298" s="11" t="s">
        <v>1533</v>
      </c>
      <c r="F298" s="11" t="s">
        <v>1229</v>
      </c>
      <c r="G298" s="11" t="s">
        <v>1534</v>
      </c>
      <c r="H298" s="11" t="s">
        <v>1535</v>
      </c>
      <c r="I298" s="11" t="s">
        <v>82</v>
      </c>
      <c r="J298" s="11"/>
      <c r="K298" s="11"/>
      <c r="L298" s="11" t="s">
        <v>493</v>
      </c>
      <c r="M298" s="11" t="s">
        <v>1536</v>
      </c>
      <c r="N298" s="11" t="s">
        <v>55</v>
      </c>
      <c r="O298" s="11" t="str">
        <f>VLOOKUP(G298,'Sheet 1 (2)'!$H$4:$M$536,6,FALSE)</f>
        <v/>
      </c>
      <c r="P298" s="11" t="str">
        <f t="shared" si="67"/>
        <v/>
      </c>
      <c r="Q298" s="11">
        <f>VLOOKUP(G298,Hoja1!$C$4:$D$146,2,FALSE)</f>
        <v>0</v>
      </c>
      <c r="R298" s="11" t="s">
        <v>1539</v>
      </c>
      <c r="S298" s="11" t="s">
        <v>55</v>
      </c>
      <c r="T298" s="11" t="str">
        <f>VLOOKUP(G298,'Sheet 1 (2)'!$H$4:$O$536,8,FALSE)</f>
        <v/>
      </c>
      <c r="U298" s="11" t="str">
        <f t="shared" si="69"/>
        <v/>
      </c>
      <c r="V298" s="11" t="s">
        <v>264</v>
      </c>
      <c r="W298" s="11" t="s">
        <v>55</v>
      </c>
      <c r="X298" s="11" t="str">
        <f>VLOOKUP(G298,'Sheet 1 (2)'!$H$4:$Q$536,10,FALSE)</f>
        <v/>
      </c>
      <c r="Y298" s="11" t="str">
        <f t="shared" si="61"/>
        <v/>
      </c>
      <c r="Z298" s="11" t="s">
        <v>1542</v>
      </c>
      <c r="AA298" s="11" t="s">
        <v>55</v>
      </c>
      <c r="AB298" s="11" t="str">
        <f>VLOOKUP(G298,'Sheet 1 (2)'!$H$4:$S$536,12,FALSE)</f>
        <v/>
      </c>
      <c r="AC298" s="11" t="str">
        <f t="shared" si="68"/>
        <v/>
      </c>
      <c r="AD298" s="11" t="s">
        <v>55</v>
      </c>
      <c r="AE298" s="11" t="str">
        <f>VLOOKUP(G298,'Sheet 1 (2)'!$H$4:$AF$536,25,FALSE)</f>
        <v/>
      </c>
      <c r="AF298" s="11" t="s">
        <v>1543</v>
      </c>
      <c r="AG298" s="11" t="str">
        <f t="shared" si="63"/>
        <v/>
      </c>
      <c r="AH298" s="11" t="s">
        <v>52</v>
      </c>
      <c r="AI298" s="11" t="str">
        <f>VLOOKUP(G298,'Sheet 1 (2)'!$H$4:$AG$536,26,FALSE)</f>
        <v/>
      </c>
      <c r="AJ298" s="14" t="s">
        <v>82</v>
      </c>
      <c r="AK298" s="13" t="s">
        <v>1545</v>
      </c>
      <c r="AL298" s="13" t="str">
        <f>VLOOKUP(G298,'Sheet 1 (2)'!$H$4:$AH$536,27,FALSE)</f>
        <v/>
      </c>
      <c r="AM298" s="11" t="str">
        <f t="shared" si="71"/>
        <v>ESPERA DE LA BASE DE DATOS DEL Mapa que identifica ámbitos con fuentes de exposición a agentes contaminantes, elaborados por la Micro Red, Red o DIRESA.</v>
      </c>
      <c r="AN298" s="11">
        <v>1</v>
      </c>
      <c r="AO298" s="11">
        <f t="shared" si="5"/>
        <v>1</v>
      </c>
      <c r="AP298" s="12"/>
      <c r="AQ298" s="12"/>
      <c r="AR298" s="12"/>
    </row>
    <row r="299" spans="1:44" ht="15.75" customHeight="1" x14ac:dyDescent="0.2">
      <c r="A299" s="11" t="s">
        <v>1412</v>
      </c>
      <c r="B299" s="11" t="s">
        <v>1125</v>
      </c>
      <c r="C299" s="11" t="s">
        <v>1562</v>
      </c>
      <c r="D299" s="11" t="s">
        <v>1136</v>
      </c>
      <c r="E299" s="11" t="s">
        <v>1563</v>
      </c>
      <c r="F299" s="11" t="s">
        <v>1212</v>
      </c>
      <c r="G299" s="11" t="s">
        <v>1564</v>
      </c>
      <c r="H299" s="11" t="s">
        <v>1565</v>
      </c>
      <c r="I299" s="11" t="s">
        <v>82</v>
      </c>
      <c r="J299" s="11"/>
      <c r="K299" s="11"/>
      <c r="L299" s="11" t="s">
        <v>1567</v>
      </c>
      <c r="M299" s="11" t="s">
        <v>1568</v>
      </c>
      <c r="N299" s="14" t="s">
        <v>2462</v>
      </c>
      <c r="O299" s="11" t="str">
        <f>VLOOKUP(G299,'Sheet 1 (2)'!$H$4:$M$536,6,FALSE)</f>
        <v/>
      </c>
      <c r="P299" s="11" t="str">
        <f t="shared" si="67"/>
        <v>La meta fisica es igual al 100% de recién nacidos prematuros, nacidos en el EESS el año anterior, según CNV qie tenga factores de riesgo( &lt;37 semanas  y &lt; a 2000 kg al nacer:  para la detección de factores de riesgo para ROP, registrados en el sistema de referencia.</v>
      </c>
      <c r="Q299" s="11">
        <f>VLOOKUP(G299,Hoja1!$C$4:$D$146,2,FALSE)</f>
        <v>0</v>
      </c>
      <c r="R299" s="11" t="s">
        <v>264</v>
      </c>
      <c r="S299" s="11" t="s">
        <v>55</v>
      </c>
      <c r="T299" s="11" t="str">
        <f>VLOOKUP(G299,'Sheet 1 (2)'!$H$4:$O$536,8,FALSE)</f>
        <v/>
      </c>
      <c r="U299" s="11" t="str">
        <f t="shared" si="69"/>
        <v/>
      </c>
      <c r="V299" s="11" t="s">
        <v>264</v>
      </c>
      <c r="W299" s="11" t="s">
        <v>55</v>
      </c>
      <c r="X299" s="11" t="str">
        <f>VLOOKUP(G299,'Sheet 1 (2)'!$H$4:$Q$536,10,FALSE)</f>
        <v/>
      </c>
      <c r="Y299" s="11" t="str">
        <f t="shared" si="61"/>
        <v/>
      </c>
      <c r="Z299" s="11" t="s">
        <v>1575</v>
      </c>
      <c r="AA299" s="11" t="s">
        <v>55</v>
      </c>
      <c r="AB299" s="11" t="str">
        <f>VLOOKUP(G299,'Sheet 1 (2)'!$H$4:$S$536,12,FALSE)</f>
        <v/>
      </c>
      <c r="AC299" s="11" t="str">
        <f t="shared" si="68"/>
        <v/>
      </c>
      <c r="AD299" s="11" t="s">
        <v>55</v>
      </c>
      <c r="AE299" s="11" t="str">
        <f>VLOOKUP(G299,'Sheet 1 (2)'!$H$4:$AF$536,25,FALSE)</f>
        <v/>
      </c>
      <c r="AF299" s="11" t="s">
        <v>411</v>
      </c>
      <c r="AG299" s="11" t="str">
        <f t="shared" si="63"/>
        <v/>
      </c>
      <c r="AH299" s="11" t="s">
        <v>82</v>
      </c>
      <c r="AI299" s="11" t="str">
        <f>VLOOKUP(G299,'Sheet 1 (2)'!$H$4:$AG$536,26,FALSE)</f>
        <v/>
      </c>
      <c r="AJ299" s="11" t="s">
        <v>82</v>
      </c>
      <c r="AK299" s="13" t="s">
        <v>55</v>
      </c>
      <c r="AL299" s="13" t="str">
        <f>VLOOKUP(G299,'Sheet 1 (2)'!$H$4:$AH$536,27,FALSE)</f>
        <v/>
      </c>
      <c r="AM299" s="11" t="str">
        <f t="shared" si="71"/>
        <v/>
      </c>
      <c r="AN299" s="11">
        <v>1</v>
      </c>
      <c r="AO299" s="11">
        <f t="shared" si="5"/>
        <v>1</v>
      </c>
      <c r="AP299" s="15" t="s">
        <v>82</v>
      </c>
      <c r="AQ299" s="15" t="s">
        <v>82</v>
      </c>
      <c r="AR299" s="15" t="s">
        <v>52</v>
      </c>
    </row>
    <row r="300" spans="1:44" ht="15.75" customHeight="1" x14ac:dyDescent="0.2">
      <c r="A300" s="11" t="s">
        <v>1412</v>
      </c>
      <c r="B300" s="11" t="s">
        <v>1125</v>
      </c>
      <c r="C300" s="11" t="s">
        <v>1562</v>
      </c>
      <c r="D300" s="11" t="s">
        <v>1136</v>
      </c>
      <c r="E300" s="11" t="s">
        <v>1563</v>
      </c>
      <c r="F300" s="11" t="s">
        <v>1212</v>
      </c>
      <c r="G300" s="11" t="s">
        <v>1578</v>
      </c>
      <c r="H300" s="11" t="s">
        <v>1580</v>
      </c>
      <c r="I300" s="11" t="s">
        <v>82</v>
      </c>
      <c r="J300" s="11"/>
      <c r="K300" s="11"/>
      <c r="L300" s="11" t="s">
        <v>1567</v>
      </c>
      <c r="M300" s="11" t="s">
        <v>1581</v>
      </c>
      <c r="N300" s="14" t="s">
        <v>1581</v>
      </c>
      <c r="O300" s="11" t="str">
        <f>VLOOKUP(G300,'Sheet 1 (2)'!$H$4:$M$536,6,FALSE)</f>
        <v/>
      </c>
      <c r="P300" s="11" t="str">
        <f t="shared" si="67"/>
        <v>La meta fisica es igual al  60% de la meta del  subproducto  "Detección de recién nacido prematuro con factores de riesgo para ROP en el segundo y tercer nivel de atención."</v>
      </c>
      <c r="Q300" s="11" t="str">
        <f>VLOOKUP(G300,Hoja1!$C$4:$D$146,2,FALSE)</f>
        <v>60%*0081101</v>
      </c>
      <c r="R300" s="11" t="s">
        <v>264</v>
      </c>
      <c r="S300" s="11" t="s">
        <v>55</v>
      </c>
      <c r="T300" s="11" t="str">
        <f>VLOOKUP(G300,'Sheet 1 (2)'!$H$4:$O$536,8,FALSE)</f>
        <v/>
      </c>
      <c r="U300" s="11" t="str">
        <f t="shared" si="69"/>
        <v/>
      </c>
      <c r="V300" s="11"/>
      <c r="W300" s="11" t="s">
        <v>55</v>
      </c>
      <c r="X300" s="11" t="str">
        <f>VLOOKUP(G300,'Sheet 1 (2)'!$H$4:$Q$536,10,FALSE)</f>
        <v/>
      </c>
      <c r="Y300" s="11" t="str">
        <f t="shared" si="61"/>
        <v/>
      </c>
      <c r="Z300" s="11" t="s">
        <v>1584</v>
      </c>
      <c r="AA300" s="11" t="s">
        <v>55</v>
      </c>
      <c r="AB300" s="11" t="str">
        <f>VLOOKUP(G300,'Sheet 1 (2)'!$H$4:$S$536,12,FALSE)</f>
        <v/>
      </c>
      <c r="AC300" s="11" t="str">
        <f t="shared" si="68"/>
        <v/>
      </c>
      <c r="AD300" s="11" t="s">
        <v>55</v>
      </c>
      <c r="AE300" s="11" t="str">
        <f>VLOOKUP(G300,'Sheet 1 (2)'!$H$4:$AF$536,25,FALSE)</f>
        <v/>
      </c>
      <c r="AF300" s="11" t="s">
        <v>411</v>
      </c>
      <c r="AG300" s="11" t="str">
        <f t="shared" si="63"/>
        <v/>
      </c>
      <c r="AH300" s="11" t="s">
        <v>82</v>
      </c>
      <c r="AI300" s="11" t="str">
        <f>VLOOKUP(G300,'Sheet 1 (2)'!$H$4:$AG$536,26,FALSE)</f>
        <v/>
      </c>
      <c r="AJ300" s="11" t="s">
        <v>82</v>
      </c>
      <c r="AK300" s="13" t="s">
        <v>55</v>
      </c>
      <c r="AL300" s="13" t="str">
        <f>VLOOKUP(G300,'Sheet 1 (2)'!$H$4:$AH$536,27,FALSE)</f>
        <v/>
      </c>
      <c r="AM300" s="11" t="str">
        <f t="shared" si="71"/>
        <v/>
      </c>
      <c r="AN300" s="11">
        <v>1</v>
      </c>
      <c r="AO300" s="11">
        <f t="shared" si="5"/>
        <v>1</v>
      </c>
      <c r="AP300" s="15" t="s">
        <v>82</v>
      </c>
      <c r="AQ300" s="15" t="s">
        <v>82</v>
      </c>
      <c r="AR300" s="15" t="s">
        <v>52</v>
      </c>
    </row>
    <row r="301" spans="1:44" ht="15.75" customHeight="1" x14ac:dyDescent="0.2">
      <c r="A301" s="11" t="s">
        <v>1412</v>
      </c>
      <c r="B301" s="11" t="s">
        <v>1125</v>
      </c>
      <c r="C301" s="11" t="s">
        <v>1562</v>
      </c>
      <c r="D301" s="11" t="s">
        <v>1136</v>
      </c>
      <c r="E301" s="11" t="s">
        <v>1563</v>
      </c>
      <c r="F301" s="11" t="s">
        <v>1212</v>
      </c>
      <c r="G301" s="11" t="s">
        <v>1588</v>
      </c>
      <c r="H301" s="11" t="s">
        <v>1589</v>
      </c>
      <c r="I301" s="11" t="s">
        <v>82</v>
      </c>
      <c r="J301" s="11"/>
      <c r="K301" s="11"/>
      <c r="L301" s="11" t="s">
        <v>1073</v>
      </c>
      <c r="M301" s="11" t="s">
        <v>1590</v>
      </c>
      <c r="N301" s="14" t="s">
        <v>1590</v>
      </c>
      <c r="O301" s="11" t="str">
        <f>VLOOKUP(G301,'Sheet 1 (2)'!$H$4:$M$536,6,FALSE)</f>
        <v/>
      </c>
      <c r="P301" s="11" t="str">
        <f t="shared" si="67"/>
        <v>La meta fisica es igual al  12% de la meta del  subproducto "Seguimiento de recién nacido prematuro con factores de riesgo para ROP en el segundo y tercer nivel de atención".</v>
      </c>
      <c r="Q301" s="11" t="str">
        <f>VLOOKUP(G301,Hoja1!$C$4:$D$146,2,FALSE)</f>
        <v>12%*0081102</v>
      </c>
      <c r="R301" s="11" t="s">
        <v>264</v>
      </c>
      <c r="S301" s="11" t="s">
        <v>55</v>
      </c>
      <c r="T301" s="11" t="str">
        <f>VLOOKUP(G301,'Sheet 1 (2)'!$H$4:$O$536,8,FALSE)</f>
        <v/>
      </c>
      <c r="U301" s="11" t="str">
        <f t="shared" si="69"/>
        <v/>
      </c>
      <c r="V301" s="11"/>
      <c r="W301" s="11" t="s">
        <v>55</v>
      </c>
      <c r="X301" s="11" t="str">
        <f>VLOOKUP(G301,'Sheet 1 (2)'!$H$4:$Q$536,10,FALSE)</f>
        <v/>
      </c>
      <c r="Y301" s="11" t="str">
        <f t="shared" si="61"/>
        <v/>
      </c>
      <c r="Z301" s="11" t="s">
        <v>1593</v>
      </c>
      <c r="AA301" s="11" t="s">
        <v>55</v>
      </c>
      <c r="AB301" s="11" t="str">
        <f>VLOOKUP(G301,'Sheet 1 (2)'!$H$4:$S$536,12,FALSE)</f>
        <v/>
      </c>
      <c r="AC301" s="11" t="str">
        <f t="shared" si="68"/>
        <v/>
      </c>
      <c r="AD301" s="11" t="s">
        <v>55</v>
      </c>
      <c r="AE301" s="11" t="str">
        <f>VLOOKUP(G301,'Sheet 1 (2)'!$H$4:$AF$536,25,FALSE)</f>
        <v/>
      </c>
      <c r="AF301" s="11" t="s">
        <v>411</v>
      </c>
      <c r="AG301" s="11" t="str">
        <f t="shared" si="63"/>
        <v/>
      </c>
      <c r="AH301" s="11" t="s">
        <v>82</v>
      </c>
      <c r="AI301" s="11" t="str">
        <f>VLOOKUP(G301,'Sheet 1 (2)'!$H$4:$AG$536,26,FALSE)</f>
        <v/>
      </c>
      <c r="AJ301" s="11" t="s">
        <v>82</v>
      </c>
      <c r="AK301" s="13" t="s">
        <v>55</v>
      </c>
      <c r="AL301" s="13" t="str">
        <f>VLOOKUP(G301,'Sheet 1 (2)'!$H$4:$AH$536,27,FALSE)</f>
        <v/>
      </c>
      <c r="AM301" s="11" t="str">
        <f t="shared" si="71"/>
        <v/>
      </c>
      <c r="AN301" s="11">
        <v>1</v>
      </c>
      <c r="AO301" s="11">
        <f t="shared" si="5"/>
        <v>1</v>
      </c>
      <c r="AP301" s="15" t="s">
        <v>82</v>
      </c>
      <c r="AQ301" s="15" t="s">
        <v>82</v>
      </c>
      <c r="AR301" s="15" t="s">
        <v>52</v>
      </c>
    </row>
    <row r="302" spans="1:44" ht="15.75" customHeight="1" x14ac:dyDescent="0.2">
      <c r="A302" s="11" t="s">
        <v>1412</v>
      </c>
      <c r="B302" s="11" t="s">
        <v>1125</v>
      </c>
      <c r="C302" s="11" t="s">
        <v>1562</v>
      </c>
      <c r="D302" s="11" t="s">
        <v>1136</v>
      </c>
      <c r="E302" s="11" t="s">
        <v>1563</v>
      </c>
      <c r="F302" s="11" t="s">
        <v>1212</v>
      </c>
      <c r="G302" s="11" t="s">
        <v>1597</v>
      </c>
      <c r="H302" s="11" t="s">
        <v>1599</v>
      </c>
      <c r="I302" s="11" t="s">
        <v>82</v>
      </c>
      <c r="J302" s="11"/>
      <c r="K302" s="11"/>
      <c r="L302" s="11" t="s">
        <v>53</v>
      </c>
      <c r="M302" s="11" t="s">
        <v>1600</v>
      </c>
      <c r="N302" s="14" t="s">
        <v>1600</v>
      </c>
      <c r="O302" s="11" t="str">
        <f>VLOOKUP(G302,'Sheet 1 (2)'!$H$4:$M$536,6,FALSE)</f>
        <v/>
      </c>
      <c r="P302" s="11" t="str">
        <f t="shared" si="67"/>
        <v>La meta fisica es igual al  100% de la meta del  subproducto "Seguimiento de recién nacido prematuro con factores de riesgo para ROP en el segundo y tercer nivel de atención".</v>
      </c>
      <c r="Q302" s="11" t="str">
        <f>VLOOKUP(G302,Hoja1!$C$4:$D$146,2,FALSE)</f>
        <v>100%*0081102</v>
      </c>
      <c r="R302" s="11" t="s">
        <v>264</v>
      </c>
      <c r="S302" s="11" t="s">
        <v>55</v>
      </c>
      <c r="T302" s="11" t="str">
        <f>VLOOKUP(G302,'Sheet 1 (2)'!$H$4:$O$536,8,FALSE)</f>
        <v/>
      </c>
      <c r="U302" s="11" t="str">
        <f t="shared" si="69"/>
        <v/>
      </c>
      <c r="V302" s="11"/>
      <c r="W302" s="11" t="s">
        <v>55</v>
      </c>
      <c r="X302" s="11" t="str">
        <f>VLOOKUP(G302,'Sheet 1 (2)'!$H$4:$Q$536,10,FALSE)</f>
        <v/>
      </c>
      <c r="Y302" s="11" t="str">
        <f t="shared" si="61"/>
        <v/>
      </c>
      <c r="Z302" s="11" t="s">
        <v>1601</v>
      </c>
      <c r="AA302" s="11" t="s">
        <v>55</v>
      </c>
      <c r="AB302" s="11" t="str">
        <f>VLOOKUP(G302,'Sheet 1 (2)'!$H$4:$S$536,12,FALSE)</f>
        <v/>
      </c>
      <c r="AC302" s="11" t="str">
        <f t="shared" si="68"/>
        <v/>
      </c>
      <c r="AD302" s="11" t="s">
        <v>55</v>
      </c>
      <c r="AE302" s="11" t="str">
        <f>VLOOKUP(G302,'Sheet 1 (2)'!$H$4:$AF$536,25,FALSE)</f>
        <v/>
      </c>
      <c r="AF302" s="11" t="s">
        <v>411</v>
      </c>
      <c r="AG302" s="11" t="str">
        <f t="shared" si="63"/>
        <v/>
      </c>
      <c r="AH302" s="11" t="s">
        <v>82</v>
      </c>
      <c r="AI302" s="11" t="str">
        <f>VLOOKUP(G302,'Sheet 1 (2)'!$H$4:$AG$536,26,FALSE)</f>
        <v/>
      </c>
      <c r="AJ302" s="11" t="s">
        <v>82</v>
      </c>
      <c r="AK302" s="13" t="s">
        <v>55</v>
      </c>
      <c r="AL302" s="13" t="str">
        <f>VLOOKUP(G302,'Sheet 1 (2)'!$H$4:$AH$536,27,FALSE)</f>
        <v/>
      </c>
      <c r="AM302" s="11" t="str">
        <f t="shared" si="71"/>
        <v/>
      </c>
      <c r="AN302" s="11">
        <v>1</v>
      </c>
      <c r="AO302" s="11">
        <f t="shared" si="5"/>
        <v>1</v>
      </c>
      <c r="AP302" s="15" t="s">
        <v>82</v>
      </c>
      <c r="AQ302" s="15" t="s">
        <v>82</v>
      </c>
      <c r="AR302" s="15" t="s">
        <v>52</v>
      </c>
    </row>
    <row r="303" spans="1:44" ht="15.75" customHeight="1" x14ac:dyDescent="0.2">
      <c r="A303" s="11" t="s">
        <v>1412</v>
      </c>
      <c r="B303" s="11" t="s">
        <v>1125</v>
      </c>
      <c r="C303" s="11" t="s">
        <v>1562</v>
      </c>
      <c r="D303" s="11" t="s">
        <v>1136</v>
      </c>
      <c r="E303" s="11" t="s">
        <v>1563</v>
      </c>
      <c r="F303" s="11" t="s">
        <v>1212</v>
      </c>
      <c r="G303" s="11" t="s">
        <v>1604</v>
      </c>
      <c r="H303" s="11" t="s">
        <v>1605</v>
      </c>
      <c r="I303" s="11" t="s">
        <v>52</v>
      </c>
      <c r="J303" s="11"/>
      <c r="K303" s="11"/>
      <c r="L303" s="11" t="s">
        <v>1606</v>
      </c>
      <c r="M303" s="11" t="s">
        <v>1607</v>
      </c>
      <c r="N303" s="14" t="s">
        <v>2475</v>
      </c>
      <c r="O303" s="11" t="str">
        <f>VLOOKUP(G303,'Sheet 1 (2)'!$H$4:$M$536,6,FALSE)</f>
        <v/>
      </c>
      <c r="P303" s="11" t="str">
        <f t="shared" si="67"/>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1" t="str">
        <f>VLOOKUP(G303,Hoja1!$C$4:$D$146,2,FALSE)</f>
        <v>100%*0081102</v>
      </c>
      <c r="R303" s="11" t="s">
        <v>264</v>
      </c>
      <c r="S303" s="11" t="s">
        <v>55</v>
      </c>
      <c r="T303" s="11" t="str">
        <f>VLOOKUP(G303,'Sheet 1 (2)'!$H$4:$O$536,8,FALSE)</f>
        <v/>
      </c>
      <c r="U303" s="11" t="str">
        <f t="shared" si="69"/>
        <v/>
      </c>
      <c r="V303" s="11"/>
      <c r="W303" s="11" t="s">
        <v>55</v>
      </c>
      <c r="X303" s="11" t="str">
        <f>VLOOKUP(G303,'Sheet 1 (2)'!$H$4:$Q$536,10,FALSE)</f>
        <v/>
      </c>
      <c r="Y303" s="11" t="str">
        <f t="shared" si="61"/>
        <v/>
      </c>
      <c r="Z303" s="11" t="s">
        <v>1608</v>
      </c>
      <c r="AA303" s="11" t="s">
        <v>55</v>
      </c>
      <c r="AB303" s="11" t="str">
        <f>VLOOKUP(G303,'Sheet 1 (2)'!$H$4:$S$536,12,FALSE)</f>
        <v/>
      </c>
      <c r="AC303" s="11" t="str">
        <f t="shared" si="68"/>
        <v/>
      </c>
      <c r="AD303" s="11" t="s">
        <v>55</v>
      </c>
      <c r="AE303" s="11" t="str">
        <f>VLOOKUP(G303,'Sheet 1 (2)'!$H$4:$AF$536,25,FALSE)</f>
        <v/>
      </c>
      <c r="AF303" s="11" t="s">
        <v>411</v>
      </c>
      <c r="AG303" s="11" t="str">
        <f t="shared" si="63"/>
        <v/>
      </c>
      <c r="AH303" s="11" t="s">
        <v>82</v>
      </c>
      <c r="AI303" s="11" t="str">
        <f>VLOOKUP(G303,'Sheet 1 (2)'!$H$4:$AG$536,26,FALSE)</f>
        <v/>
      </c>
      <c r="AJ303" s="11" t="s">
        <v>82</v>
      </c>
      <c r="AK303" s="11" t="s">
        <v>55</v>
      </c>
      <c r="AL303" s="11" t="str">
        <f>VLOOKUP(G303,'Sheet 1 (2)'!$H$4:$AH$536,27,FALSE)</f>
        <v/>
      </c>
      <c r="AM303" s="11" t="str">
        <f t="shared" si="71"/>
        <v/>
      </c>
      <c r="AN303" s="11">
        <v>1</v>
      </c>
      <c r="AO303" s="11">
        <f t="shared" si="5"/>
        <v>1</v>
      </c>
      <c r="AP303" s="15" t="s">
        <v>82</v>
      </c>
      <c r="AQ303" s="15" t="s">
        <v>82</v>
      </c>
      <c r="AR303" s="15" t="s">
        <v>52</v>
      </c>
    </row>
    <row r="304" spans="1:44" ht="15.75" customHeight="1" x14ac:dyDescent="0.2">
      <c r="A304" s="11" t="s">
        <v>1412</v>
      </c>
      <c r="B304" s="11" t="s">
        <v>1125</v>
      </c>
      <c r="C304" s="11" t="s">
        <v>1611</v>
      </c>
      <c r="D304" s="11" t="s">
        <v>1137</v>
      </c>
      <c r="E304" s="11" t="s">
        <v>1612</v>
      </c>
      <c r="F304" s="11" t="s">
        <v>1214</v>
      </c>
      <c r="G304" s="11" t="s">
        <v>1613</v>
      </c>
      <c r="H304" s="11" t="s">
        <v>1614</v>
      </c>
      <c r="I304" s="11" t="s">
        <v>82</v>
      </c>
      <c r="J304" s="11"/>
      <c r="K304" s="11"/>
      <c r="L304" s="11" t="s">
        <v>1615</v>
      </c>
      <c r="M304" s="11" t="s">
        <v>1616</v>
      </c>
      <c r="N304" s="14" t="s">
        <v>1616</v>
      </c>
      <c r="O304" s="11" t="str">
        <f>VLOOKUP(G304,'Sheet 1 (2)'!$H$4:$M$536,6,FALSE)</f>
        <v/>
      </c>
      <c r="P304" s="11" t="str">
        <f t="shared" si="67"/>
        <v>La meta fisica es igual al 100% de recién nacidos prematuros programados para tratamiento especializado de Retinopatía de la Prematuridad.</v>
      </c>
      <c r="Q304" s="11" t="str">
        <f>VLOOKUP(G304,Hoja1!$C$4:$D$146,2,FALSE)</f>
        <v>100%*(0081204/0081205/0081206/0081207)</v>
      </c>
      <c r="R304" s="11" t="s">
        <v>264</v>
      </c>
      <c r="S304" s="11" t="s">
        <v>55</v>
      </c>
      <c r="T304" s="11" t="str">
        <f>VLOOKUP(G304,'Sheet 1 (2)'!$H$4:$O$536,8,FALSE)</f>
        <v/>
      </c>
      <c r="U304" s="11" t="str">
        <f t="shared" si="69"/>
        <v/>
      </c>
      <c r="V304" s="11"/>
      <c r="W304" s="11" t="s">
        <v>55</v>
      </c>
      <c r="X304" s="11" t="str">
        <f>VLOOKUP(G304,'Sheet 1 (2)'!$H$4:$Q$536,10,FALSE)</f>
        <v/>
      </c>
      <c r="Y304" s="11" t="str">
        <f t="shared" si="61"/>
        <v/>
      </c>
      <c r="Z304" s="11" t="s">
        <v>1617</v>
      </c>
      <c r="AA304" s="11" t="s">
        <v>55</v>
      </c>
      <c r="AB304" s="11" t="str">
        <f>VLOOKUP(G304,'Sheet 1 (2)'!$H$4:$S$536,12,FALSE)</f>
        <v/>
      </c>
      <c r="AC304" s="11" t="str">
        <f t="shared" si="68"/>
        <v/>
      </c>
      <c r="AD304" s="11" t="s">
        <v>55</v>
      </c>
      <c r="AE304" s="11" t="str">
        <f>VLOOKUP(G304,'Sheet 1 (2)'!$H$4:$AF$536,25,FALSE)</f>
        <v/>
      </c>
      <c r="AF304" s="11" t="s">
        <v>709</v>
      </c>
      <c r="AG304" s="11" t="str">
        <f t="shared" si="63"/>
        <v/>
      </c>
      <c r="AH304" s="11" t="s">
        <v>82</v>
      </c>
      <c r="AI304" s="11" t="str">
        <f>VLOOKUP(G304,'Sheet 1 (2)'!$H$4:$AG$536,26,FALSE)</f>
        <v/>
      </c>
      <c r="AJ304" s="11" t="s">
        <v>82</v>
      </c>
      <c r="AK304" s="13" t="s">
        <v>55</v>
      </c>
      <c r="AL304" s="13" t="str">
        <f>VLOOKUP(G304,'Sheet 1 (2)'!$H$4:$AH$536,27,FALSE)</f>
        <v/>
      </c>
      <c r="AM304" s="11" t="str">
        <f t="shared" si="71"/>
        <v/>
      </c>
      <c r="AN304" s="11">
        <v>1</v>
      </c>
      <c r="AO304" s="11">
        <f t="shared" si="5"/>
        <v>1</v>
      </c>
      <c r="AP304" s="15" t="s">
        <v>82</v>
      </c>
      <c r="AQ304" s="15" t="s">
        <v>82</v>
      </c>
      <c r="AR304" s="15" t="s">
        <v>52</v>
      </c>
    </row>
    <row r="305" spans="1:44" ht="15.75" customHeight="1" x14ac:dyDescent="0.2">
      <c r="A305" s="11" t="s">
        <v>1412</v>
      </c>
      <c r="B305" s="11" t="s">
        <v>1125</v>
      </c>
      <c r="C305" s="11" t="s">
        <v>1611</v>
      </c>
      <c r="D305" s="11" t="s">
        <v>1137</v>
      </c>
      <c r="E305" s="11" t="s">
        <v>1612</v>
      </c>
      <c r="F305" s="11" t="s">
        <v>1214</v>
      </c>
      <c r="G305" s="11" t="s">
        <v>1628</v>
      </c>
      <c r="H305" s="11" t="s">
        <v>1629</v>
      </c>
      <c r="I305" s="11" t="s">
        <v>82</v>
      </c>
      <c r="J305" s="11"/>
      <c r="K305" s="11"/>
      <c r="L305" s="11" t="s">
        <v>1090</v>
      </c>
      <c r="M305" s="11" t="s">
        <v>1630</v>
      </c>
      <c r="N305" s="14" t="s">
        <v>1630</v>
      </c>
      <c r="O305" s="11" t="str">
        <f>VLOOKUP(G305,'Sheet 1 (2)'!$H$4:$M$536,6,FALSE)</f>
        <v/>
      </c>
      <c r="P305" s="11" t="str">
        <f t="shared" si="67"/>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1" t="str">
        <f>VLOOKUP(G305,Hoja1!$C$4:$D$146,2,FALSE)</f>
        <v>50%*(0081103/0081203)</v>
      </c>
      <c r="R305" s="11" t="s">
        <v>264</v>
      </c>
      <c r="S305" s="11" t="s">
        <v>55</v>
      </c>
      <c r="T305" s="11" t="str">
        <f>VLOOKUP(G305,'Sheet 1 (2)'!$H$4:$O$536,8,FALSE)</f>
        <v/>
      </c>
      <c r="U305" s="11" t="str">
        <f t="shared" si="69"/>
        <v/>
      </c>
      <c r="V305" s="11"/>
      <c r="W305" s="11" t="s">
        <v>55</v>
      </c>
      <c r="X305" s="11" t="str">
        <f>VLOOKUP(G305,'Sheet 1 (2)'!$H$4:$Q$536,10,FALSE)</f>
        <v/>
      </c>
      <c r="Y305" s="11" t="str">
        <f t="shared" si="61"/>
        <v/>
      </c>
      <c r="Z305" s="11" t="s">
        <v>1645</v>
      </c>
      <c r="AA305" s="11" t="s">
        <v>55</v>
      </c>
      <c r="AB305" s="11" t="str">
        <f>VLOOKUP(G305,'Sheet 1 (2)'!$H$4:$S$536,12,FALSE)</f>
        <v/>
      </c>
      <c r="AC305" s="11" t="str">
        <f t="shared" si="68"/>
        <v/>
      </c>
      <c r="AD305" s="11" t="s">
        <v>55</v>
      </c>
      <c r="AE305" s="11" t="str">
        <f>VLOOKUP(G305,'Sheet 1 (2)'!$H$4:$AF$536,25,FALSE)</f>
        <v/>
      </c>
      <c r="AF305" s="11" t="s">
        <v>187</v>
      </c>
      <c r="AG305" s="11" t="str">
        <f t="shared" si="63"/>
        <v/>
      </c>
      <c r="AH305" s="11" t="s">
        <v>82</v>
      </c>
      <c r="AI305" s="11" t="str">
        <f>VLOOKUP(G305,'Sheet 1 (2)'!$H$4:$AG$536,26,FALSE)</f>
        <v/>
      </c>
      <c r="AJ305" s="11" t="s">
        <v>82</v>
      </c>
      <c r="AK305" s="13" t="s">
        <v>55</v>
      </c>
      <c r="AL305" s="13" t="str">
        <f>VLOOKUP(G305,'Sheet 1 (2)'!$H$4:$AH$536,27,FALSE)</f>
        <v/>
      </c>
      <c r="AM305" s="11" t="str">
        <f t="shared" si="71"/>
        <v/>
      </c>
      <c r="AN305" s="11">
        <v>1</v>
      </c>
      <c r="AO305" s="11">
        <f t="shared" si="5"/>
        <v>1</v>
      </c>
      <c r="AP305" s="15" t="s">
        <v>82</v>
      </c>
      <c r="AQ305" s="15" t="s">
        <v>82</v>
      </c>
      <c r="AR305" s="15" t="s">
        <v>52</v>
      </c>
    </row>
    <row r="306" spans="1:44" ht="15.75" customHeight="1" x14ac:dyDescent="0.2">
      <c r="A306" s="11" t="s">
        <v>1412</v>
      </c>
      <c r="B306" s="11" t="s">
        <v>1125</v>
      </c>
      <c r="C306" s="11" t="s">
        <v>1611</v>
      </c>
      <c r="D306" s="11" t="s">
        <v>1137</v>
      </c>
      <c r="E306" s="11" t="s">
        <v>1612</v>
      </c>
      <c r="F306" s="11" t="s">
        <v>1214</v>
      </c>
      <c r="G306" s="11" t="s">
        <v>1654</v>
      </c>
      <c r="H306" s="11" t="s">
        <v>1655</v>
      </c>
      <c r="I306" s="11" t="s">
        <v>82</v>
      </c>
      <c r="J306" s="11"/>
      <c r="K306" s="11"/>
      <c r="L306" s="11" t="s">
        <v>1090</v>
      </c>
      <c r="M306" s="11" t="s">
        <v>1656</v>
      </c>
      <c r="N306" s="14" t="s">
        <v>2479</v>
      </c>
      <c r="O306" s="11" t="str">
        <f>VLOOKUP(G306,'Sheet 1 (2)'!$H$4:$M$536,6,FALSE)</f>
        <v/>
      </c>
      <c r="P306" s="11" t="str">
        <f t="shared" si="67"/>
        <v>La meta física es igual:   al 30% de personas programadas del sub producto diagnóstico de Retinopatía de la Prematuridad en Establecimientos de Salud con capacidad resolutiva. 
*Del total de pacientes diagnosticados con ROP, el 50% amerita tratamiento.</v>
      </c>
      <c r="Q306" s="11" t="str">
        <f>VLOOKUP(G306,Hoja1!$C$4:$D$146,2,FALSE)</f>
        <v>30%*(0081103/0081203)</v>
      </c>
      <c r="R306" s="11" t="s">
        <v>264</v>
      </c>
      <c r="S306" s="11" t="s">
        <v>55</v>
      </c>
      <c r="T306" s="11" t="str">
        <f>VLOOKUP(G306,'Sheet 1 (2)'!$H$4:$O$536,8,FALSE)</f>
        <v/>
      </c>
      <c r="U306" s="11" t="str">
        <f t="shared" si="69"/>
        <v/>
      </c>
      <c r="V306" s="11"/>
      <c r="W306" s="11" t="s">
        <v>55</v>
      </c>
      <c r="X306" s="11" t="str">
        <f>VLOOKUP(G306,'Sheet 1 (2)'!$H$4:$Q$536,10,FALSE)</f>
        <v/>
      </c>
      <c r="Y306" s="11" t="str">
        <f t="shared" si="61"/>
        <v/>
      </c>
      <c r="Z306" s="11" t="s">
        <v>1657</v>
      </c>
      <c r="AA306" s="11" t="s">
        <v>55</v>
      </c>
      <c r="AB306" s="11" t="str">
        <f>VLOOKUP(G306,'Sheet 1 (2)'!$H$4:$S$536,12,FALSE)</f>
        <v/>
      </c>
      <c r="AC306" s="11" t="str">
        <f t="shared" si="68"/>
        <v/>
      </c>
      <c r="AD306" s="11" t="s">
        <v>55</v>
      </c>
      <c r="AE306" s="11" t="str">
        <f>VLOOKUP(G306,'Sheet 1 (2)'!$H$4:$AF$536,25,FALSE)</f>
        <v/>
      </c>
      <c r="AF306" s="11" t="s">
        <v>709</v>
      </c>
      <c r="AG306" s="11" t="str">
        <f t="shared" si="63"/>
        <v/>
      </c>
      <c r="AH306" s="11" t="s">
        <v>82</v>
      </c>
      <c r="AI306" s="11" t="str">
        <f>VLOOKUP(G306,'Sheet 1 (2)'!$H$4:$AG$536,26,FALSE)</f>
        <v/>
      </c>
      <c r="AJ306" s="11" t="s">
        <v>82</v>
      </c>
      <c r="AK306" s="13" t="s">
        <v>55</v>
      </c>
      <c r="AL306" s="13" t="str">
        <f>VLOOKUP(G306,'Sheet 1 (2)'!$H$4:$AH$536,27,FALSE)</f>
        <v/>
      </c>
      <c r="AM306" s="11" t="str">
        <f t="shared" si="71"/>
        <v/>
      </c>
      <c r="AN306" s="11">
        <v>1</v>
      </c>
      <c r="AO306" s="11">
        <f t="shared" si="5"/>
        <v>1</v>
      </c>
      <c r="AP306" s="15" t="s">
        <v>82</v>
      </c>
      <c r="AQ306" s="15" t="s">
        <v>82</v>
      </c>
      <c r="AR306" s="15" t="s">
        <v>52</v>
      </c>
    </row>
    <row r="307" spans="1:44" ht="15.75" customHeight="1" x14ac:dyDescent="0.2">
      <c r="A307" s="11" t="s">
        <v>1412</v>
      </c>
      <c r="B307" s="11" t="s">
        <v>1125</v>
      </c>
      <c r="C307" s="11" t="s">
        <v>1611</v>
      </c>
      <c r="D307" s="11" t="s">
        <v>1137</v>
      </c>
      <c r="E307" s="11" t="s">
        <v>1612</v>
      </c>
      <c r="F307" s="11" t="s">
        <v>1214</v>
      </c>
      <c r="G307" s="11" t="s">
        <v>1661</v>
      </c>
      <c r="H307" s="11" t="s">
        <v>1662</v>
      </c>
      <c r="I307" s="11" t="s">
        <v>82</v>
      </c>
      <c r="J307" s="11"/>
      <c r="K307" s="11"/>
      <c r="L307" s="11" t="s">
        <v>1090</v>
      </c>
      <c r="M307" s="11" t="s">
        <v>1663</v>
      </c>
      <c r="N307" s="14" t="s">
        <v>2480</v>
      </c>
      <c r="O307" s="11" t="str">
        <f>VLOOKUP(G307,'Sheet 1 (2)'!$H$4:$M$536,6,FALSE)</f>
        <v/>
      </c>
      <c r="P307" s="11" t="str">
        <f t="shared" si="67"/>
        <v xml:space="preserve">La meta fisica es  igual al 12% de personas programadas del sub producto diagnóstico de Retinopatía de la Prematuridad en Establecimientos de Salud con capacidad resolutiva. </v>
      </c>
      <c r="Q307" s="11" t="str">
        <f>VLOOKUP(G307,Hoja1!$C$4:$D$146,2,FALSE)</f>
        <v>12%*(0081103/0081203)</v>
      </c>
      <c r="R307" s="11" t="s">
        <v>264</v>
      </c>
      <c r="S307" s="11" t="s">
        <v>55</v>
      </c>
      <c r="T307" s="11" t="str">
        <f>VLOOKUP(G307,'Sheet 1 (2)'!$H$4:$O$536,8,FALSE)</f>
        <v/>
      </c>
      <c r="U307" s="11" t="str">
        <f t="shared" si="69"/>
        <v/>
      </c>
      <c r="V307" s="11"/>
      <c r="W307" s="11" t="s">
        <v>55</v>
      </c>
      <c r="X307" s="11" t="str">
        <f>VLOOKUP(G307,'Sheet 1 (2)'!$H$4:$Q$536,10,FALSE)</f>
        <v/>
      </c>
      <c r="Y307" s="11" t="str">
        <f t="shared" si="61"/>
        <v/>
      </c>
      <c r="Z307" s="11" t="s">
        <v>1663</v>
      </c>
      <c r="AA307" s="11" t="s">
        <v>55</v>
      </c>
      <c r="AB307" s="11" t="str">
        <f>VLOOKUP(G307,'Sheet 1 (2)'!$H$4:$S$536,12,FALSE)</f>
        <v/>
      </c>
      <c r="AC307" s="11" t="str">
        <f t="shared" si="68"/>
        <v/>
      </c>
      <c r="AD307" s="11" t="s">
        <v>55</v>
      </c>
      <c r="AE307" s="11" t="str">
        <f>VLOOKUP(G307,'Sheet 1 (2)'!$H$4:$AF$536,25,FALSE)</f>
        <v/>
      </c>
      <c r="AF307" s="11" t="s">
        <v>663</v>
      </c>
      <c r="AG307" s="11" t="str">
        <f t="shared" si="63"/>
        <v/>
      </c>
      <c r="AH307" s="11" t="s">
        <v>82</v>
      </c>
      <c r="AI307" s="11" t="str">
        <f>VLOOKUP(G307,'Sheet 1 (2)'!$H$4:$AG$536,26,FALSE)</f>
        <v/>
      </c>
      <c r="AJ307" s="11" t="s">
        <v>82</v>
      </c>
      <c r="AK307" s="13" t="s">
        <v>55</v>
      </c>
      <c r="AL307" s="13" t="str">
        <f>VLOOKUP(G307,'Sheet 1 (2)'!$H$4:$AH$536,27,FALSE)</f>
        <v/>
      </c>
      <c r="AM307" s="11" t="str">
        <f t="shared" si="71"/>
        <v/>
      </c>
      <c r="AN307" s="11">
        <v>1</v>
      </c>
      <c r="AO307" s="11">
        <f t="shared" si="5"/>
        <v>1</v>
      </c>
      <c r="AP307" s="15" t="s">
        <v>82</v>
      </c>
      <c r="AQ307" s="15" t="s">
        <v>82</v>
      </c>
      <c r="AR307" s="15" t="s">
        <v>52</v>
      </c>
    </row>
    <row r="308" spans="1:44" ht="15.75" customHeight="1" x14ac:dyDescent="0.2">
      <c r="A308" s="11" t="s">
        <v>1412</v>
      </c>
      <c r="B308" s="11" t="s">
        <v>1125</v>
      </c>
      <c r="C308" s="11" t="s">
        <v>1611</v>
      </c>
      <c r="D308" s="11" t="s">
        <v>1137</v>
      </c>
      <c r="E308" s="11" t="s">
        <v>1612</v>
      </c>
      <c r="F308" s="11" t="s">
        <v>1214</v>
      </c>
      <c r="G308" s="11" t="s">
        <v>1667</v>
      </c>
      <c r="H308" s="11" t="s">
        <v>1668</v>
      </c>
      <c r="I308" s="11" t="s">
        <v>82</v>
      </c>
      <c r="J308" s="11"/>
      <c r="K308" s="11"/>
      <c r="L308" s="11" t="s">
        <v>1090</v>
      </c>
      <c r="M308" s="11" t="s">
        <v>1669</v>
      </c>
      <c r="N308" s="14" t="s">
        <v>1669</v>
      </c>
      <c r="O308" s="11" t="str">
        <f>VLOOKUP(G308,'Sheet 1 (2)'!$H$4:$M$536,6,FALSE)</f>
        <v/>
      </c>
      <c r="P308" s="11" t="str">
        <f t="shared" si="67"/>
        <v>La meta fisica es igual al 5% de personas programadas del sub producto diagnóstico de Retinopatía de la Prematuridad en Establecimientos de Salud con capacidad resolutiva.</v>
      </c>
      <c r="Q308" s="11" t="str">
        <f>VLOOKUP(G308,Hoja1!$C$4:$D$146,2,FALSE)</f>
        <v>5%*(0081103/0081203)</v>
      </c>
      <c r="R308" s="11" t="s">
        <v>264</v>
      </c>
      <c r="S308" s="11" t="s">
        <v>55</v>
      </c>
      <c r="T308" s="11" t="str">
        <f>VLOOKUP(G308,'Sheet 1 (2)'!$H$4:$O$536,8,FALSE)</f>
        <v/>
      </c>
      <c r="U308" s="11" t="str">
        <f t="shared" si="69"/>
        <v/>
      </c>
      <c r="V308" s="11"/>
      <c r="W308" s="11" t="s">
        <v>55</v>
      </c>
      <c r="X308" s="11" t="str">
        <f>VLOOKUP(G308,'Sheet 1 (2)'!$H$4:$Q$536,10,FALSE)</f>
        <v/>
      </c>
      <c r="Y308" s="11" t="str">
        <f t="shared" si="61"/>
        <v/>
      </c>
      <c r="Z308" s="11" t="s">
        <v>1669</v>
      </c>
      <c r="AA308" s="11" t="s">
        <v>55</v>
      </c>
      <c r="AB308" s="11" t="str">
        <f>VLOOKUP(G308,'Sheet 1 (2)'!$H$4:$S$536,12,FALSE)</f>
        <v/>
      </c>
      <c r="AC308" s="11" t="str">
        <f t="shared" si="68"/>
        <v/>
      </c>
      <c r="AD308" s="11" t="s">
        <v>55</v>
      </c>
      <c r="AE308" s="11" t="str">
        <f>VLOOKUP(G308,'Sheet 1 (2)'!$H$4:$AF$536,25,FALSE)</f>
        <v/>
      </c>
      <c r="AF308" s="11" t="s">
        <v>709</v>
      </c>
      <c r="AG308" s="11" t="str">
        <f t="shared" si="63"/>
        <v/>
      </c>
      <c r="AH308" s="11" t="s">
        <v>82</v>
      </c>
      <c r="AI308" s="11" t="str">
        <f>VLOOKUP(G308,'Sheet 1 (2)'!$H$4:$AG$536,26,FALSE)</f>
        <v/>
      </c>
      <c r="AJ308" s="11" t="s">
        <v>82</v>
      </c>
      <c r="AK308" s="13" t="s">
        <v>55</v>
      </c>
      <c r="AL308" s="13" t="str">
        <f>VLOOKUP(G308,'Sheet 1 (2)'!$H$4:$AH$536,27,FALSE)</f>
        <v/>
      </c>
      <c r="AM308" s="11" t="str">
        <f t="shared" si="71"/>
        <v/>
      </c>
      <c r="AN308" s="11">
        <v>1</v>
      </c>
      <c r="AO308" s="11">
        <f t="shared" si="5"/>
        <v>1</v>
      </c>
      <c r="AP308" s="15" t="s">
        <v>82</v>
      </c>
      <c r="AQ308" s="15" t="s">
        <v>82</v>
      </c>
      <c r="AR308" s="15" t="s">
        <v>52</v>
      </c>
    </row>
    <row r="309" spans="1:44" ht="15.75" customHeight="1" x14ac:dyDescent="0.2">
      <c r="A309" s="11" t="s">
        <v>1412</v>
      </c>
      <c r="B309" s="11" t="s">
        <v>1125</v>
      </c>
      <c r="C309" s="11" t="s">
        <v>1611</v>
      </c>
      <c r="D309" s="11" t="s">
        <v>1137</v>
      </c>
      <c r="E309" s="11" t="s">
        <v>1612</v>
      </c>
      <c r="F309" s="11" t="s">
        <v>1214</v>
      </c>
      <c r="G309" s="11" t="s">
        <v>1673</v>
      </c>
      <c r="H309" s="11" t="s">
        <v>1674</v>
      </c>
      <c r="I309" s="11" t="s">
        <v>82</v>
      </c>
      <c r="J309" s="11"/>
      <c r="K309" s="11"/>
      <c r="L309" s="11" t="s">
        <v>1090</v>
      </c>
      <c r="M309" s="11" t="s">
        <v>1675</v>
      </c>
      <c r="N309" s="14" t="s">
        <v>2481</v>
      </c>
      <c r="O309" s="11" t="str">
        <f>VLOOKUP(G309,'Sheet 1 (2)'!$H$4:$M$536,6,FALSE)</f>
        <v/>
      </c>
      <c r="P309" s="11" t="str">
        <f t="shared" si="67"/>
        <v xml:space="preserve">La meta fisica es igual al 3% de personas programadas del sub producto diagnóstico de Retinopatía de la Prematuridad en Establecimientos de Salud con capacidad resolutiva. </v>
      </c>
      <c r="Q309" s="11" t="str">
        <f>VLOOKUP(G309,Hoja1!$C$4:$D$146,2,FALSE)</f>
        <v>3%*(0081103/0081203)</v>
      </c>
      <c r="R309" s="11" t="s">
        <v>264</v>
      </c>
      <c r="S309" s="11" t="s">
        <v>55</v>
      </c>
      <c r="T309" s="11" t="str">
        <f>VLOOKUP(G309,'Sheet 1 (2)'!$H$4:$O$536,8,FALSE)</f>
        <v/>
      </c>
      <c r="U309" s="11" t="str">
        <f t="shared" si="69"/>
        <v/>
      </c>
      <c r="V309" s="11"/>
      <c r="W309" s="11" t="s">
        <v>55</v>
      </c>
      <c r="X309" s="11" t="str">
        <f>VLOOKUP(G309,'Sheet 1 (2)'!$H$4:$Q$536,10,FALSE)</f>
        <v/>
      </c>
      <c r="Y309" s="11" t="str">
        <f t="shared" si="61"/>
        <v/>
      </c>
      <c r="Z309" s="11" t="s">
        <v>1675</v>
      </c>
      <c r="AA309" s="11" t="s">
        <v>55</v>
      </c>
      <c r="AB309" s="11" t="str">
        <f>VLOOKUP(G309,'Sheet 1 (2)'!$H$4:$S$536,12,FALSE)</f>
        <v/>
      </c>
      <c r="AC309" s="11" t="str">
        <f t="shared" si="68"/>
        <v/>
      </c>
      <c r="AD309" s="11" t="s">
        <v>55</v>
      </c>
      <c r="AE309" s="11" t="str">
        <f>VLOOKUP(G309,'Sheet 1 (2)'!$H$4:$AF$536,25,FALSE)</f>
        <v/>
      </c>
      <c r="AF309" s="11" t="s">
        <v>709</v>
      </c>
      <c r="AG309" s="11" t="str">
        <f t="shared" si="63"/>
        <v/>
      </c>
      <c r="AH309" s="11" t="s">
        <v>82</v>
      </c>
      <c r="AI309" s="11" t="str">
        <f>VLOOKUP(G309,'Sheet 1 (2)'!$H$4:$AG$536,26,FALSE)</f>
        <v/>
      </c>
      <c r="AJ309" s="11" t="s">
        <v>82</v>
      </c>
      <c r="AK309" s="13" t="s">
        <v>55</v>
      </c>
      <c r="AL309" s="13" t="str">
        <f>VLOOKUP(G309,'Sheet 1 (2)'!$H$4:$AH$536,27,FALSE)</f>
        <v/>
      </c>
      <c r="AM309" s="11" t="str">
        <f t="shared" si="71"/>
        <v/>
      </c>
      <c r="AN309" s="11">
        <v>1</v>
      </c>
      <c r="AO309" s="11">
        <f t="shared" si="5"/>
        <v>1</v>
      </c>
      <c r="AP309" s="15" t="s">
        <v>82</v>
      </c>
      <c r="AQ309" s="15" t="s">
        <v>82</v>
      </c>
      <c r="AR309" s="15" t="s">
        <v>52</v>
      </c>
    </row>
    <row r="310" spans="1:44" ht="15.75" customHeight="1" x14ac:dyDescent="0.2">
      <c r="A310" s="11" t="s">
        <v>1412</v>
      </c>
      <c r="B310" s="11" t="s">
        <v>1125</v>
      </c>
      <c r="C310" s="11" t="s">
        <v>1611</v>
      </c>
      <c r="D310" s="11" t="s">
        <v>1137</v>
      </c>
      <c r="E310" s="11" t="s">
        <v>1612</v>
      </c>
      <c r="F310" s="11" t="s">
        <v>1214</v>
      </c>
      <c r="G310" s="11" t="s">
        <v>1696</v>
      </c>
      <c r="H310" s="11" t="s">
        <v>1697</v>
      </c>
      <c r="I310" s="11" t="s">
        <v>82</v>
      </c>
      <c r="J310" s="11"/>
      <c r="K310" s="11"/>
      <c r="L310" s="11" t="s">
        <v>493</v>
      </c>
      <c r="M310" s="11" t="s">
        <v>1616</v>
      </c>
      <c r="N310" s="14" t="s">
        <v>1616</v>
      </c>
      <c r="O310" s="11" t="str">
        <f>VLOOKUP(G310,'Sheet 1 (2)'!$H$4:$M$536,6,FALSE)</f>
        <v/>
      </c>
      <c r="P310" s="11" t="str">
        <f t="shared" si="67"/>
        <v>La meta fisica es igual al 100% de recién nacidos prematuros programados para tratamiento especializado de Retinopatía de la Prematuridad.</v>
      </c>
      <c r="Q310" s="11" t="str">
        <f>VLOOKUP(G310,Hoja1!$C$4:$D$146,2,FALSE)</f>
        <v>100%*(0081203/0081204/0081205/0081206/0081207)</v>
      </c>
      <c r="R310" s="11" t="s">
        <v>264</v>
      </c>
      <c r="S310" s="11" t="s">
        <v>55</v>
      </c>
      <c r="T310" s="11" t="str">
        <f>VLOOKUP(G310,'Sheet 1 (2)'!$H$4:$O$536,8,FALSE)</f>
        <v/>
      </c>
      <c r="U310" s="11" t="str">
        <f t="shared" si="69"/>
        <v/>
      </c>
      <c r="V310" s="11"/>
      <c r="W310" s="11" t="s">
        <v>55</v>
      </c>
      <c r="X310" s="11" t="str">
        <f>VLOOKUP(G310,'Sheet 1 (2)'!$H$4:$Q$536,10,FALSE)</f>
        <v/>
      </c>
      <c r="Y310" s="11" t="str">
        <f t="shared" si="61"/>
        <v/>
      </c>
      <c r="Z310" s="11" t="s">
        <v>1709</v>
      </c>
      <c r="AA310" s="11" t="s">
        <v>55</v>
      </c>
      <c r="AB310" s="11" t="str">
        <f>VLOOKUP(G310,'Sheet 1 (2)'!$H$4:$S$536,12,FALSE)</f>
        <v/>
      </c>
      <c r="AC310" s="11" t="str">
        <f t="shared" si="68"/>
        <v/>
      </c>
      <c r="AD310" s="11" t="s">
        <v>55</v>
      </c>
      <c r="AE310" s="11" t="str">
        <f>VLOOKUP(G310,'Sheet 1 (2)'!$H$4:$AF$536,25,FALSE)</f>
        <v/>
      </c>
      <c r="AF310" s="11" t="s">
        <v>709</v>
      </c>
      <c r="AG310" s="11" t="str">
        <f t="shared" si="63"/>
        <v/>
      </c>
      <c r="AH310" s="11" t="s">
        <v>82</v>
      </c>
      <c r="AI310" s="11" t="str">
        <f>VLOOKUP(G310,'Sheet 1 (2)'!$H$4:$AG$536,26,FALSE)</f>
        <v/>
      </c>
      <c r="AJ310" s="11" t="s">
        <v>82</v>
      </c>
      <c r="AK310" s="13" t="s">
        <v>55</v>
      </c>
      <c r="AL310" s="13" t="str">
        <f>VLOOKUP(G310,'Sheet 1 (2)'!$H$4:$AH$536,27,FALSE)</f>
        <v/>
      </c>
      <c r="AM310" s="11" t="str">
        <f t="shared" si="71"/>
        <v/>
      </c>
      <c r="AN310" s="11">
        <v>1</v>
      </c>
      <c r="AO310" s="11">
        <f t="shared" si="5"/>
        <v>1</v>
      </c>
      <c r="AP310" s="15" t="s">
        <v>82</v>
      </c>
      <c r="AQ310" s="15" t="s">
        <v>82</v>
      </c>
      <c r="AR310" s="15" t="s">
        <v>52</v>
      </c>
    </row>
    <row r="311" spans="1:44" ht="15.75" customHeight="1" x14ac:dyDescent="0.2">
      <c r="A311" s="11" t="s">
        <v>1412</v>
      </c>
      <c r="B311" s="11" t="s">
        <v>1125</v>
      </c>
      <c r="C311" s="11" t="s">
        <v>1611</v>
      </c>
      <c r="D311" s="11" t="s">
        <v>1137</v>
      </c>
      <c r="E311" s="11" t="s">
        <v>1612</v>
      </c>
      <c r="F311" s="11" t="s">
        <v>1214</v>
      </c>
      <c r="G311" s="11" t="s">
        <v>1713</v>
      </c>
      <c r="H311" s="11" t="s">
        <v>1714</v>
      </c>
      <c r="I311" s="11" t="s">
        <v>82</v>
      </c>
      <c r="J311" s="11"/>
      <c r="K311" s="11"/>
      <c r="L311" s="11" t="s">
        <v>493</v>
      </c>
      <c r="M311" s="11" t="s">
        <v>1715</v>
      </c>
      <c r="N311" s="14" t="s">
        <v>1715</v>
      </c>
      <c r="O311" s="11" t="str">
        <f>VLOOKUP(G311,'Sheet 1 (2)'!$H$4:$M$536,6,FALSE)</f>
        <v/>
      </c>
      <c r="P311" s="11" t="str">
        <f t="shared" si="67"/>
        <v>La meta fisica es igual al 10% de Recién Nacidos prematuros programados para tratamiento especializado de Retinopatía de la Prematuridad.</v>
      </c>
      <c r="Q311" s="11" t="str">
        <f>VLOOKUP(G311,Hoja1!$C$4:$D$146,2,FALSE)</f>
        <v>100%*(0081203/0081204/0081205/0081206/0081207)</v>
      </c>
      <c r="R311" s="11" t="s">
        <v>264</v>
      </c>
      <c r="S311" s="11" t="s">
        <v>55</v>
      </c>
      <c r="T311" s="11" t="str">
        <f>VLOOKUP(G311,'Sheet 1 (2)'!$H$4:$O$536,8,FALSE)</f>
        <v/>
      </c>
      <c r="U311" s="11" t="str">
        <f t="shared" si="69"/>
        <v/>
      </c>
      <c r="V311" s="11"/>
      <c r="W311" s="11" t="s">
        <v>55</v>
      </c>
      <c r="X311" s="11" t="str">
        <f>VLOOKUP(G311,'Sheet 1 (2)'!$H$4:$Q$536,10,FALSE)</f>
        <v/>
      </c>
      <c r="Y311" s="11" t="str">
        <f t="shared" si="61"/>
        <v/>
      </c>
      <c r="Z311" s="11" t="s">
        <v>1717</v>
      </c>
      <c r="AA311" s="11" t="s">
        <v>55</v>
      </c>
      <c r="AB311" s="11" t="str">
        <f>VLOOKUP(G311,'Sheet 1 (2)'!$H$4:$S$536,12,FALSE)</f>
        <v/>
      </c>
      <c r="AC311" s="11" t="str">
        <f t="shared" si="68"/>
        <v/>
      </c>
      <c r="AD311" s="11" t="s">
        <v>55</v>
      </c>
      <c r="AE311" s="11" t="str">
        <f>VLOOKUP(G311,'Sheet 1 (2)'!$H$4:$AF$536,25,FALSE)</f>
        <v/>
      </c>
      <c r="AF311" s="11" t="s">
        <v>709</v>
      </c>
      <c r="AG311" s="11" t="str">
        <f t="shared" si="63"/>
        <v/>
      </c>
      <c r="AH311" s="11" t="s">
        <v>82</v>
      </c>
      <c r="AI311" s="11" t="str">
        <f>VLOOKUP(G311,'Sheet 1 (2)'!$H$4:$AG$536,26,FALSE)</f>
        <v/>
      </c>
      <c r="AJ311" s="11" t="s">
        <v>82</v>
      </c>
      <c r="AK311" s="13" t="s">
        <v>55</v>
      </c>
      <c r="AL311" s="13" t="str">
        <f>VLOOKUP(G311,'Sheet 1 (2)'!$H$4:$AH$536,27,FALSE)</f>
        <v/>
      </c>
      <c r="AM311" s="11" t="str">
        <f t="shared" si="71"/>
        <v/>
      </c>
      <c r="AN311" s="11">
        <v>1</v>
      </c>
      <c r="AO311" s="11">
        <f t="shared" si="5"/>
        <v>1</v>
      </c>
      <c r="AP311" s="15" t="s">
        <v>82</v>
      </c>
      <c r="AQ311" s="15" t="s">
        <v>82</v>
      </c>
      <c r="AR311" s="15" t="s">
        <v>52</v>
      </c>
    </row>
    <row r="312" spans="1:44" ht="15.75" customHeight="1" x14ac:dyDescent="0.2">
      <c r="A312" s="11" t="s">
        <v>1412</v>
      </c>
      <c r="B312" s="11" t="s">
        <v>1125</v>
      </c>
      <c r="C312" s="11" t="s">
        <v>1611</v>
      </c>
      <c r="D312" s="11" t="s">
        <v>1137</v>
      </c>
      <c r="E312" s="11" t="s">
        <v>1612</v>
      </c>
      <c r="F312" s="11" t="s">
        <v>1214</v>
      </c>
      <c r="G312" s="11" t="s">
        <v>1722</v>
      </c>
      <c r="H312" s="11" t="s">
        <v>1723</v>
      </c>
      <c r="I312" s="11" t="s">
        <v>82</v>
      </c>
      <c r="J312" s="11"/>
      <c r="K312" s="11"/>
      <c r="L312" s="11" t="s">
        <v>493</v>
      </c>
      <c r="M312" s="11" t="s">
        <v>1715</v>
      </c>
      <c r="N312" s="14" t="s">
        <v>1715</v>
      </c>
      <c r="O312" s="11" t="str">
        <f>VLOOKUP(G312,'Sheet 1 (2)'!$H$4:$M$536,6,FALSE)</f>
        <v/>
      </c>
      <c r="P312" s="11" t="str">
        <f t="shared" si="67"/>
        <v>La meta fisica es igual al 10% de Recién Nacidos prematuros programados para tratamiento especializado de Retinopatía de la Prematuridad.</v>
      </c>
      <c r="Q312" s="11" t="str">
        <f>VLOOKUP(G312,Hoja1!$C$4:$D$146,2,FALSE)</f>
        <v>100%*(0081203/0081204/0081205/0081206/0081207)</v>
      </c>
      <c r="R312" s="11" t="s">
        <v>264</v>
      </c>
      <c r="S312" s="11" t="s">
        <v>55</v>
      </c>
      <c r="T312" s="11" t="str">
        <f>VLOOKUP(G312,'Sheet 1 (2)'!$H$4:$O$536,8,FALSE)</f>
        <v/>
      </c>
      <c r="U312" s="11" t="str">
        <f t="shared" si="69"/>
        <v/>
      </c>
      <c r="V312" s="11"/>
      <c r="W312" s="11" t="s">
        <v>55</v>
      </c>
      <c r="X312" s="11" t="str">
        <f>VLOOKUP(G312,'Sheet 1 (2)'!$H$4:$Q$536,10,FALSE)</f>
        <v/>
      </c>
      <c r="Y312" s="11" t="str">
        <f t="shared" si="61"/>
        <v/>
      </c>
      <c r="Z312" s="11" t="s">
        <v>1724</v>
      </c>
      <c r="AA312" s="11" t="s">
        <v>55</v>
      </c>
      <c r="AB312" s="11" t="str">
        <f>VLOOKUP(G312,'Sheet 1 (2)'!$H$4:$S$536,12,FALSE)</f>
        <v/>
      </c>
      <c r="AC312" s="11" t="str">
        <f t="shared" si="68"/>
        <v/>
      </c>
      <c r="AD312" s="11" t="s">
        <v>55</v>
      </c>
      <c r="AE312" s="11" t="str">
        <f>VLOOKUP(G312,'Sheet 1 (2)'!$H$4:$AF$536,25,FALSE)</f>
        <v/>
      </c>
      <c r="AF312" s="11" t="s">
        <v>709</v>
      </c>
      <c r="AG312" s="11" t="str">
        <f t="shared" si="63"/>
        <v/>
      </c>
      <c r="AH312" s="11" t="s">
        <v>82</v>
      </c>
      <c r="AI312" s="11" t="str">
        <f>VLOOKUP(G312,'Sheet 1 (2)'!$H$4:$AG$536,26,FALSE)</f>
        <v/>
      </c>
      <c r="AJ312" s="11" t="s">
        <v>82</v>
      </c>
      <c r="AK312" s="13" t="s">
        <v>55</v>
      </c>
      <c r="AL312" s="13" t="str">
        <f>VLOOKUP(G312,'Sheet 1 (2)'!$H$4:$AH$536,27,FALSE)</f>
        <v/>
      </c>
      <c r="AM312" s="11" t="str">
        <f t="shared" si="71"/>
        <v/>
      </c>
      <c r="AN312" s="11">
        <v>1</v>
      </c>
      <c r="AO312" s="11">
        <f t="shared" si="5"/>
        <v>1</v>
      </c>
      <c r="AP312" s="15" t="s">
        <v>82</v>
      </c>
      <c r="AQ312" s="15" t="s">
        <v>82</v>
      </c>
      <c r="AR312" s="15" t="s">
        <v>52</v>
      </c>
    </row>
    <row r="313" spans="1:44" ht="15.75" customHeight="1" x14ac:dyDescent="0.2">
      <c r="A313" s="11" t="s">
        <v>1412</v>
      </c>
      <c r="B313" s="11" t="s">
        <v>1125</v>
      </c>
      <c r="C313" s="11" t="s">
        <v>1611</v>
      </c>
      <c r="D313" s="11" t="s">
        <v>1137</v>
      </c>
      <c r="E313" s="11" t="s">
        <v>1612</v>
      </c>
      <c r="F313" s="11" t="s">
        <v>1214</v>
      </c>
      <c r="G313" s="11" t="s">
        <v>1727</v>
      </c>
      <c r="H313" s="11" t="s">
        <v>1728</v>
      </c>
      <c r="I313" s="11" t="s">
        <v>82</v>
      </c>
      <c r="J313" s="11"/>
      <c r="K313" s="11"/>
      <c r="L313" s="11" t="s">
        <v>493</v>
      </c>
      <c r="M313" s="11" t="s">
        <v>1715</v>
      </c>
      <c r="N313" s="14" t="s">
        <v>1715</v>
      </c>
      <c r="O313" s="11" t="str">
        <f>VLOOKUP(G313,'Sheet 1 (2)'!$H$4:$M$536,6,FALSE)</f>
        <v/>
      </c>
      <c r="P313" s="11" t="str">
        <f t="shared" si="67"/>
        <v>La meta fisica es igual al 10% de Recién Nacidos prematuros programados para tratamiento especializado de Retinopatía de la Prematuridad.</v>
      </c>
      <c r="Q313" s="11" t="str">
        <f>VLOOKUP(G313,Hoja1!$C$4:$D$146,2,FALSE)</f>
        <v>100%*(0081203/0081204/0081205/0081206/0081207)</v>
      </c>
      <c r="R313" s="11" t="s">
        <v>264</v>
      </c>
      <c r="S313" s="11" t="s">
        <v>55</v>
      </c>
      <c r="T313" s="11" t="str">
        <f>VLOOKUP(G313,'Sheet 1 (2)'!$H$4:$O$536,8,FALSE)</f>
        <v/>
      </c>
      <c r="U313" s="11" t="str">
        <f t="shared" si="69"/>
        <v/>
      </c>
      <c r="V313" s="11"/>
      <c r="W313" s="11" t="s">
        <v>55</v>
      </c>
      <c r="X313" s="11" t="str">
        <f>VLOOKUP(G313,'Sheet 1 (2)'!$H$4:$Q$536,10,FALSE)</f>
        <v/>
      </c>
      <c r="Y313" s="11" t="str">
        <f t="shared" si="61"/>
        <v/>
      </c>
      <c r="Z313" s="11" t="s">
        <v>1730</v>
      </c>
      <c r="AA313" s="11" t="s">
        <v>55</v>
      </c>
      <c r="AB313" s="11" t="str">
        <f>VLOOKUP(G313,'Sheet 1 (2)'!$H$4:$S$536,12,FALSE)</f>
        <v/>
      </c>
      <c r="AC313" s="11" t="str">
        <f t="shared" si="68"/>
        <v/>
      </c>
      <c r="AD313" s="11" t="s">
        <v>55</v>
      </c>
      <c r="AE313" s="11" t="str">
        <f>VLOOKUP(G313,'Sheet 1 (2)'!$H$4:$AF$536,25,FALSE)</f>
        <v/>
      </c>
      <c r="AF313" s="11" t="s">
        <v>709</v>
      </c>
      <c r="AG313" s="11" t="str">
        <f t="shared" si="63"/>
        <v/>
      </c>
      <c r="AH313" s="11" t="s">
        <v>82</v>
      </c>
      <c r="AI313" s="11" t="str">
        <f>VLOOKUP(G313,'Sheet 1 (2)'!$H$4:$AG$536,26,FALSE)</f>
        <v/>
      </c>
      <c r="AJ313" s="11" t="s">
        <v>82</v>
      </c>
      <c r="AK313" s="13" t="s">
        <v>55</v>
      </c>
      <c r="AL313" s="13" t="str">
        <f>VLOOKUP(G313,'Sheet 1 (2)'!$H$4:$AH$536,27,FALSE)</f>
        <v/>
      </c>
      <c r="AM313" s="11" t="str">
        <f t="shared" si="71"/>
        <v/>
      </c>
      <c r="AN313" s="11">
        <v>1</v>
      </c>
      <c r="AO313" s="11">
        <f t="shared" si="5"/>
        <v>1</v>
      </c>
      <c r="AP313" s="15" t="s">
        <v>82</v>
      </c>
      <c r="AQ313" s="15" t="s">
        <v>82</v>
      </c>
      <c r="AR313" s="15" t="s">
        <v>52</v>
      </c>
    </row>
    <row r="314" spans="1:44" ht="15.75" customHeight="1" x14ac:dyDescent="0.2">
      <c r="A314" s="11" t="s">
        <v>1412</v>
      </c>
      <c r="B314" s="11" t="s">
        <v>1125</v>
      </c>
      <c r="C314" s="11" t="s">
        <v>1611</v>
      </c>
      <c r="D314" s="11" t="s">
        <v>1137</v>
      </c>
      <c r="E314" s="11" t="s">
        <v>1612</v>
      </c>
      <c r="F314" s="11" t="s">
        <v>1214</v>
      </c>
      <c r="G314" s="11" t="s">
        <v>1733</v>
      </c>
      <c r="H314" s="11" t="s">
        <v>1734</v>
      </c>
      <c r="I314" s="11" t="s">
        <v>82</v>
      </c>
      <c r="J314" s="11"/>
      <c r="K314" s="11"/>
      <c r="L314" s="11" t="s">
        <v>493</v>
      </c>
      <c r="M314" s="11" t="s">
        <v>1715</v>
      </c>
      <c r="N314" s="14" t="s">
        <v>1715</v>
      </c>
      <c r="O314" s="11" t="str">
        <f>VLOOKUP(G314,'Sheet 1 (2)'!$H$4:$M$536,6,FALSE)</f>
        <v/>
      </c>
      <c r="P314" s="11" t="str">
        <f t="shared" si="67"/>
        <v>La meta fisica es igual al 10% de Recién Nacidos prematuros programados para tratamiento especializado de Retinopatía de la Prematuridad.</v>
      </c>
      <c r="Q314" s="11" t="str">
        <f>VLOOKUP(G314,Hoja1!$C$4:$D$146,2,FALSE)</f>
        <v>100%*(0081203/0081204/0081205/0081206/0081207)</v>
      </c>
      <c r="R314" s="11" t="s">
        <v>264</v>
      </c>
      <c r="S314" s="11" t="s">
        <v>55</v>
      </c>
      <c r="T314" s="11" t="str">
        <f>VLOOKUP(G314,'Sheet 1 (2)'!$H$4:$O$536,8,FALSE)</f>
        <v/>
      </c>
      <c r="U314" s="11" t="str">
        <f t="shared" si="69"/>
        <v/>
      </c>
      <c r="V314" s="11"/>
      <c r="W314" s="11" t="s">
        <v>55</v>
      </c>
      <c r="X314" s="11" t="str">
        <f>VLOOKUP(G314,'Sheet 1 (2)'!$H$4:$Q$536,10,FALSE)</f>
        <v/>
      </c>
      <c r="Y314" s="11" t="str">
        <f t="shared" si="61"/>
        <v/>
      </c>
      <c r="Z314" s="11" t="s">
        <v>1736</v>
      </c>
      <c r="AA314" s="11" t="s">
        <v>55</v>
      </c>
      <c r="AB314" s="11" t="str">
        <f>VLOOKUP(G314,'Sheet 1 (2)'!$H$4:$S$536,12,FALSE)</f>
        <v/>
      </c>
      <c r="AC314" s="11" t="str">
        <f t="shared" si="68"/>
        <v/>
      </c>
      <c r="AD314" s="11" t="s">
        <v>55</v>
      </c>
      <c r="AE314" s="11" t="str">
        <f>VLOOKUP(G314,'Sheet 1 (2)'!$H$4:$AF$536,25,FALSE)</f>
        <v/>
      </c>
      <c r="AF314" s="11" t="s">
        <v>709</v>
      </c>
      <c r="AG314" s="11" t="str">
        <f t="shared" si="63"/>
        <v/>
      </c>
      <c r="AH314" s="11" t="s">
        <v>82</v>
      </c>
      <c r="AI314" s="11" t="str">
        <f>VLOOKUP(G314,'Sheet 1 (2)'!$H$4:$AG$536,26,FALSE)</f>
        <v/>
      </c>
      <c r="AJ314" s="11" t="s">
        <v>82</v>
      </c>
      <c r="AK314" s="13" t="s">
        <v>55</v>
      </c>
      <c r="AL314" s="13" t="str">
        <f>VLOOKUP(G314,'Sheet 1 (2)'!$H$4:$AH$536,27,FALSE)</f>
        <v/>
      </c>
      <c r="AM314" s="11" t="str">
        <f t="shared" si="71"/>
        <v/>
      </c>
      <c r="AN314" s="11">
        <v>1</v>
      </c>
      <c r="AO314" s="11">
        <f t="shared" si="5"/>
        <v>1</v>
      </c>
      <c r="AP314" s="15" t="s">
        <v>82</v>
      </c>
      <c r="AQ314" s="15" t="s">
        <v>82</v>
      </c>
      <c r="AR314" s="15" t="s">
        <v>52</v>
      </c>
    </row>
    <row r="315" spans="1:44" ht="15.75" customHeight="1" x14ac:dyDescent="0.2">
      <c r="A315" s="11" t="s">
        <v>1412</v>
      </c>
      <c r="B315" s="11" t="s">
        <v>1125</v>
      </c>
      <c r="C315" s="11" t="s">
        <v>1611</v>
      </c>
      <c r="D315" s="11" t="s">
        <v>1137</v>
      </c>
      <c r="E315" s="11" t="s">
        <v>1612</v>
      </c>
      <c r="F315" s="11" t="s">
        <v>1214</v>
      </c>
      <c r="G315" s="11" t="s">
        <v>1737</v>
      </c>
      <c r="H315" s="11" t="s">
        <v>1738</v>
      </c>
      <c r="I315" s="11" t="s">
        <v>82</v>
      </c>
      <c r="J315" s="11"/>
      <c r="K315" s="11"/>
      <c r="L315" s="11" t="s">
        <v>493</v>
      </c>
      <c r="M315" s="11" t="s">
        <v>1739</v>
      </c>
      <c r="N315" s="14" t="s">
        <v>1739</v>
      </c>
      <c r="O315" s="11" t="str">
        <f>VLOOKUP(G315,'Sheet 1 (2)'!$H$4:$M$536,6,FALSE)</f>
        <v/>
      </c>
      <c r="P315" s="11" t="str">
        <f t="shared" si="67"/>
        <v>La meta fisica es igual al 30% de Recién Nacidos prematuros programados para tratamiento de Retinopatía de la Prematuridad.</v>
      </c>
      <c r="Q315" s="11" t="str">
        <f>VLOOKUP(G315,Hoja1!$C$4:$D$146,2,FALSE)</f>
        <v>30%*(0081203/0081204/0081205/0081206/0081207)</v>
      </c>
      <c r="R315" s="11" t="s">
        <v>264</v>
      </c>
      <c r="S315" s="11" t="s">
        <v>55</v>
      </c>
      <c r="T315" s="11" t="str">
        <f>VLOOKUP(G315,'Sheet 1 (2)'!$H$4:$O$536,8,FALSE)</f>
        <v/>
      </c>
      <c r="U315" s="11" t="str">
        <f t="shared" si="69"/>
        <v/>
      </c>
      <c r="V315" s="11"/>
      <c r="W315" s="11" t="s">
        <v>55</v>
      </c>
      <c r="X315" s="11" t="str">
        <f>VLOOKUP(G315,'Sheet 1 (2)'!$H$4:$Q$536,10,FALSE)</f>
        <v/>
      </c>
      <c r="Y315" s="11" t="str">
        <f t="shared" si="61"/>
        <v/>
      </c>
      <c r="Z315" s="11" t="s">
        <v>1743</v>
      </c>
      <c r="AA315" s="11" t="s">
        <v>55</v>
      </c>
      <c r="AB315" s="11" t="str">
        <f>VLOOKUP(G315,'Sheet 1 (2)'!$H$4:$S$536,12,FALSE)</f>
        <v/>
      </c>
      <c r="AC315" s="11" t="str">
        <f t="shared" si="68"/>
        <v/>
      </c>
      <c r="AD315" s="11" t="s">
        <v>55</v>
      </c>
      <c r="AE315" s="11" t="str">
        <f>VLOOKUP(G315,'Sheet 1 (2)'!$H$4:$AF$536,25,FALSE)</f>
        <v/>
      </c>
      <c r="AF315" s="11" t="s">
        <v>709</v>
      </c>
      <c r="AG315" s="11" t="str">
        <f t="shared" si="63"/>
        <v/>
      </c>
      <c r="AH315" s="11" t="s">
        <v>82</v>
      </c>
      <c r="AI315" s="11" t="str">
        <f>VLOOKUP(G315,'Sheet 1 (2)'!$H$4:$AG$536,26,FALSE)</f>
        <v/>
      </c>
      <c r="AJ315" s="11" t="s">
        <v>82</v>
      </c>
      <c r="AK315" s="13" t="s">
        <v>55</v>
      </c>
      <c r="AL315" s="13" t="str">
        <f>VLOOKUP(G315,'Sheet 1 (2)'!$H$4:$AH$536,27,FALSE)</f>
        <v/>
      </c>
      <c r="AM315" s="11" t="str">
        <f t="shared" si="71"/>
        <v/>
      </c>
      <c r="AN315" s="11">
        <v>1</v>
      </c>
      <c r="AO315" s="11">
        <f t="shared" si="5"/>
        <v>1</v>
      </c>
      <c r="AP315" s="15" t="s">
        <v>82</v>
      </c>
      <c r="AQ315" s="15" t="s">
        <v>82</v>
      </c>
      <c r="AR315" s="15" t="s">
        <v>52</v>
      </c>
    </row>
    <row r="316" spans="1:44" ht="15.75" customHeight="1" x14ac:dyDescent="0.2">
      <c r="A316" s="11" t="s">
        <v>1412</v>
      </c>
      <c r="B316" s="11" t="s">
        <v>1125</v>
      </c>
      <c r="C316" s="11" t="s">
        <v>1744</v>
      </c>
      <c r="D316" s="11" t="s">
        <v>1138</v>
      </c>
      <c r="E316" s="11" t="s">
        <v>1745</v>
      </c>
      <c r="F316" s="11" t="s">
        <v>1217</v>
      </c>
      <c r="G316" s="11" t="s">
        <v>1746</v>
      </c>
      <c r="H316" s="11" t="s">
        <v>1747</v>
      </c>
      <c r="I316" s="11" t="s">
        <v>82</v>
      </c>
      <c r="J316" s="11"/>
      <c r="K316" s="11"/>
      <c r="L316" s="11" t="s">
        <v>1567</v>
      </c>
      <c r="M316" s="11" t="s">
        <v>1748</v>
      </c>
      <c r="N316" s="14" t="s">
        <v>2482</v>
      </c>
      <c r="O316" s="11" t="str">
        <f>VLOOKUP(G316,'Sheet 1 (2)'!$H$4:$M$536,6,FALSE)</f>
        <v/>
      </c>
      <c r="P316" s="11" t="str">
        <f t="shared" si="67"/>
        <v>La meta fisica es igual al 10% de la población de 40 años a más afiliada al Seguro Integral de Salud.</v>
      </c>
      <c r="Q316" s="11">
        <f>VLOOKUP(G316,Hoja1!$C$4:$D$146,2,FALSE)</f>
        <v>0</v>
      </c>
      <c r="R316" s="11" t="s">
        <v>264</v>
      </c>
      <c r="S316" s="14" t="s">
        <v>433</v>
      </c>
      <c r="T316" s="11" t="str">
        <f>VLOOKUP(G316,'Sheet 1 (2)'!$H$4:$O$536,8,FALSE)</f>
        <v/>
      </c>
      <c r="U316" s="11" t="str">
        <f t="shared" si="69"/>
        <v>SIS</v>
      </c>
      <c r="V316" s="11"/>
      <c r="W316" s="11" t="s">
        <v>55</v>
      </c>
      <c r="X316" s="11" t="str">
        <f>VLOOKUP(G316,'Sheet 1 (2)'!$H$4:$Q$536,10,FALSE)</f>
        <v/>
      </c>
      <c r="Y316" s="11" t="str">
        <f t="shared" si="61"/>
        <v/>
      </c>
      <c r="Z316" s="11" t="s">
        <v>1749</v>
      </c>
      <c r="AA316" s="11" t="s">
        <v>55</v>
      </c>
      <c r="AB316" s="11" t="str">
        <f>VLOOKUP(G316,'Sheet 1 (2)'!$H$4:$S$536,12,FALSE)</f>
        <v/>
      </c>
      <c r="AC316" s="11" t="str">
        <f t="shared" si="68"/>
        <v/>
      </c>
      <c r="AD316" s="11" t="s">
        <v>55</v>
      </c>
      <c r="AE316" s="11" t="str">
        <f>VLOOKUP(G316,'Sheet 1 (2)'!$H$4:$AF$536,25,FALSE)</f>
        <v/>
      </c>
      <c r="AF316" s="11" t="s">
        <v>87</v>
      </c>
      <c r="AG316" s="11" t="str">
        <f t="shared" si="63"/>
        <v/>
      </c>
      <c r="AH316" s="11" t="s">
        <v>82</v>
      </c>
      <c r="AI316" s="11" t="str">
        <f>VLOOKUP(G316,'Sheet 1 (2)'!$H$4:$AG$536,26,FALSE)</f>
        <v/>
      </c>
      <c r="AJ316" s="11" t="s">
        <v>82</v>
      </c>
      <c r="AK316" s="13" t="s">
        <v>55</v>
      </c>
      <c r="AL316" s="13" t="str">
        <f>VLOOKUP(G316,'Sheet 1 (2)'!$H$4:$AH$536,27,FALSE)</f>
        <v/>
      </c>
      <c r="AM316" s="11" t="str">
        <f t="shared" si="71"/>
        <v/>
      </c>
      <c r="AN316" s="11">
        <v>1</v>
      </c>
      <c r="AO316" s="11">
        <f t="shared" si="5"/>
        <v>1</v>
      </c>
      <c r="AP316" s="15" t="s">
        <v>82</v>
      </c>
      <c r="AQ316" s="15" t="s">
        <v>2483</v>
      </c>
      <c r="AR316" s="15" t="s">
        <v>52</v>
      </c>
    </row>
    <row r="317" spans="1:44" ht="15.75" customHeight="1" x14ac:dyDescent="0.2">
      <c r="A317" s="11" t="s">
        <v>1412</v>
      </c>
      <c r="B317" s="11" t="s">
        <v>1125</v>
      </c>
      <c r="C317" s="11" t="s">
        <v>1744</v>
      </c>
      <c r="D317" s="11" t="s">
        <v>1138</v>
      </c>
      <c r="E317" s="11" t="s">
        <v>1745</v>
      </c>
      <c r="F317" s="11" t="s">
        <v>1217</v>
      </c>
      <c r="G317" s="11" t="s">
        <v>1753</v>
      </c>
      <c r="H317" s="11" t="s">
        <v>1754</v>
      </c>
      <c r="I317" s="11" t="s">
        <v>52</v>
      </c>
      <c r="J317" s="11"/>
      <c r="K317" s="11"/>
      <c r="L317" s="11" t="s">
        <v>53</v>
      </c>
      <c r="M317" s="11" t="s">
        <v>1755</v>
      </c>
      <c r="N317" s="14" t="s">
        <v>1755</v>
      </c>
      <c r="O317" s="11" t="str">
        <f>VLOOKUP(G317,'Sheet 1 (2)'!$H$4:$M$536,6,FALSE)</f>
        <v/>
      </c>
      <c r="P317" s="11" t="str">
        <f t="shared" si="67"/>
        <v>La meta fisica es igual al 100% de personas programadas para Evaluación de la persona con riesgo de glaucoma en el primer y segundo nivel de atención.</v>
      </c>
      <c r="Q317" s="11" t="str">
        <f>VLOOKUP(G317,Hoja1!$C$4:$D$146,2,FALSE)</f>
        <v>100%*0081305</v>
      </c>
      <c r="R317" s="11" t="s">
        <v>264</v>
      </c>
      <c r="S317" s="14" t="s">
        <v>433</v>
      </c>
      <c r="T317" s="11" t="str">
        <f>VLOOKUP(G317,'Sheet 1 (2)'!$H$4:$O$536,8,FALSE)</f>
        <v/>
      </c>
      <c r="U317" s="11" t="str">
        <f t="shared" si="69"/>
        <v>SIS</v>
      </c>
      <c r="V317" s="11"/>
      <c r="W317" s="11" t="s">
        <v>55</v>
      </c>
      <c r="X317" s="11" t="str">
        <f>VLOOKUP(G317,'Sheet 1 (2)'!$H$4:$Q$536,10,FALSE)</f>
        <v/>
      </c>
      <c r="Y317" s="11" t="str">
        <f t="shared" si="61"/>
        <v/>
      </c>
      <c r="Z317" s="11" t="s">
        <v>1756</v>
      </c>
      <c r="AA317" s="11" t="s">
        <v>55</v>
      </c>
      <c r="AB317" s="11" t="str">
        <f>VLOOKUP(G317,'Sheet 1 (2)'!$H$4:$S$536,12,FALSE)</f>
        <v/>
      </c>
      <c r="AC317" s="11" t="str">
        <f t="shared" si="68"/>
        <v/>
      </c>
      <c r="AD317" s="11" t="s">
        <v>55</v>
      </c>
      <c r="AE317" s="11" t="str">
        <f>VLOOKUP(G317,'Sheet 1 (2)'!$H$4:$AF$536,25,FALSE)</f>
        <v/>
      </c>
      <c r="AF317" s="11" t="s">
        <v>87</v>
      </c>
      <c r="AG317" s="11" t="str">
        <f t="shared" si="63"/>
        <v/>
      </c>
      <c r="AH317" s="11" t="s">
        <v>82</v>
      </c>
      <c r="AI317" s="11" t="str">
        <f>VLOOKUP(G317,'Sheet 1 (2)'!$H$4:$AG$536,26,FALSE)</f>
        <v/>
      </c>
      <c r="AJ317" s="11" t="s">
        <v>82</v>
      </c>
      <c r="AK317" s="11" t="s">
        <v>55</v>
      </c>
      <c r="AL317" s="11" t="str">
        <f>VLOOKUP(G317,'Sheet 1 (2)'!$H$4:$AH$536,27,FALSE)</f>
        <v/>
      </c>
      <c r="AM317" s="11" t="str">
        <f t="shared" si="71"/>
        <v/>
      </c>
      <c r="AN317" s="11">
        <v>1</v>
      </c>
      <c r="AO317" s="11">
        <f t="shared" si="5"/>
        <v>1</v>
      </c>
      <c r="AP317" s="15" t="s">
        <v>82</v>
      </c>
      <c r="AQ317" s="15" t="s">
        <v>2483</v>
      </c>
      <c r="AR317" s="15" t="s">
        <v>52</v>
      </c>
    </row>
    <row r="318" spans="1:44" ht="15.75" customHeight="1" x14ac:dyDescent="0.2">
      <c r="A318" s="11" t="s">
        <v>1412</v>
      </c>
      <c r="B318" s="11" t="s">
        <v>1125</v>
      </c>
      <c r="C318" s="11" t="s">
        <v>1744</v>
      </c>
      <c r="D318" s="11" t="s">
        <v>1138</v>
      </c>
      <c r="E318" s="11" t="s">
        <v>1745</v>
      </c>
      <c r="F318" s="11" t="s">
        <v>1217</v>
      </c>
      <c r="G318" s="11" t="s">
        <v>1760</v>
      </c>
      <c r="H318" s="11" t="s">
        <v>1761</v>
      </c>
      <c r="I318" s="11" t="s">
        <v>52</v>
      </c>
      <c r="J318" s="11"/>
      <c r="K318" s="11"/>
      <c r="L318" s="11" t="s">
        <v>1606</v>
      </c>
      <c r="M318" s="11" t="s">
        <v>1755</v>
      </c>
      <c r="N318" s="14" t="s">
        <v>1755</v>
      </c>
      <c r="O318" s="11" t="str">
        <f>VLOOKUP(G318,'Sheet 1 (2)'!$H$4:$M$536,6,FALSE)</f>
        <v/>
      </c>
      <c r="P318" s="11" t="str">
        <f t="shared" si="67"/>
        <v>La meta fisica es igual al 100% de personas programadas para Evaluación de la persona con riesgo de glaucoma en el primer y segundo nivel de atención.</v>
      </c>
      <c r="Q318" s="11" t="str">
        <f>VLOOKUP(G318,Hoja1!$C$4:$D$146,2,FALSE)</f>
        <v>100%*0081305</v>
      </c>
      <c r="R318" s="11" t="s">
        <v>264</v>
      </c>
      <c r="S318" s="14" t="s">
        <v>433</v>
      </c>
      <c r="T318" s="11" t="str">
        <f>VLOOKUP(G318,'Sheet 1 (2)'!$H$4:$O$536,8,FALSE)</f>
        <v/>
      </c>
      <c r="U318" s="11" t="str">
        <f t="shared" si="69"/>
        <v>SIS</v>
      </c>
      <c r="V318" s="11"/>
      <c r="W318" s="11" t="s">
        <v>55</v>
      </c>
      <c r="X318" s="11" t="str">
        <f>VLOOKUP(G318,'Sheet 1 (2)'!$H$4:$Q$536,10,FALSE)</f>
        <v/>
      </c>
      <c r="Y318" s="11" t="str">
        <f t="shared" si="61"/>
        <v/>
      </c>
      <c r="Z318" s="11" t="s">
        <v>1763</v>
      </c>
      <c r="AA318" s="11" t="s">
        <v>55</v>
      </c>
      <c r="AB318" s="11" t="str">
        <f>VLOOKUP(G318,'Sheet 1 (2)'!$H$4:$S$536,12,FALSE)</f>
        <v/>
      </c>
      <c r="AC318" s="11" t="str">
        <f t="shared" si="68"/>
        <v/>
      </c>
      <c r="AD318" s="11" t="s">
        <v>55</v>
      </c>
      <c r="AE318" s="11" t="str">
        <f>VLOOKUP(G318,'Sheet 1 (2)'!$H$4:$AF$536,25,FALSE)</f>
        <v/>
      </c>
      <c r="AF318" s="11" t="s">
        <v>87</v>
      </c>
      <c r="AG318" s="11" t="str">
        <f t="shared" si="63"/>
        <v/>
      </c>
      <c r="AH318" s="11" t="s">
        <v>82</v>
      </c>
      <c r="AI318" s="11" t="str">
        <f>VLOOKUP(G318,'Sheet 1 (2)'!$H$4:$AG$536,26,FALSE)</f>
        <v/>
      </c>
      <c r="AJ318" s="11" t="s">
        <v>82</v>
      </c>
      <c r="AK318" s="11" t="s">
        <v>55</v>
      </c>
      <c r="AL318" s="11" t="str">
        <f>VLOOKUP(G318,'Sheet 1 (2)'!$H$4:$AH$536,27,FALSE)</f>
        <v/>
      </c>
      <c r="AM318" s="11" t="str">
        <f t="shared" si="71"/>
        <v/>
      </c>
      <c r="AN318" s="11">
        <v>1</v>
      </c>
      <c r="AO318" s="11">
        <f t="shared" si="5"/>
        <v>1</v>
      </c>
      <c r="AP318" s="15" t="s">
        <v>82</v>
      </c>
      <c r="AQ318" s="15" t="s">
        <v>2483</v>
      </c>
      <c r="AR318" s="15" t="s">
        <v>52</v>
      </c>
    </row>
    <row r="319" spans="1:44" ht="15.75" customHeight="1" x14ac:dyDescent="0.2">
      <c r="A319" s="11" t="s">
        <v>1412</v>
      </c>
      <c r="B319" s="11" t="s">
        <v>1125</v>
      </c>
      <c r="C319" s="11" t="s">
        <v>1744</v>
      </c>
      <c r="D319" s="11" t="s">
        <v>1138</v>
      </c>
      <c r="E319" s="11" t="s">
        <v>1745</v>
      </c>
      <c r="F319" s="11" t="s">
        <v>1217</v>
      </c>
      <c r="G319" s="11" t="s">
        <v>1767</v>
      </c>
      <c r="H319" s="11" t="s">
        <v>1768</v>
      </c>
      <c r="I319" s="11" t="s">
        <v>82</v>
      </c>
      <c r="J319" s="11"/>
      <c r="K319" s="11"/>
      <c r="L319" s="11" t="s">
        <v>1567</v>
      </c>
      <c r="M319" s="11" t="s">
        <v>1769</v>
      </c>
      <c r="N319" s="14" t="s">
        <v>2484</v>
      </c>
      <c r="O319" s="11" t="str">
        <f>VLOOKUP(G319,'Sheet 1 (2)'!$H$4:$M$536,6,FALSE)</f>
        <v/>
      </c>
      <c r="P319" s="11" t="str">
        <f t="shared" si="67"/>
        <v>La meta fisica es igual al 10%  más del total de las personas  con diagnóstico de glaucoma del año anterior.</v>
      </c>
      <c r="Q319" s="11" t="str">
        <f>VLOOKUP(G319,Hoja1!$C$4:$D$146,2,FALSE)</f>
        <v>14%*0081303</v>
      </c>
      <c r="R319" s="11" t="s">
        <v>264</v>
      </c>
      <c r="S319" s="14" t="s">
        <v>433</v>
      </c>
      <c r="T319" s="11" t="str">
        <f>VLOOKUP(G319,'Sheet 1 (2)'!$H$4:$O$536,8,FALSE)</f>
        <v/>
      </c>
      <c r="U319" s="11" t="str">
        <f t="shared" si="69"/>
        <v>SIS</v>
      </c>
      <c r="V319" s="11"/>
      <c r="W319" s="11" t="s">
        <v>55</v>
      </c>
      <c r="X319" s="11" t="str">
        <f>VLOOKUP(G319,'Sheet 1 (2)'!$H$4:$Q$536,10,FALSE)</f>
        <v/>
      </c>
      <c r="Y319" s="11" t="str">
        <f t="shared" si="61"/>
        <v/>
      </c>
      <c r="Z319" s="11" t="s">
        <v>1770</v>
      </c>
      <c r="AA319" s="11" t="s">
        <v>55</v>
      </c>
      <c r="AB319" s="11" t="str">
        <f>VLOOKUP(G319,'Sheet 1 (2)'!$H$4:$S$536,12,FALSE)</f>
        <v/>
      </c>
      <c r="AC319" s="11" t="str">
        <f t="shared" si="68"/>
        <v/>
      </c>
      <c r="AD319" s="11" t="s">
        <v>55</v>
      </c>
      <c r="AE319" s="11" t="str">
        <f>VLOOKUP(G319,'Sheet 1 (2)'!$H$4:$AF$536,25,FALSE)</f>
        <v/>
      </c>
      <c r="AF319" s="11" t="s">
        <v>176</v>
      </c>
      <c r="AG319" s="11" t="str">
        <f t="shared" si="63"/>
        <v/>
      </c>
      <c r="AH319" s="11" t="s">
        <v>82</v>
      </c>
      <c r="AI319" s="11" t="str">
        <f>VLOOKUP(G319,'Sheet 1 (2)'!$H$4:$AG$536,26,FALSE)</f>
        <v/>
      </c>
      <c r="AJ319" s="11" t="s">
        <v>82</v>
      </c>
      <c r="AK319" s="13" t="s">
        <v>55</v>
      </c>
      <c r="AL319" s="13" t="str">
        <f>VLOOKUP(G319,'Sheet 1 (2)'!$H$4:$AH$536,27,FALSE)</f>
        <v/>
      </c>
      <c r="AM319" s="11" t="str">
        <f t="shared" si="71"/>
        <v/>
      </c>
      <c r="AN319" s="11">
        <v>1</v>
      </c>
      <c r="AO319" s="11">
        <f t="shared" si="5"/>
        <v>1</v>
      </c>
      <c r="AP319" s="15" t="s">
        <v>82</v>
      </c>
      <c r="AQ319" s="15" t="s">
        <v>2483</v>
      </c>
      <c r="AR319" s="15" t="s">
        <v>52</v>
      </c>
    </row>
    <row r="320" spans="1:44" ht="15.75" customHeight="1" x14ac:dyDescent="0.2">
      <c r="A320" s="11" t="s">
        <v>1412</v>
      </c>
      <c r="B320" s="11" t="s">
        <v>1125</v>
      </c>
      <c r="C320" s="11" t="s">
        <v>1744</v>
      </c>
      <c r="D320" s="11" t="s">
        <v>1138</v>
      </c>
      <c r="E320" s="11" t="s">
        <v>1745</v>
      </c>
      <c r="F320" s="11" t="s">
        <v>1217</v>
      </c>
      <c r="G320" s="11" t="s">
        <v>1777</v>
      </c>
      <c r="H320" s="11" t="s">
        <v>1778</v>
      </c>
      <c r="I320" s="11" t="s">
        <v>82</v>
      </c>
      <c r="J320" s="11"/>
      <c r="K320" s="11"/>
      <c r="L320" s="11" t="s">
        <v>1567</v>
      </c>
      <c r="M320" s="11" t="s">
        <v>1780</v>
      </c>
      <c r="N320" s="14" t="s">
        <v>1780</v>
      </c>
      <c r="O320" s="11" t="str">
        <f>VLOOKUP(G320,'Sheet 1 (2)'!$H$4:$M$536,6,FALSE)</f>
        <v/>
      </c>
      <c r="P320" s="11" t="str">
        <f t="shared" si="67"/>
        <v>La meta fisica es igual al 20% de personas de 40 años a más programadas para tamizaje de persona con riesgo de glaucoma en el primer y segundo nivel de atención</v>
      </c>
      <c r="Q320" s="11" t="str">
        <f>VLOOKUP(G320,Hoja1!$C$4:$D$146,2,FALSE)</f>
        <v>20%*0081301</v>
      </c>
      <c r="R320" s="11" t="s">
        <v>264</v>
      </c>
      <c r="S320" s="14" t="s">
        <v>433</v>
      </c>
      <c r="T320" s="11" t="str">
        <f>VLOOKUP(G320,'Sheet 1 (2)'!$H$4:$O$536,8,FALSE)</f>
        <v/>
      </c>
      <c r="U320" s="11" t="str">
        <f t="shared" si="69"/>
        <v>SIS</v>
      </c>
      <c r="V320" s="11"/>
      <c r="W320" s="11" t="s">
        <v>55</v>
      </c>
      <c r="X320" s="11" t="str">
        <f>VLOOKUP(G320,'Sheet 1 (2)'!$H$4:$Q$536,10,FALSE)</f>
        <v/>
      </c>
      <c r="Y320" s="11" t="str">
        <f t="shared" si="61"/>
        <v/>
      </c>
      <c r="Z320" s="11" t="s">
        <v>1749</v>
      </c>
      <c r="AA320" s="11" t="s">
        <v>55</v>
      </c>
      <c r="AB320" s="11" t="str">
        <f>VLOOKUP(G320,'Sheet 1 (2)'!$H$4:$S$536,12,FALSE)</f>
        <v/>
      </c>
      <c r="AC320" s="11" t="str">
        <f t="shared" si="68"/>
        <v/>
      </c>
      <c r="AD320" s="11" t="s">
        <v>55</v>
      </c>
      <c r="AE320" s="11" t="str">
        <f>VLOOKUP(G320,'Sheet 1 (2)'!$H$4:$AF$536,25,FALSE)</f>
        <v/>
      </c>
      <c r="AF320" s="11" t="s">
        <v>1781</v>
      </c>
      <c r="AG320" s="11" t="str">
        <f t="shared" si="63"/>
        <v/>
      </c>
      <c r="AH320" s="11" t="s">
        <v>82</v>
      </c>
      <c r="AI320" s="11" t="str">
        <f>VLOOKUP(G320,'Sheet 1 (2)'!$H$4:$AG$536,26,FALSE)</f>
        <v/>
      </c>
      <c r="AJ320" s="11" t="s">
        <v>82</v>
      </c>
      <c r="AK320" s="13" t="s">
        <v>55</v>
      </c>
      <c r="AL320" s="13" t="str">
        <f>VLOOKUP(G320,'Sheet 1 (2)'!$H$4:$AH$536,27,FALSE)</f>
        <v/>
      </c>
      <c r="AM320" s="11" t="str">
        <f t="shared" si="71"/>
        <v/>
      </c>
      <c r="AN320" s="11">
        <v>1</v>
      </c>
      <c r="AO320" s="11">
        <f t="shared" si="5"/>
        <v>1</v>
      </c>
      <c r="AP320" s="15" t="s">
        <v>82</v>
      </c>
      <c r="AQ320" s="15" t="s">
        <v>2483</v>
      </c>
      <c r="AR320" s="15" t="s">
        <v>52</v>
      </c>
    </row>
    <row r="321" spans="1:44" ht="15.75" customHeight="1" x14ac:dyDescent="0.2">
      <c r="A321" s="11" t="s">
        <v>1412</v>
      </c>
      <c r="B321" s="11" t="s">
        <v>1125</v>
      </c>
      <c r="C321" s="11" t="s">
        <v>1787</v>
      </c>
      <c r="D321" s="11" t="s">
        <v>1139</v>
      </c>
      <c r="E321" s="11" t="s">
        <v>1788</v>
      </c>
      <c r="F321" s="11" t="s">
        <v>1221</v>
      </c>
      <c r="G321" s="11" t="s">
        <v>1789</v>
      </c>
      <c r="H321" s="11" t="s">
        <v>1790</v>
      </c>
      <c r="I321" s="11" t="s">
        <v>82</v>
      </c>
      <c r="J321" s="11"/>
      <c r="K321" s="11"/>
      <c r="L321" s="11" t="s">
        <v>1090</v>
      </c>
      <c r="M321" s="11" t="s">
        <v>1791</v>
      </c>
      <c r="N321" s="11" t="s">
        <v>55</v>
      </c>
      <c r="O321" s="11" t="str">
        <f>VLOOKUP(G321,'Sheet 1 (2)'!$H$4:$M$536,6,FALSE)</f>
        <v/>
      </c>
      <c r="P321" s="11" t="str">
        <f t="shared" si="67"/>
        <v/>
      </c>
      <c r="Q321" s="11" t="str">
        <f>VLOOKUP(G321,Hoja1!$C$4:$D$146,2,FALSE)</f>
        <v>100%*0081304</v>
      </c>
      <c r="R321" s="11" t="s">
        <v>264</v>
      </c>
      <c r="S321" s="14" t="s">
        <v>433</v>
      </c>
      <c r="T321" s="11" t="str">
        <f>VLOOKUP(G321,'Sheet 1 (2)'!$H$4:$O$536,8,FALSE)</f>
        <v/>
      </c>
      <c r="U321" s="11" t="str">
        <f t="shared" si="69"/>
        <v>SIS</v>
      </c>
      <c r="V321" s="11"/>
      <c r="W321" s="11" t="s">
        <v>55</v>
      </c>
      <c r="X321" s="11" t="str">
        <f>VLOOKUP(G321,'Sheet 1 (2)'!$H$4:$Q$536,10,FALSE)</f>
        <v/>
      </c>
      <c r="Y321" s="11" t="str">
        <f t="shared" si="61"/>
        <v/>
      </c>
      <c r="Z321" s="11" t="s">
        <v>1792</v>
      </c>
      <c r="AA321" s="11" t="s">
        <v>55</v>
      </c>
      <c r="AB321" s="11" t="str">
        <f>VLOOKUP(G321,'Sheet 1 (2)'!$H$4:$S$536,12,FALSE)</f>
        <v/>
      </c>
      <c r="AC321" s="11" t="str">
        <f t="shared" si="68"/>
        <v/>
      </c>
      <c r="AD321" s="11" t="s">
        <v>55</v>
      </c>
      <c r="AE321" s="11" t="str">
        <f>VLOOKUP(G321,'Sheet 1 (2)'!$H$4:$AF$536,25,FALSE)</f>
        <v/>
      </c>
      <c r="AF321" s="11" t="s">
        <v>411</v>
      </c>
      <c r="AG321" s="11" t="str">
        <f t="shared" si="63"/>
        <v/>
      </c>
      <c r="AH321" s="11" t="s">
        <v>82</v>
      </c>
      <c r="AI321" s="11" t="str">
        <f>VLOOKUP(G321,'Sheet 1 (2)'!$H$4:$AG$536,26,FALSE)</f>
        <v/>
      </c>
      <c r="AJ321" s="11" t="s">
        <v>82</v>
      </c>
      <c r="AK321" s="13" t="s">
        <v>55</v>
      </c>
      <c r="AL321" s="13" t="str">
        <f>VLOOKUP(G321,'Sheet 1 (2)'!$H$4:$AH$536,27,FALSE)</f>
        <v/>
      </c>
      <c r="AM321" s="11" t="str">
        <f t="shared" si="71"/>
        <v/>
      </c>
      <c r="AN321" s="11">
        <v>1</v>
      </c>
      <c r="AO321" s="11">
        <f t="shared" si="5"/>
        <v>1</v>
      </c>
      <c r="AP321" s="15" t="s">
        <v>82</v>
      </c>
      <c r="AQ321" s="15" t="s">
        <v>2483</v>
      </c>
      <c r="AR321" s="15" t="s">
        <v>52</v>
      </c>
    </row>
    <row r="322" spans="1:44" ht="15.75" customHeight="1" x14ac:dyDescent="0.2">
      <c r="A322" s="11" t="s">
        <v>1412</v>
      </c>
      <c r="B322" s="11" t="s">
        <v>1125</v>
      </c>
      <c r="C322" s="11" t="s">
        <v>1787</v>
      </c>
      <c r="D322" s="11" t="s">
        <v>1139</v>
      </c>
      <c r="E322" s="11" t="s">
        <v>1788</v>
      </c>
      <c r="F322" s="11" t="s">
        <v>1221</v>
      </c>
      <c r="G322" s="11" t="s">
        <v>1795</v>
      </c>
      <c r="H322" s="11" t="s">
        <v>1796</v>
      </c>
      <c r="I322" s="11" t="s">
        <v>82</v>
      </c>
      <c r="J322" s="11"/>
      <c r="K322" s="11"/>
      <c r="L322" s="11" t="s">
        <v>1615</v>
      </c>
      <c r="M322" s="11" t="s">
        <v>1791</v>
      </c>
      <c r="N322" s="11" t="s">
        <v>55</v>
      </c>
      <c r="O322" s="11" t="str">
        <f>VLOOKUP(G322,'Sheet 1 (2)'!$H$4:$M$536,6,FALSE)</f>
        <v/>
      </c>
      <c r="P322" s="11" t="str">
        <f t="shared" si="67"/>
        <v/>
      </c>
      <c r="Q322" s="11" t="str">
        <f>VLOOKUP(G322,Hoja1!$C$4:$D$146,2,FALSE)</f>
        <v>100%*0081304</v>
      </c>
      <c r="R322" s="11" t="s">
        <v>264</v>
      </c>
      <c r="S322" s="14" t="s">
        <v>433</v>
      </c>
      <c r="T322" s="11" t="str">
        <f>VLOOKUP(G322,'Sheet 1 (2)'!$H$4:$O$536,8,FALSE)</f>
        <v/>
      </c>
      <c r="U322" s="11" t="str">
        <f t="shared" si="69"/>
        <v>SIS</v>
      </c>
      <c r="V322" s="11"/>
      <c r="W322" s="11" t="s">
        <v>55</v>
      </c>
      <c r="X322" s="11" t="str">
        <f>VLOOKUP(G322,'Sheet 1 (2)'!$H$4:$Q$536,10,FALSE)</f>
        <v/>
      </c>
      <c r="Y322" s="11" t="str">
        <f t="shared" si="61"/>
        <v/>
      </c>
      <c r="Z322" s="11" t="s">
        <v>1797</v>
      </c>
      <c r="AA322" s="11" t="s">
        <v>55</v>
      </c>
      <c r="AB322" s="11" t="str">
        <f>VLOOKUP(G322,'Sheet 1 (2)'!$H$4:$S$536,12,FALSE)</f>
        <v/>
      </c>
      <c r="AC322" s="11" t="str">
        <f t="shared" si="68"/>
        <v/>
      </c>
      <c r="AD322" s="11" t="s">
        <v>55</v>
      </c>
      <c r="AE322" s="11" t="str">
        <f>VLOOKUP(G322,'Sheet 1 (2)'!$H$4:$AF$536,25,FALSE)</f>
        <v/>
      </c>
      <c r="AF322" s="11" t="s">
        <v>176</v>
      </c>
      <c r="AG322" s="11" t="str">
        <f t="shared" si="63"/>
        <v/>
      </c>
      <c r="AH322" s="11" t="s">
        <v>82</v>
      </c>
      <c r="AI322" s="11" t="str">
        <f>VLOOKUP(G322,'Sheet 1 (2)'!$H$4:$AG$536,26,FALSE)</f>
        <v/>
      </c>
      <c r="AJ322" s="11" t="s">
        <v>82</v>
      </c>
      <c r="AK322" s="13" t="s">
        <v>55</v>
      </c>
      <c r="AL322" s="13" t="str">
        <f>VLOOKUP(G322,'Sheet 1 (2)'!$H$4:$AH$536,27,FALSE)</f>
        <v/>
      </c>
      <c r="AM322" s="11" t="str">
        <f t="shared" si="71"/>
        <v/>
      </c>
      <c r="AN322" s="11">
        <v>1</v>
      </c>
      <c r="AO322" s="11">
        <f t="shared" si="5"/>
        <v>1</v>
      </c>
      <c r="AP322" s="15" t="s">
        <v>82</v>
      </c>
      <c r="AQ322" s="15" t="s">
        <v>2483</v>
      </c>
      <c r="AR322" s="15" t="s">
        <v>52</v>
      </c>
    </row>
    <row r="323" spans="1:44" ht="15.75" customHeight="1" x14ac:dyDescent="0.2">
      <c r="A323" s="11" t="s">
        <v>1412</v>
      </c>
      <c r="B323" s="11" t="s">
        <v>1125</v>
      </c>
      <c r="C323" s="11" t="s">
        <v>1810</v>
      </c>
      <c r="D323" s="11" t="s">
        <v>1140</v>
      </c>
      <c r="E323" s="11" t="s">
        <v>1811</v>
      </c>
      <c r="F323" s="11" t="s">
        <v>1223</v>
      </c>
      <c r="G323" s="11" t="s">
        <v>1812</v>
      </c>
      <c r="H323" s="11" t="s">
        <v>1813</v>
      </c>
      <c r="I323" s="11" t="s">
        <v>82</v>
      </c>
      <c r="J323" s="11"/>
      <c r="K323" s="11"/>
      <c r="L323" s="11" t="s">
        <v>1567</v>
      </c>
      <c r="M323" s="11" t="s">
        <v>1814</v>
      </c>
      <c r="N323" s="14" t="s">
        <v>2485</v>
      </c>
      <c r="O323" s="11" t="str">
        <f>VLOOKUP(G323,'Sheet 1 (2)'!$H$4:$M$536,6,FALSE)</f>
        <v/>
      </c>
      <c r="P323" s="11" t="str">
        <f t="shared" si="67"/>
        <v>La meta fisica es igual al 100 %  de personas con diagnóstico de Diabetes Mellitus del año anterior.</v>
      </c>
      <c r="Q323" s="11" t="str">
        <f>VLOOKUP(G323,Hoja1!$C$4:$D$146,2,FALSE)</f>
        <v>*Se puede obtener con el CIE10</v>
      </c>
      <c r="R323" s="11" t="s">
        <v>264</v>
      </c>
      <c r="S323" s="11" t="s">
        <v>55</v>
      </c>
      <c r="T323" s="11" t="str">
        <f>VLOOKUP(G323,'Sheet 1 (2)'!$H$4:$O$536,8,FALSE)</f>
        <v/>
      </c>
      <c r="U323" s="11" t="str">
        <f t="shared" si="69"/>
        <v/>
      </c>
      <c r="V323" s="11"/>
      <c r="W323" s="11" t="s">
        <v>55</v>
      </c>
      <c r="X323" s="11" t="str">
        <f>VLOOKUP(G323,'Sheet 1 (2)'!$H$4:$Q$536,10,FALSE)</f>
        <v/>
      </c>
      <c r="Y323" s="11" t="str">
        <f t="shared" si="61"/>
        <v/>
      </c>
      <c r="Z323" s="11" t="s">
        <v>1815</v>
      </c>
      <c r="AA323" s="11" t="s">
        <v>1848</v>
      </c>
      <c r="AB323" s="11" t="str">
        <f>VLOOKUP(G323,'Sheet 1 (2)'!$H$4:$S$536,12,FALSE)</f>
        <v/>
      </c>
      <c r="AC323" s="11" t="str">
        <f t="shared" si="68"/>
        <v>E11</v>
      </c>
      <c r="AD323" s="11" t="s">
        <v>55</v>
      </c>
      <c r="AE323" s="11" t="str">
        <f>VLOOKUP(G323,'Sheet 1 (2)'!$H$4:$AF$536,25,FALSE)</f>
        <v/>
      </c>
      <c r="AF323" s="11" t="s">
        <v>87</v>
      </c>
      <c r="AG323" s="11" t="str">
        <f t="shared" si="63"/>
        <v/>
      </c>
      <c r="AH323" s="11" t="s">
        <v>82</v>
      </c>
      <c r="AI323" s="11" t="str">
        <f>VLOOKUP(G323,'Sheet 1 (2)'!$H$4:$AG$536,26,FALSE)</f>
        <v/>
      </c>
      <c r="AJ323" s="11" t="s">
        <v>82</v>
      </c>
      <c r="AK323" s="13" t="s">
        <v>1854</v>
      </c>
      <c r="AL323" s="13" t="str">
        <f>VLOOKUP(G323,'Sheet 1 (2)'!$H$4:$AH$536,27,FALSE)</f>
        <v/>
      </c>
      <c r="AM323" s="11" t="str">
        <f t="shared" si="71"/>
        <v>NOS DIERON EL CIE10</v>
      </c>
      <c r="AN323" s="11">
        <v>1</v>
      </c>
      <c r="AO323" s="11">
        <f t="shared" si="5"/>
        <v>1</v>
      </c>
      <c r="AP323" s="15" t="s">
        <v>82</v>
      </c>
      <c r="AQ323" s="15" t="s">
        <v>2483</v>
      </c>
      <c r="AR323" s="15" t="s">
        <v>52</v>
      </c>
    </row>
    <row r="324" spans="1:44" ht="15.75" customHeight="1" x14ac:dyDescent="0.2">
      <c r="A324" s="11" t="s">
        <v>1412</v>
      </c>
      <c r="B324" s="11" t="s">
        <v>1125</v>
      </c>
      <c r="C324" s="11" t="s">
        <v>1810</v>
      </c>
      <c r="D324" s="11" t="s">
        <v>1140</v>
      </c>
      <c r="E324" s="11" t="s">
        <v>1811</v>
      </c>
      <c r="F324" s="11" t="s">
        <v>1223</v>
      </c>
      <c r="G324" s="11" t="s">
        <v>1820</v>
      </c>
      <c r="H324" s="11" t="s">
        <v>1821</v>
      </c>
      <c r="I324" s="11" t="s">
        <v>82</v>
      </c>
      <c r="J324" s="11"/>
      <c r="K324" s="11"/>
      <c r="L324" s="11" t="s">
        <v>1567</v>
      </c>
      <c r="M324" s="11" t="s">
        <v>1822</v>
      </c>
      <c r="N324" s="14" t="s">
        <v>1822</v>
      </c>
      <c r="O324" s="11" t="str">
        <f>VLOOKUP(G324,'Sheet 1 (2)'!$H$4:$M$536,6,FALSE)</f>
        <v/>
      </c>
      <c r="P324" s="11" t="str">
        <f t="shared" si="67"/>
        <v>La meta fisica es igual al 100% de personas programadas en la detección de personas con diabetes mellitus con riesgo de retinopatía diabética</v>
      </c>
      <c r="Q324" s="11" t="str">
        <f>VLOOKUP(G324,Hoja1!$C$4:$D$146,2,FALSE)</f>
        <v>100%*0086501</v>
      </c>
      <c r="R324" s="11" t="s">
        <v>264</v>
      </c>
      <c r="S324" s="11" t="s">
        <v>55</v>
      </c>
      <c r="T324" s="11" t="str">
        <f>VLOOKUP(G324,'Sheet 1 (2)'!$H$4:$O$536,8,FALSE)</f>
        <v/>
      </c>
      <c r="U324" s="11" t="str">
        <f t="shared" si="69"/>
        <v/>
      </c>
      <c r="V324" s="11"/>
      <c r="W324" s="11" t="s">
        <v>55</v>
      </c>
      <c r="X324" s="11" t="str">
        <f>VLOOKUP(G324,'Sheet 1 (2)'!$H$4:$Q$536,10,FALSE)</f>
        <v/>
      </c>
      <c r="Y324" s="11" t="str">
        <f t="shared" si="61"/>
        <v/>
      </c>
      <c r="Z324" s="11" t="s">
        <v>1823</v>
      </c>
      <c r="AA324" s="11" t="s">
        <v>55</v>
      </c>
      <c r="AB324" s="11" t="str">
        <f>VLOOKUP(G324,'Sheet 1 (2)'!$H$4:$S$536,12,FALSE)</f>
        <v/>
      </c>
      <c r="AC324" s="11" t="str">
        <f t="shared" si="68"/>
        <v/>
      </c>
      <c r="AD324" s="11" t="s">
        <v>55</v>
      </c>
      <c r="AE324" s="11" t="str">
        <f>VLOOKUP(G324,'Sheet 1 (2)'!$H$4:$AF$536,25,FALSE)</f>
        <v/>
      </c>
      <c r="AF324" s="11" t="s">
        <v>79</v>
      </c>
      <c r="AG324" s="11" t="str">
        <f t="shared" si="63"/>
        <v/>
      </c>
      <c r="AH324" s="11" t="s">
        <v>82</v>
      </c>
      <c r="AI324" s="11" t="str">
        <f>VLOOKUP(G324,'Sheet 1 (2)'!$H$4:$AG$536,26,FALSE)</f>
        <v/>
      </c>
      <c r="AJ324" s="11" t="s">
        <v>82</v>
      </c>
      <c r="AK324" s="13" t="s">
        <v>55</v>
      </c>
      <c r="AL324" s="13" t="str">
        <f>VLOOKUP(G324,'Sheet 1 (2)'!$H$4:$AH$536,27,FALSE)</f>
        <v/>
      </c>
      <c r="AM324" s="11" t="str">
        <f t="shared" si="71"/>
        <v/>
      </c>
      <c r="AN324" s="11">
        <v>1</v>
      </c>
      <c r="AO324" s="11">
        <f t="shared" si="5"/>
        <v>1</v>
      </c>
      <c r="AP324" s="15" t="s">
        <v>82</v>
      </c>
      <c r="AQ324" s="15" t="s">
        <v>2483</v>
      </c>
      <c r="AR324" s="15" t="s">
        <v>52</v>
      </c>
    </row>
    <row r="325" spans="1:44" ht="15.75" customHeight="1" x14ac:dyDescent="0.2">
      <c r="A325" s="11" t="s">
        <v>1412</v>
      </c>
      <c r="B325" s="11" t="s">
        <v>1125</v>
      </c>
      <c r="C325" s="11" t="s">
        <v>1810</v>
      </c>
      <c r="D325" s="11" t="s">
        <v>1140</v>
      </c>
      <c r="E325" s="11" t="s">
        <v>1811</v>
      </c>
      <c r="F325" s="11" t="s">
        <v>1223</v>
      </c>
      <c r="G325" s="11" t="s">
        <v>1825</v>
      </c>
      <c r="H325" s="11" t="s">
        <v>1826</v>
      </c>
      <c r="I325" s="11" t="s">
        <v>82</v>
      </c>
      <c r="J325" s="11"/>
      <c r="K325" s="11"/>
      <c r="L325" s="11" t="s">
        <v>53</v>
      </c>
      <c r="M325" s="11" t="s">
        <v>1827</v>
      </c>
      <c r="N325" s="14" t="s">
        <v>1827</v>
      </c>
      <c r="O325" s="11" t="str">
        <f>VLOOKUP(G325,'Sheet 1 (2)'!$H$4:$M$536,6,FALSE)</f>
        <v/>
      </c>
      <c r="P325" s="11" t="str">
        <f t="shared" si="67"/>
        <v>La meta fisica es igual al 100% de personas diabéticas programadas para evaluación ocular con riesgo de Retinopatía Diabética</v>
      </c>
      <c r="Q325" s="11" t="str">
        <f>VLOOKUP(G325,Hoja1!$C$4:$D$146,2,FALSE)</f>
        <v>100%*0086502</v>
      </c>
      <c r="R325" s="11" t="s">
        <v>264</v>
      </c>
      <c r="S325" s="11" t="s">
        <v>55</v>
      </c>
      <c r="T325" s="11" t="str">
        <f>VLOOKUP(G325,'Sheet 1 (2)'!$H$4:$O$536,8,FALSE)</f>
        <v/>
      </c>
      <c r="U325" s="11" t="str">
        <f t="shared" si="69"/>
        <v/>
      </c>
      <c r="V325" s="11"/>
      <c r="W325" s="11" t="s">
        <v>55</v>
      </c>
      <c r="X325" s="11" t="str">
        <f>VLOOKUP(G325,'Sheet 1 (2)'!$H$4:$Q$536,10,FALSE)</f>
        <v/>
      </c>
      <c r="Y325" s="11" t="str">
        <f t="shared" si="61"/>
        <v/>
      </c>
      <c r="Z325" s="11" t="s">
        <v>1828</v>
      </c>
      <c r="AA325" s="11" t="s">
        <v>55</v>
      </c>
      <c r="AB325" s="11" t="str">
        <f>VLOOKUP(G325,'Sheet 1 (2)'!$H$4:$S$536,12,FALSE)</f>
        <v/>
      </c>
      <c r="AC325" s="11" t="str">
        <f t="shared" si="68"/>
        <v/>
      </c>
      <c r="AD325" s="11" t="s">
        <v>55</v>
      </c>
      <c r="AE325" s="11" t="str">
        <f>VLOOKUP(G325,'Sheet 1 (2)'!$H$4:$AF$536,25,FALSE)</f>
        <v/>
      </c>
      <c r="AF325" s="11" t="s">
        <v>87</v>
      </c>
      <c r="AG325" s="11" t="str">
        <f t="shared" si="63"/>
        <v/>
      </c>
      <c r="AH325" s="11" t="s">
        <v>82</v>
      </c>
      <c r="AI325" s="11" t="str">
        <f>VLOOKUP(G325,'Sheet 1 (2)'!$H$4:$AG$536,26,FALSE)</f>
        <v/>
      </c>
      <c r="AJ325" s="11" t="s">
        <v>82</v>
      </c>
      <c r="AK325" s="13" t="s">
        <v>55</v>
      </c>
      <c r="AL325" s="13" t="str">
        <f>VLOOKUP(G325,'Sheet 1 (2)'!$H$4:$AH$536,27,FALSE)</f>
        <v/>
      </c>
      <c r="AM325" s="11" t="str">
        <f t="shared" si="71"/>
        <v/>
      </c>
      <c r="AN325" s="11">
        <v>1</v>
      </c>
      <c r="AO325" s="11">
        <f t="shared" si="5"/>
        <v>1</v>
      </c>
      <c r="AP325" s="15" t="s">
        <v>82</v>
      </c>
      <c r="AQ325" s="15" t="s">
        <v>2483</v>
      </c>
      <c r="AR325" s="15" t="s">
        <v>52</v>
      </c>
    </row>
    <row r="326" spans="1:44" ht="15.75" customHeight="1" x14ac:dyDescent="0.2">
      <c r="A326" s="11" t="s">
        <v>1412</v>
      </c>
      <c r="B326" s="11" t="s">
        <v>1125</v>
      </c>
      <c r="C326" s="11" t="s">
        <v>1810</v>
      </c>
      <c r="D326" s="11" t="s">
        <v>1140</v>
      </c>
      <c r="E326" s="11" t="s">
        <v>1811</v>
      </c>
      <c r="F326" s="11" t="s">
        <v>1223</v>
      </c>
      <c r="G326" s="11" t="s">
        <v>1832</v>
      </c>
      <c r="H326" s="11" t="s">
        <v>1833</v>
      </c>
      <c r="I326" s="11" t="s">
        <v>52</v>
      </c>
      <c r="J326" s="11"/>
      <c r="K326" s="11"/>
      <c r="L326" s="11" t="s">
        <v>1606</v>
      </c>
      <c r="M326" s="11" t="s">
        <v>1834</v>
      </c>
      <c r="N326" s="14" t="s">
        <v>1834</v>
      </c>
      <c r="O326" s="11" t="str">
        <f>VLOOKUP(G326,'Sheet 1 (2)'!$H$4:$M$536,6,FALSE)</f>
        <v/>
      </c>
      <c r="P326" s="11" t="str">
        <f t="shared" si="67"/>
        <v>La meta fisica es igual al 100% de personas diabéticas programadas para evaluación ocular con riesgo de Retinopatía Diabética.</v>
      </c>
      <c r="Q326" s="11" t="str">
        <f>VLOOKUP(G326,Hoja1!$C$4:$D$146,2,FALSE)</f>
        <v>100%*0086502</v>
      </c>
      <c r="R326" s="11" t="s">
        <v>264</v>
      </c>
      <c r="S326" s="11" t="s">
        <v>55</v>
      </c>
      <c r="T326" s="11" t="str">
        <f>VLOOKUP(G326,'Sheet 1 (2)'!$H$4:$O$536,8,FALSE)</f>
        <v/>
      </c>
      <c r="U326" s="11" t="str">
        <f t="shared" si="69"/>
        <v/>
      </c>
      <c r="V326" s="11"/>
      <c r="W326" s="11" t="s">
        <v>55</v>
      </c>
      <c r="X326" s="11" t="str">
        <f>VLOOKUP(G326,'Sheet 1 (2)'!$H$4:$Q$536,10,FALSE)</f>
        <v/>
      </c>
      <c r="Y326" s="11" t="str">
        <f t="shared" si="61"/>
        <v/>
      </c>
      <c r="Z326" s="11" t="s">
        <v>1835</v>
      </c>
      <c r="AA326" s="11" t="s">
        <v>55</v>
      </c>
      <c r="AB326" s="11" t="str">
        <f>VLOOKUP(G326,'Sheet 1 (2)'!$H$4:$S$536,12,FALSE)</f>
        <v/>
      </c>
      <c r="AC326" s="11" t="str">
        <f t="shared" si="68"/>
        <v/>
      </c>
      <c r="AD326" s="11" t="s">
        <v>55</v>
      </c>
      <c r="AE326" s="11" t="str">
        <f>VLOOKUP(G326,'Sheet 1 (2)'!$H$4:$AF$536,25,FALSE)</f>
        <v/>
      </c>
      <c r="AF326" s="11" t="s">
        <v>87</v>
      </c>
      <c r="AG326" s="11" t="str">
        <f t="shared" si="63"/>
        <v/>
      </c>
      <c r="AH326" s="11" t="s">
        <v>82</v>
      </c>
      <c r="AI326" s="11" t="str">
        <f>VLOOKUP(G326,'Sheet 1 (2)'!$H$4:$AG$536,26,FALSE)</f>
        <v/>
      </c>
      <c r="AJ326" s="11" t="s">
        <v>82</v>
      </c>
      <c r="AK326" s="11" t="s">
        <v>55</v>
      </c>
      <c r="AL326" s="11" t="str">
        <f>VLOOKUP(G326,'Sheet 1 (2)'!$H$4:$AH$536,27,FALSE)</f>
        <v/>
      </c>
      <c r="AM326" s="11" t="str">
        <f t="shared" si="71"/>
        <v/>
      </c>
      <c r="AN326" s="11">
        <v>1</v>
      </c>
      <c r="AO326" s="11">
        <f t="shared" si="5"/>
        <v>1</v>
      </c>
      <c r="AP326" s="15" t="s">
        <v>82</v>
      </c>
      <c r="AQ326" s="15" t="s">
        <v>2483</v>
      </c>
      <c r="AR326" s="15" t="s">
        <v>52</v>
      </c>
    </row>
    <row r="327" spans="1:44" ht="15.75" customHeight="1" x14ac:dyDescent="0.2">
      <c r="A327" s="11" t="s">
        <v>1412</v>
      </c>
      <c r="B327" s="11" t="s">
        <v>1125</v>
      </c>
      <c r="C327" s="11" t="s">
        <v>1810</v>
      </c>
      <c r="D327" s="11" t="s">
        <v>1140</v>
      </c>
      <c r="E327" s="11" t="s">
        <v>1811</v>
      </c>
      <c r="F327" s="11" t="s">
        <v>1223</v>
      </c>
      <c r="G327" s="11" t="s">
        <v>1837</v>
      </c>
      <c r="H327" s="11" t="s">
        <v>1838</v>
      </c>
      <c r="I327" s="11" t="s">
        <v>82</v>
      </c>
      <c r="J327" s="11"/>
      <c r="K327" s="11"/>
      <c r="L327" s="11" t="s">
        <v>1567</v>
      </c>
      <c r="M327" s="11" t="s">
        <v>1839</v>
      </c>
      <c r="N327" s="14" t="s">
        <v>2487</v>
      </c>
      <c r="O327" s="11" t="str">
        <f>VLOOKUP(G327,'Sheet 1 (2)'!$H$4:$M$536,6,FALSE)</f>
        <v/>
      </c>
      <c r="P327" s="11" t="str">
        <f t="shared" si="67"/>
        <v>La meta fisica es igual al 10%  más del total de las personas  con diagnóstico de Retinopatía Diabética del año anterior.</v>
      </c>
      <c r="Q327" s="11" t="str">
        <f>VLOOKUP(G327,Hoja1!$C$4:$D$146,2,FALSE)</f>
        <v>25%*0086504</v>
      </c>
      <c r="R327" s="11" t="s">
        <v>264</v>
      </c>
      <c r="S327" s="11" t="s">
        <v>55</v>
      </c>
      <c r="T327" s="11" t="str">
        <f>VLOOKUP(G327,'Sheet 1 (2)'!$H$4:$O$536,8,FALSE)</f>
        <v/>
      </c>
      <c r="U327" s="11" t="str">
        <f t="shared" si="69"/>
        <v/>
      </c>
      <c r="V327" s="11"/>
      <c r="W327" s="11" t="s">
        <v>55</v>
      </c>
      <c r="X327" s="11" t="str">
        <f>VLOOKUP(G327,'Sheet 1 (2)'!$H$4:$Q$536,10,FALSE)</f>
        <v/>
      </c>
      <c r="Y327" s="11" t="str">
        <f t="shared" si="61"/>
        <v/>
      </c>
      <c r="Z327" s="11" t="s">
        <v>1840</v>
      </c>
      <c r="AA327" s="11" t="s">
        <v>55</v>
      </c>
      <c r="AB327" s="11" t="str">
        <f>VLOOKUP(G327,'Sheet 1 (2)'!$H$4:$S$536,12,FALSE)</f>
        <v/>
      </c>
      <c r="AC327" s="11" t="str">
        <f t="shared" si="68"/>
        <v/>
      </c>
      <c r="AD327" s="11" t="s">
        <v>55</v>
      </c>
      <c r="AE327" s="11" t="str">
        <f>VLOOKUP(G327,'Sheet 1 (2)'!$H$4:$AF$536,25,FALSE)</f>
        <v/>
      </c>
      <c r="AF327" s="11" t="s">
        <v>176</v>
      </c>
      <c r="AG327" s="11" t="str">
        <f t="shared" si="63"/>
        <v/>
      </c>
      <c r="AH327" s="11" t="s">
        <v>82</v>
      </c>
      <c r="AI327" s="11" t="str">
        <f>VLOOKUP(G327,'Sheet 1 (2)'!$H$4:$AG$536,26,FALSE)</f>
        <v/>
      </c>
      <c r="AJ327" s="11" t="s">
        <v>82</v>
      </c>
      <c r="AK327" s="13" t="s">
        <v>55</v>
      </c>
      <c r="AL327" s="13" t="str">
        <f>VLOOKUP(G327,'Sheet 1 (2)'!$H$4:$AH$536,27,FALSE)</f>
        <v/>
      </c>
      <c r="AM327" s="11" t="str">
        <f t="shared" si="71"/>
        <v/>
      </c>
      <c r="AN327" s="11">
        <v>1</v>
      </c>
      <c r="AO327" s="11">
        <f t="shared" si="5"/>
        <v>1</v>
      </c>
      <c r="AP327" s="15" t="s">
        <v>82</v>
      </c>
      <c r="AQ327" s="15" t="s">
        <v>2483</v>
      </c>
      <c r="AR327" s="15" t="s">
        <v>52</v>
      </c>
    </row>
    <row r="328" spans="1:44" ht="15.75" customHeight="1" x14ac:dyDescent="0.2">
      <c r="A328" s="11" t="s">
        <v>1412</v>
      </c>
      <c r="B328" s="11" t="s">
        <v>1125</v>
      </c>
      <c r="C328" s="11" t="s">
        <v>1810</v>
      </c>
      <c r="D328" s="11" t="s">
        <v>1140</v>
      </c>
      <c r="E328" s="11" t="s">
        <v>1811</v>
      </c>
      <c r="F328" s="11" t="s">
        <v>1223</v>
      </c>
      <c r="G328" s="11" t="s">
        <v>1844</v>
      </c>
      <c r="H328" s="11" t="s">
        <v>1845</v>
      </c>
      <c r="I328" s="11" t="s">
        <v>82</v>
      </c>
      <c r="J328" s="11"/>
      <c r="K328" s="11"/>
      <c r="L328" s="11" t="s">
        <v>1567</v>
      </c>
      <c r="M328" s="11" t="s">
        <v>1846</v>
      </c>
      <c r="N328" s="14" t="s">
        <v>1846</v>
      </c>
      <c r="O328" s="11" t="str">
        <f>VLOOKUP(G328,'Sheet 1 (2)'!$H$4:$M$536,6,FALSE)</f>
        <v/>
      </c>
      <c r="P328" s="11" t="str">
        <f t="shared" si="67"/>
        <v>La meta fisica es igual al 100% de personas programadas con diagnóstico de Retinopatía Diabética</v>
      </c>
      <c r="Q328" s="11" t="str">
        <f>VLOOKUP(G328,Hoja1!$C$4:$D$146,2,FALSE)</f>
        <v>100%*0086505</v>
      </c>
      <c r="R328" s="11" t="s">
        <v>264</v>
      </c>
      <c r="S328" s="11" t="s">
        <v>55</v>
      </c>
      <c r="T328" s="11" t="str">
        <f>VLOOKUP(G328,'Sheet 1 (2)'!$H$4:$O$536,8,FALSE)</f>
        <v/>
      </c>
      <c r="U328" s="11" t="str">
        <f t="shared" si="69"/>
        <v/>
      </c>
      <c r="V328" s="11"/>
      <c r="W328" s="11" t="s">
        <v>55</v>
      </c>
      <c r="X328" s="11" t="str">
        <f>VLOOKUP(G328,'Sheet 1 (2)'!$H$4:$Q$536,10,FALSE)</f>
        <v/>
      </c>
      <c r="Y328" s="11" t="str">
        <f t="shared" si="61"/>
        <v/>
      </c>
      <c r="Z328" s="11" t="s">
        <v>1847</v>
      </c>
      <c r="AA328" s="11" t="s">
        <v>55</v>
      </c>
      <c r="AB328" s="11" t="str">
        <f>VLOOKUP(G328,'Sheet 1 (2)'!$H$4:$S$536,12,FALSE)</f>
        <v/>
      </c>
      <c r="AC328" s="11" t="str">
        <f t="shared" si="68"/>
        <v/>
      </c>
      <c r="AD328" s="11" t="s">
        <v>55</v>
      </c>
      <c r="AE328" s="11" t="str">
        <f>VLOOKUP(G328,'Sheet 1 (2)'!$H$4:$AF$536,25,FALSE)</f>
        <v/>
      </c>
      <c r="AF328" s="11" t="s">
        <v>176</v>
      </c>
      <c r="AG328" s="11" t="str">
        <f t="shared" si="63"/>
        <v/>
      </c>
      <c r="AH328" s="11" t="s">
        <v>82</v>
      </c>
      <c r="AI328" s="11" t="str">
        <f>VLOOKUP(G328,'Sheet 1 (2)'!$H$4:$AG$536,26,FALSE)</f>
        <v/>
      </c>
      <c r="AJ328" s="11" t="s">
        <v>82</v>
      </c>
      <c r="AK328" s="13" t="s">
        <v>55</v>
      </c>
      <c r="AL328" s="13" t="str">
        <f>VLOOKUP(G328,'Sheet 1 (2)'!$H$4:$AH$536,27,FALSE)</f>
        <v/>
      </c>
      <c r="AM328" s="11" t="str">
        <f t="shared" si="71"/>
        <v/>
      </c>
      <c r="AN328" s="11">
        <v>1</v>
      </c>
      <c r="AO328" s="11">
        <f t="shared" si="5"/>
        <v>1</v>
      </c>
      <c r="AP328" s="15" t="s">
        <v>82</v>
      </c>
      <c r="AQ328" s="15" t="s">
        <v>2483</v>
      </c>
      <c r="AR328" s="15" t="s">
        <v>52</v>
      </c>
    </row>
    <row r="329" spans="1:44" ht="15.75" customHeight="1" x14ac:dyDescent="0.2">
      <c r="A329" s="11" t="s">
        <v>1412</v>
      </c>
      <c r="B329" s="11" t="s">
        <v>1125</v>
      </c>
      <c r="C329" s="11" t="s">
        <v>1810</v>
      </c>
      <c r="D329" s="11" t="s">
        <v>1140</v>
      </c>
      <c r="E329" s="11" t="s">
        <v>1811</v>
      </c>
      <c r="F329" s="11" t="s">
        <v>1223</v>
      </c>
      <c r="G329" s="11" t="s">
        <v>1849</v>
      </c>
      <c r="H329" s="11" t="s">
        <v>1850</v>
      </c>
      <c r="I329" s="11" t="s">
        <v>82</v>
      </c>
      <c r="J329" s="11"/>
      <c r="K329" s="11"/>
      <c r="L329" s="11" t="s">
        <v>1567</v>
      </c>
      <c r="M329" s="11" t="s">
        <v>1851</v>
      </c>
      <c r="N329" s="14" t="s">
        <v>1851</v>
      </c>
      <c r="O329" s="11" t="str">
        <f>VLOOKUP(G329,'Sheet 1 (2)'!$H$4:$M$536,6,FALSE)</f>
        <v/>
      </c>
      <c r="P329" s="11" t="str">
        <f t="shared" si="67"/>
        <v>La meta fisica es igual al 100% de personas programadas con diagnóstico de Retinopatía Diabética.</v>
      </c>
      <c r="Q329" s="11" t="str">
        <f>VLOOKUP(G329,Hoja1!$C$4:$D$146,2,FALSE)</f>
        <v>100%*0086505</v>
      </c>
      <c r="R329" s="11" t="s">
        <v>264</v>
      </c>
      <c r="S329" s="11" t="s">
        <v>55</v>
      </c>
      <c r="T329" s="11" t="str">
        <f>VLOOKUP(G329,'Sheet 1 (2)'!$H$4:$O$536,8,FALSE)</f>
        <v/>
      </c>
      <c r="U329" s="11" t="str">
        <f t="shared" si="69"/>
        <v/>
      </c>
      <c r="V329" s="11"/>
      <c r="W329" s="11" t="s">
        <v>55</v>
      </c>
      <c r="X329" s="11" t="str">
        <f>VLOOKUP(G329,'Sheet 1 (2)'!$H$4:$Q$536,10,FALSE)</f>
        <v/>
      </c>
      <c r="Y329" s="11" t="str">
        <f t="shared" si="61"/>
        <v/>
      </c>
      <c r="Z329" s="11" t="s">
        <v>1852</v>
      </c>
      <c r="AA329" s="11" t="s">
        <v>55</v>
      </c>
      <c r="AB329" s="11" t="str">
        <f>VLOOKUP(G329,'Sheet 1 (2)'!$H$4:$S$536,12,FALSE)</f>
        <v/>
      </c>
      <c r="AC329" s="11" t="str">
        <f t="shared" si="68"/>
        <v/>
      </c>
      <c r="AD329" s="11" t="s">
        <v>55</v>
      </c>
      <c r="AE329" s="11" t="str">
        <f>VLOOKUP(G329,'Sheet 1 (2)'!$H$4:$AF$536,25,FALSE)</f>
        <v/>
      </c>
      <c r="AF329" s="11" t="s">
        <v>176</v>
      </c>
      <c r="AG329" s="11" t="str">
        <f t="shared" si="63"/>
        <v/>
      </c>
      <c r="AH329" s="11" t="s">
        <v>82</v>
      </c>
      <c r="AI329" s="11" t="str">
        <f>VLOOKUP(G329,'Sheet 1 (2)'!$H$4:$AG$536,26,FALSE)</f>
        <v/>
      </c>
      <c r="AJ329" s="11" t="s">
        <v>82</v>
      </c>
      <c r="AK329" s="13" t="s">
        <v>55</v>
      </c>
      <c r="AL329" s="13" t="str">
        <f>VLOOKUP(G329,'Sheet 1 (2)'!$H$4:$AH$536,27,FALSE)</f>
        <v/>
      </c>
      <c r="AM329" s="11" t="str">
        <f t="shared" si="71"/>
        <v/>
      </c>
      <c r="AN329" s="11">
        <v>1</v>
      </c>
      <c r="AO329" s="11">
        <f t="shared" si="5"/>
        <v>1</v>
      </c>
      <c r="AP329" s="15" t="s">
        <v>82</v>
      </c>
      <c r="AQ329" s="15" t="s">
        <v>2483</v>
      </c>
      <c r="AR329" s="15" t="s">
        <v>52</v>
      </c>
    </row>
    <row r="330" spans="1:44" ht="15.75" customHeight="1" x14ac:dyDescent="0.2">
      <c r="A330" s="11" t="s">
        <v>1412</v>
      </c>
      <c r="B330" s="11" t="s">
        <v>1125</v>
      </c>
      <c r="C330" s="11" t="s">
        <v>1810</v>
      </c>
      <c r="D330" s="11" t="s">
        <v>1140</v>
      </c>
      <c r="E330" s="11" t="s">
        <v>1855</v>
      </c>
      <c r="F330" s="11" t="s">
        <v>1224</v>
      </c>
      <c r="G330" s="11" t="s">
        <v>1856</v>
      </c>
      <c r="H330" s="11" t="s">
        <v>1857</v>
      </c>
      <c r="I330" s="11" t="s">
        <v>82</v>
      </c>
      <c r="J330" s="11"/>
      <c r="K330" s="11"/>
      <c r="L330" s="11" t="s">
        <v>1090</v>
      </c>
      <c r="M330" s="11" t="s">
        <v>1858</v>
      </c>
      <c r="N330" s="14" t="s">
        <v>1858</v>
      </c>
      <c r="O330" s="11" t="str">
        <f>VLOOKUP(G330,'Sheet 1 (2)'!$H$4:$M$536,6,FALSE)</f>
        <v/>
      </c>
      <c r="P330" s="11" t="str">
        <f t="shared" si="67"/>
        <v>La meta fisica es igual al 60% de personas programadas para diagnóstico de Retinopatía Diabética.</v>
      </c>
      <c r="Q330" s="11" t="str">
        <f>VLOOKUP(G330,Hoja1!$C$4:$D$146,2,FALSE)</f>
        <v>60%*0086505</v>
      </c>
      <c r="R330" s="11" t="s">
        <v>264</v>
      </c>
      <c r="S330" s="11" t="s">
        <v>55</v>
      </c>
      <c r="T330" s="11" t="str">
        <f>VLOOKUP(G330,'Sheet 1 (2)'!$H$4:$O$536,8,FALSE)</f>
        <v/>
      </c>
      <c r="U330" s="11" t="str">
        <f t="shared" si="69"/>
        <v/>
      </c>
      <c r="V330" s="11"/>
      <c r="W330" s="11" t="s">
        <v>55</v>
      </c>
      <c r="X330" s="11" t="str">
        <f>VLOOKUP(G330,'Sheet 1 (2)'!$H$4:$Q$536,10,FALSE)</f>
        <v/>
      </c>
      <c r="Y330" s="11" t="str">
        <f t="shared" si="61"/>
        <v/>
      </c>
      <c r="Z330" s="11" t="s">
        <v>1859</v>
      </c>
      <c r="AA330" s="11" t="s">
        <v>55</v>
      </c>
      <c r="AB330" s="11" t="str">
        <f>VLOOKUP(G330,'Sheet 1 (2)'!$H$4:$S$536,12,FALSE)</f>
        <v/>
      </c>
      <c r="AC330" s="11" t="str">
        <f t="shared" si="68"/>
        <v/>
      </c>
      <c r="AD330" s="11" t="s">
        <v>55</v>
      </c>
      <c r="AE330" s="11" t="str">
        <f>VLOOKUP(G330,'Sheet 1 (2)'!$H$4:$AF$536,25,FALSE)</f>
        <v/>
      </c>
      <c r="AF330" s="11" t="s">
        <v>663</v>
      </c>
      <c r="AG330" s="11" t="str">
        <f t="shared" si="63"/>
        <v/>
      </c>
      <c r="AH330" s="11" t="s">
        <v>82</v>
      </c>
      <c r="AI330" s="11" t="str">
        <f>VLOOKUP(G330,'Sheet 1 (2)'!$H$4:$AG$536,26,FALSE)</f>
        <v/>
      </c>
      <c r="AJ330" s="11" t="s">
        <v>82</v>
      </c>
      <c r="AK330" s="13" t="s">
        <v>55</v>
      </c>
      <c r="AL330" s="13" t="str">
        <f>VLOOKUP(G330,'Sheet 1 (2)'!$H$4:$AH$536,27,FALSE)</f>
        <v/>
      </c>
      <c r="AM330" s="11" t="str">
        <f t="shared" si="71"/>
        <v/>
      </c>
      <c r="AN330" s="11">
        <v>1</v>
      </c>
      <c r="AO330" s="11">
        <f t="shared" si="5"/>
        <v>1</v>
      </c>
      <c r="AP330" s="15" t="s">
        <v>82</v>
      </c>
      <c r="AQ330" s="15" t="s">
        <v>2483</v>
      </c>
      <c r="AR330" s="15" t="s">
        <v>52</v>
      </c>
    </row>
    <row r="331" spans="1:44" ht="15.75" customHeight="1" x14ac:dyDescent="0.2">
      <c r="A331" s="11" t="s">
        <v>1412</v>
      </c>
      <c r="B331" s="11" t="s">
        <v>1125</v>
      </c>
      <c r="C331" s="11" t="s">
        <v>1810</v>
      </c>
      <c r="D331" s="11" t="s">
        <v>1140</v>
      </c>
      <c r="E331" s="11" t="s">
        <v>1855</v>
      </c>
      <c r="F331" s="11" t="s">
        <v>1224</v>
      </c>
      <c r="G331" s="11" t="s">
        <v>1863</v>
      </c>
      <c r="H331" s="11" t="s">
        <v>1864</v>
      </c>
      <c r="I331" s="11" t="s">
        <v>82</v>
      </c>
      <c r="J331" s="11"/>
      <c r="K331" s="11"/>
      <c r="L331" s="11" t="s">
        <v>1090</v>
      </c>
      <c r="M331" s="11" t="s">
        <v>1865</v>
      </c>
      <c r="N331" s="14" t="s">
        <v>1865</v>
      </c>
      <c r="O331" s="11" t="str">
        <f>VLOOKUP(G331,'Sheet 1 (2)'!$H$4:$M$536,6,FALSE)</f>
        <v/>
      </c>
      <c r="P331" s="11" t="str">
        <f t="shared" si="67"/>
        <v>La meta fisica es igual al 35% de personas programadas para diagnóstico de Retinopatía Diabética.</v>
      </c>
      <c r="Q331" s="11" t="str">
        <f>VLOOKUP(G331,Hoja1!$C$4:$D$146,2,FALSE)</f>
        <v>35%*0086505</v>
      </c>
      <c r="R331" s="11" t="s">
        <v>264</v>
      </c>
      <c r="S331" s="11" t="s">
        <v>55</v>
      </c>
      <c r="T331" s="11" t="str">
        <f>VLOOKUP(G331,'Sheet 1 (2)'!$H$4:$O$536,8,FALSE)</f>
        <v/>
      </c>
      <c r="U331" s="11" t="str">
        <f t="shared" si="69"/>
        <v/>
      </c>
      <c r="V331" s="11"/>
      <c r="W331" s="11" t="s">
        <v>55</v>
      </c>
      <c r="X331" s="11" t="str">
        <f>VLOOKUP(G331,'Sheet 1 (2)'!$H$4:$Q$536,10,FALSE)</f>
        <v/>
      </c>
      <c r="Y331" s="11" t="str">
        <f t="shared" si="61"/>
        <v/>
      </c>
      <c r="Z331" s="11" t="s">
        <v>1866</v>
      </c>
      <c r="AA331" s="11" t="s">
        <v>55</v>
      </c>
      <c r="AB331" s="11" t="str">
        <f>VLOOKUP(G331,'Sheet 1 (2)'!$H$4:$S$536,12,FALSE)</f>
        <v/>
      </c>
      <c r="AC331" s="11" t="str">
        <f t="shared" si="68"/>
        <v/>
      </c>
      <c r="AD331" s="11" t="s">
        <v>55</v>
      </c>
      <c r="AE331" s="11" t="str">
        <f>VLOOKUP(G331,'Sheet 1 (2)'!$H$4:$AF$536,25,FALSE)</f>
        <v/>
      </c>
      <c r="AF331" s="11" t="s">
        <v>663</v>
      </c>
      <c r="AG331" s="11" t="str">
        <f t="shared" si="63"/>
        <v/>
      </c>
      <c r="AH331" s="11" t="s">
        <v>82</v>
      </c>
      <c r="AI331" s="11" t="str">
        <f>VLOOKUP(G331,'Sheet 1 (2)'!$H$4:$AG$536,26,FALSE)</f>
        <v/>
      </c>
      <c r="AJ331" s="11" t="s">
        <v>82</v>
      </c>
      <c r="AK331" s="13" t="s">
        <v>55</v>
      </c>
      <c r="AL331" s="13" t="str">
        <f>VLOOKUP(G331,'Sheet 1 (2)'!$H$4:$AH$536,27,FALSE)</f>
        <v/>
      </c>
      <c r="AM331" s="11" t="str">
        <f t="shared" si="71"/>
        <v/>
      </c>
      <c r="AN331" s="11">
        <v>1</v>
      </c>
      <c r="AO331" s="11">
        <f t="shared" si="5"/>
        <v>1</v>
      </c>
      <c r="AP331" s="15" t="s">
        <v>82</v>
      </c>
      <c r="AQ331" s="15" t="s">
        <v>2483</v>
      </c>
      <c r="AR331" s="15" t="s">
        <v>52</v>
      </c>
    </row>
    <row r="332" spans="1:44" ht="15.75" customHeight="1" x14ac:dyDescent="0.2">
      <c r="A332" s="11" t="s">
        <v>1412</v>
      </c>
      <c r="B332" s="11" t="s">
        <v>1125</v>
      </c>
      <c r="C332" s="11" t="s">
        <v>1810</v>
      </c>
      <c r="D332" s="11" t="s">
        <v>1140</v>
      </c>
      <c r="E332" s="11" t="s">
        <v>1855</v>
      </c>
      <c r="F332" s="11" t="s">
        <v>1224</v>
      </c>
      <c r="G332" s="11" t="s">
        <v>1868</v>
      </c>
      <c r="H332" s="11" t="s">
        <v>1869</v>
      </c>
      <c r="I332" s="11" t="s">
        <v>82</v>
      </c>
      <c r="J332" s="11"/>
      <c r="K332" s="11"/>
      <c r="L332" s="11" t="s">
        <v>1090</v>
      </c>
      <c r="M332" s="11" t="s">
        <v>1870</v>
      </c>
      <c r="N332" s="14" t="s">
        <v>1870</v>
      </c>
      <c r="O332" s="11" t="str">
        <f>VLOOKUP(G332,'Sheet 1 (2)'!$H$4:$M$536,6,FALSE)</f>
        <v/>
      </c>
      <c r="P332" s="11" t="str">
        <f t="shared" si="67"/>
        <v>La meta fisica es igual al 5% de personas programadas para diagnóstico de Retinopatía Diabética.</v>
      </c>
      <c r="Q332" s="11" t="str">
        <f>VLOOKUP(G332,Hoja1!$C$4:$D$146,2,FALSE)</f>
        <v>5%*0086505</v>
      </c>
      <c r="R332" s="11" t="s">
        <v>264</v>
      </c>
      <c r="S332" s="11" t="s">
        <v>55</v>
      </c>
      <c r="T332" s="11" t="str">
        <f>VLOOKUP(G332,'Sheet 1 (2)'!$H$4:$O$536,8,FALSE)</f>
        <v/>
      </c>
      <c r="U332" s="11" t="str">
        <f t="shared" si="69"/>
        <v/>
      </c>
      <c r="V332" s="11"/>
      <c r="W332" s="11" t="s">
        <v>55</v>
      </c>
      <c r="X332" s="11" t="str">
        <f>VLOOKUP(G332,'Sheet 1 (2)'!$H$4:$Q$536,10,FALSE)</f>
        <v/>
      </c>
      <c r="Y332" s="11" t="str">
        <f t="shared" si="61"/>
        <v/>
      </c>
      <c r="Z332" s="11" t="s">
        <v>1871</v>
      </c>
      <c r="AA332" s="11" t="s">
        <v>55</v>
      </c>
      <c r="AB332" s="11" t="str">
        <f>VLOOKUP(G332,'Sheet 1 (2)'!$H$4:$S$536,12,FALSE)</f>
        <v/>
      </c>
      <c r="AC332" s="11" t="str">
        <f t="shared" si="68"/>
        <v/>
      </c>
      <c r="AD332" s="11" t="s">
        <v>55</v>
      </c>
      <c r="AE332" s="11" t="str">
        <f>VLOOKUP(G332,'Sheet 1 (2)'!$H$4:$AF$536,25,FALSE)</f>
        <v/>
      </c>
      <c r="AF332" s="11" t="s">
        <v>663</v>
      </c>
      <c r="AG332" s="11" t="str">
        <f t="shared" si="63"/>
        <v/>
      </c>
      <c r="AH332" s="11" t="s">
        <v>82</v>
      </c>
      <c r="AI332" s="11" t="str">
        <f>VLOOKUP(G332,'Sheet 1 (2)'!$H$4:$AG$536,26,FALSE)</f>
        <v/>
      </c>
      <c r="AJ332" s="11" t="s">
        <v>82</v>
      </c>
      <c r="AK332" s="13" t="s">
        <v>55</v>
      </c>
      <c r="AL332" s="13" t="str">
        <f>VLOOKUP(G332,'Sheet 1 (2)'!$H$4:$AH$536,27,FALSE)</f>
        <v/>
      </c>
      <c r="AM332" s="11" t="str">
        <f t="shared" si="71"/>
        <v/>
      </c>
      <c r="AN332" s="11">
        <v>1</v>
      </c>
      <c r="AO332" s="11">
        <f t="shared" si="5"/>
        <v>1</v>
      </c>
      <c r="AP332" s="15" t="s">
        <v>82</v>
      </c>
      <c r="AQ332" s="15" t="s">
        <v>2483</v>
      </c>
      <c r="AR332" s="15" t="s">
        <v>52</v>
      </c>
    </row>
    <row r="333" spans="1:44" ht="15.75" customHeight="1" x14ac:dyDescent="0.2">
      <c r="A333" s="11" t="s">
        <v>1412</v>
      </c>
      <c r="B333" s="11" t="s">
        <v>1125</v>
      </c>
      <c r="C333" s="11" t="s">
        <v>1810</v>
      </c>
      <c r="D333" s="11" t="s">
        <v>1140</v>
      </c>
      <c r="E333" s="11" t="s">
        <v>1855</v>
      </c>
      <c r="F333" s="11" t="s">
        <v>1224</v>
      </c>
      <c r="G333" s="11" t="s">
        <v>1875</v>
      </c>
      <c r="H333" s="11" t="s">
        <v>1876</v>
      </c>
      <c r="I333" s="11" t="s">
        <v>82</v>
      </c>
      <c r="J333" s="11"/>
      <c r="K333" s="11"/>
      <c r="L333" s="11" t="s">
        <v>1615</v>
      </c>
      <c r="M333" s="11" t="s">
        <v>1877</v>
      </c>
      <c r="N333" s="14" t="s">
        <v>1877</v>
      </c>
      <c r="O333" s="11" t="str">
        <f>VLOOKUP(G333,'Sheet 1 (2)'!$H$4:$M$536,6,FALSE)</f>
        <v/>
      </c>
      <c r="P333" s="11" t="str">
        <f t="shared" si="67"/>
        <v>La meta fisica es igual al 100% de personas programadas para tratamiento de Retinopatía Diabética.</v>
      </c>
      <c r="Q333" s="11" t="str">
        <f>VLOOKUP(G333,Hoja1!$C$4:$D$146,2,FALSE)</f>
        <v>100%*0086505</v>
      </c>
      <c r="R333" s="11" t="s">
        <v>264</v>
      </c>
      <c r="S333" s="11" t="s">
        <v>55</v>
      </c>
      <c r="T333" s="11" t="str">
        <f>VLOOKUP(G333,'Sheet 1 (2)'!$H$4:$O$536,8,FALSE)</f>
        <v/>
      </c>
      <c r="U333" s="11" t="str">
        <f t="shared" si="69"/>
        <v/>
      </c>
      <c r="V333" s="11"/>
      <c r="W333" s="11" t="s">
        <v>55</v>
      </c>
      <c r="X333" s="11" t="str">
        <f>VLOOKUP(G333,'Sheet 1 (2)'!$H$4:$Q$536,10,FALSE)</f>
        <v/>
      </c>
      <c r="Y333" s="11" t="str">
        <f t="shared" si="61"/>
        <v/>
      </c>
      <c r="Z333" s="11" t="s">
        <v>1878</v>
      </c>
      <c r="AA333" s="11" t="s">
        <v>55</v>
      </c>
      <c r="AB333" s="11" t="str">
        <f>VLOOKUP(G333,'Sheet 1 (2)'!$H$4:$S$536,12,FALSE)</f>
        <v/>
      </c>
      <c r="AC333" s="11" t="str">
        <f t="shared" si="68"/>
        <v/>
      </c>
      <c r="AD333" s="11" t="s">
        <v>55</v>
      </c>
      <c r="AE333" s="11" t="str">
        <f>VLOOKUP(G333,'Sheet 1 (2)'!$H$4:$AF$536,25,FALSE)</f>
        <v/>
      </c>
      <c r="AF333" s="11" t="s">
        <v>663</v>
      </c>
      <c r="AG333" s="11" t="str">
        <f t="shared" si="63"/>
        <v/>
      </c>
      <c r="AH333" s="11" t="s">
        <v>82</v>
      </c>
      <c r="AI333" s="11" t="str">
        <f>VLOOKUP(G333,'Sheet 1 (2)'!$H$4:$AG$536,26,FALSE)</f>
        <v/>
      </c>
      <c r="AJ333" s="11" t="s">
        <v>82</v>
      </c>
      <c r="AK333" s="13" t="s">
        <v>55</v>
      </c>
      <c r="AL333" s="13" t="str">
        <f>VLOOKUP(G333,'Sheet 1 (2)'!$H$4:$AH$536,27,FALSE)</f>
        <v/>
      </c>
      <c r="AM333" s="11" t="str">
        <f t="shared" si="71"/>
        <v/>
      </c>
      <c r="AN333" s="11">
        <v>1</v>
      </c>
      <c r="AO333" s="11">
        <f t="shared" si="5"/>
        <v>1</v>
      </c>
      <c r="AP333" s="15" t="s">
        <v>82</v>
      </c>
      <c r="AQ333" s="15" t="s">
        <v>2483</v>
      </c>
      <c r="AR333" s="15" t="s">
        <v>52</v>
      </c>
    </row>
    <row r="334" spans="1:44" ht="15.75" customHeight="1" x14ac:dyDescent="0.2">
      <c r="A334" s="11" t="s">
        <v>1412</v>
      </c>
      <c r="B334" s="11" t="s">
        <v>1125</v>
      </c>
      <c r="C334" s="11" t="s">
        <v>1880</v>
      </c>
      <c r="D334" s="11" t="s">
        <v>1141</v>
      </c>
      <c r="E334" s="11" t="s">
        <v>1881</v>
      </c>
      <c r="F334" s="11" t="s">
        <v>1226</v>
      </c>
      <c r="G334" s="11" t="s">
        <v>1882</v>
      </c>
      <c r="H334" s="11" t="s">
        <v>1883</v>
      </c>
      <c r="I334" s="11" t="s">
        <v>52</v>
      </c>
      <c r="J334" s="11"/>
      <c r="K334" s="11"/>
      <c r="L334" s="11" t="s">
        <v>1567</v>
      </c>
      <c r="M334" s="11" t="s">
        <v>1884</v>
      </c>
      <c r="N334" s="14" t="s">
        <v>1884</v>
      </c>
      <c r="O334" s="11" t="str">
        <f>VLOOKUP(G334,'Sheet 1 (2)'!$H$4:$M$536,6,FALSE)</f>
        <v/>
      </c>
      <c r="P334" s="11" t="str">
        <f t="shared" si="67"/>
        <v>La meta fisica es igual al 10 % más del número de personas detectadas con enfermedades externas del ojo del año anterior</v>
      </c>
      <c r="Q334" s="11" t="str">
        <f>VLOOKUP(G334,Hoja1!$C$4:$D$146,2,FALSE)</f>
        <v>No hay código CIE10 para calcular. Deben ser afiliados al SIS?</v>
      </c>
      <c r="R334" s="11" t="s">
        <v>264</v>
      </c>
      <c r="S334" s="11" t="s">
        <v>55</v>
      </c>
      <c r="T334" s="11" t="str">
        <f>VLOOKUP(G334,'Sheet 1 (2)'!$H$4:$O$536,8,FALSE)</f>
        <v/>
      </c>
      <c r="U334" s="11" t="str">
        <f t="shared" si="69"/>
        <v/>
      </c>
      <c r="V334" s="11"/>
      <c r="W334" s="11" t="s">
        <v>55</v>
      </c>
      <c r="X334" s="11" t="str">
        <f>VLOOKUP(G334,'Sheet 1 (2)'!$H$4:$Q$536,10,FALSE)</f>
        <v/>
      </c>
      <c r="Y334" s="11" t="str">
        <f t="shared" si="61"/>
        <v/>
      </c>
      <c r="Z334" s="11" t="s">
        <v>1885</v>
      </c>
      <c r="AA334" s="11" t="s">
        <v>2075</v>
      </c>
      <c r="AB334" s="11" t="str">
        <f>VLOOKUP(G334,'Sheet 1 (2)'!$H$4:$S$536,12,FALSE)</f>
        <v/>
      </c>
      <c r="AC334" s="11" t="str">
        <f t="shared" si="68"/>
        <v>h00.1, h00, h10.9, h01.0</v>
      </c>
      <c r="AD334" s="11" t="s">
        <v>55</v>
      </c>
      <c r="AE334" s="11" t="str">
        <f>VLOOKUP(G334,'Sheet 1 (2)'!$H$4:$AF$536,25,FALSE)</f>
        <v/>
      </c>
      <c r="AF334" s="11" t="s">
        <v>87</v>
      </c>
      <c r="AG334" s="11" t="str">
        <f t="shared" si="63"/>
        <v/>
      </c>
      <c r="AH334" s="11" t="s">
        <v>82</v>
      </c>
      <c r="AI334" s="11" t="str">
        <f>VLOOKUP(G334,'Sheet 1 (2)'!$H$4:$AG$536,26,FALSE)</f>
        <v/>
      </c>
      <c r="AJ334" s="11" t="s">
        <v>82</v>
      </c>
      <c r="AK334" s="11" t="s">
        <v>2079</v>
      </c>
      <c r="AL334" s="11" t="str">
        <f>VLOOKUP(G334,'Sheet 1 (2)'!$H$4:$AH$536,27,FALSE)</f>
        <v/>
      </c>
      <c r="AM334" s="11" t="str">
        <f t="shared" si="71"/>
        <v>NOS DIERON EL CIE10, AUNQUE TAMBIÉN IBAN A ENVIAR UNA LISTA.</v>
      </c>
      <c r="AN334" s="11">
        <v>1</v>
      </c>
      <c r="AO334" s="11">
        <f t="shared" si="5"/>
        <v>1</v>
      </c>
      <c r="AP334" s="15" t="s">
        <v>82</v>
      </c>
      <c r="AQ334" s="15" t="s">
        <v>2483</v>
      </c>
      <c r="AR334" s="15" t="s">
        <v>52</v>
      </c>
    </row>
    <row r="335" spans="1:44" ht="15.75" customHeight="1" x14ac:dyDescent="0.2">
      <c r="A335" s="11" t="s">
        <v>1412</v>
      </c>
      <c r="B335" s="11" t="s">
        <v>1125</v>
      </c>
      <c r="C335" s="11" t="s">
        <v>1880</v>
      </c>
      <c r="D335" s="11" t="s">
        <v>1141</v>
      </c>
      <c r="E335" s="11" t="s">
        <v>1881</v>
      </c>
      <c r="F335" s="11" t="s">
        <v>1226</v>
      </c>
      <c r="G335" s="11" t="s">
        <v>1886</v>
      </c>
      <c r="H335" s="11" t="s">
        <v>1887</v>
      </c>
      <c r="I335" s="11" t="s">
        <v>82</v>
      </c>
      <c r="J335" s="11"/>
      <c r="K335" s="11"/>
      <c r="L335" s="11" t="s">
        <v>1567</v>
      </c>
      <c r="M335" s="11" t="s">
        <v>1888</v>
      </c>
      <c r="N335" s="14" t="s">
        <v>1888</v>
      </c>
      <c r="O335" s="11" t="str">
        <f>VLOOKUP(G335,'Sheet 1 (2)'!$H$4:$M$536,6,FALSE)</f>
        <v/>
      </c>
      <c r="P335" s="11" t="str">
        <f t="shared" si="67"/>
        <v>La meta fisica es igual al 100% de personas programadas en la detección de enfermedades externas del ojo.</v>
      </c>
      <c r="Q335" s="11" t="str">
        <f>VLOOKUP(G335,Hoja1!$C$4:$D$146,2,FALSE)</f>
        <v>100%*0086601</v>
      </c>
      <c r="R335" s="11" t="s">
        <v>264</v>
      </c>
      <c r="S335" s="11" t="s">
        <v>55</v>
      </c>
      <c r="T335" s="11" t="str">
        <f>VLOOKUP(G335,'Sheet 1 (2)'!$H$4:$O$536,8,FALSE)</f>
        <v/>
      </c>
      <c r="U335" s="11" t="str">
        <f t="shared" si="69"/>
        <v/>
      </c>
      <c r="V335" s="11"/>
      <c r="W335" s="11" t="s">
        <v>55</v>
      </c>
      <c r="X335" s="11" t="str">
        <f>VLOOKUP(G335,'Sheet 1 (2)'!$H$4:$Q$536,10,FALSE)</f>
        <v/>
      </c>
      <c r="Y335" s="11" t="str">
        <f t="shared" si="61"/>
        <v/>
      </c>
      <c r="Z335" s="11" t="s">
        <v>1889</v>
      </c>
      <c r="AA335" s="11" t="s">
        <v>55</v>
      </c>
      <c r="AB335" s="11" t="str">
        <f>VLOOKUP(G335,'Sheet 1 (2)'!$H$4:$S$536,12,FALSE)</f>
        <v/>
      </c>
      <c r="AC335" s="11" t="str">
        <f t="shared" si="68"/>
        <v/>
      </c>
      <c r="AD335" s="11" t="s">
        <v>55</v>
      </c>
      <c r="AE335" s="11" t="str">
        <f>VLOOKUP(G335,'Sheet 1 (2)'!$H$4:$AF$536,25,FALSE)</f>
        <v/>
      </c>
      <c r="AF335" s="11" t="s">
        <v>87</v>
      </c>
      <c r="AG335" s="11" t="str">
        <f t="shared" si="63"/>
        <v/>
      </c>
      <c r="AH335" s="11" t="s">
        <v>82</v>
      </c>
      <c r="AI335" s="11" t="str">
        <f>VLOOKUP(G335,'Sheet 1 (2)'!$H$4:$AG$536,26,FALSE)</f>
        <v/>
      </c>
      <c r="AJ335" s="11" t="s">
        <v>82</v>
      </c>
      <c r="AK335" s="13" t="s">
        <v>55</v>
      </c>
      <c r="AL335" s="13" t="str">
        <f>VLOOKUP(G335,'Sheet 1 (2)'!$H$4:$AH$536,27,FALSE)</f>
        <v/>
      </c>
      <c r="AM335" s="11" t="str">
        <f t="shared" si="71"/>
        <v/>
      </c>
      <c r="AN335" s="11">
        <v>1</v>
      </c>
      <c r="AO335" s="11">
        <f t="shared" si="5"/>
        <v>1</v>
      </c>
      <c r="AP335" s="15" t="s">
        <v>82</v>
      </c>
      <c r="AQ335" s="15" t="s">
        <v>2483</v>
      </c>
      <c r="AR335" s="15" t="s">
        <v>52</v>
      </c>
    </row>
    <row r="336" spans="1:44" ht="15.75" customHeight="1" x14ac:dyDescent="0.2">
      <c r="A336" s="11" t="s">
        <v>1412</v>
      </c>
      <c r="B336" s="11" t="s">
        <v>1125</v>
      </c>
      <c r="C336" s="11" t="s">
        <v>1880</v>
      </c>
      <c r="D336" s="11" t="s">
        <v>1141</v>
      </c>
      <c r="E336" s="11" t="s">
        <v>1881</v>
      </c>
      <c r="F336" s="11" t="s">
        <v>1226</v>
      </c>
      <c r="G336" s="11" t="s">
        <v>1893</v>
      </c>
      <c r="H336" s="11" t="s">
        <v>1894</v>
      </c>
      <c r="I336" s="11" t="s">
        <v>82</v>
      </c>
      <c r="J336" s="11"/>
      <c r="K336" s="11"/>
      <c r="L336" s="11" t="s">
        <v>53</v>
      </c>
      <c r="M336" s="11" t="s">
        <v>1895</v>
      </c>
      <c r="N336" s="14" t="s">
        <v>1895</v>
      </c>
      <c r="O336" s="11" t="str">
        <f>VLOOKUP(G336,'Sheet 1 (2)'!$H$4:$M$536,6,FALSE)</f>
        <v/>
      </c>
      <c r="P336" s="11" t="str">
        <f t="shared" si="67"/>
        <v>La meta fisica es igual al 100% de personas programadas para el diagnóstico de enfermedades externas del ojo.</v>
      </c>
      <c r="Q336" s="11" t="str">
        <f>VLOOKUP(G336,Hoja1!$C$4:$D$146,2,FALSE)</f>
        <v>100%*0086602</v>
      </c>
      <c r="R336" s="11" t="s">
        <v>264</v>
      </c>
      <c r="S336" s="11" t="s">
        <v>55</v>
      </c>
      <c r="T336" s="11" t="str">
        <f>VLOOKUP(G336,'Sheet 1 (2)'!$H$4:$O$536,8,FALSE)</f>
        <v/>
      </c>
      <c r="U336" s="11" t="str">
        <f t="shared" si="69"/>
        <v/>
      </c>
      <c r="V336" s="11"/>
      <c r="W336" s="11" t="s">
        <v>55</v>
      </c>
      <c r="X336" s="11" t="str">
        <f>VLOOKUP(G336,'Sheet 1 (2)'!$H$4:$Q$536,10,FALSE)</f>
        <v/>
      </c>
      <c r="Y336" s="11" t="str">
        <f t="shared" si="61"/>
        <v/>
      </c>
      <c r="Z336" s="11" t="s">
        <v>1896</v>
      </c>
      <c r="AA336" s="11" t="s">
        <v>55</v>
      </c>
      <c r="AB336" s="11" t="str">
        <f>VLOOKUP(G336,'Sheet 1 (2)'!$H$4:$S$536,12,FALSE)</f>
        <v/>
      </c>
      <c r="AC336" s="11" t="str">
        <f t="shared" si="68"/>
        <v/>
      </c>
      <c r="AD336" s="11" t="s">
        <v>55</v>
      </c>
      <c r="AE336" s="11" t="str">
        <f>VLOOKUP(G336,'Sheet 1 (2)'!$H$4:$AF$536,25,FALSE)</f>
        <v/>
      </c>
      <c r="AF336" s="11" t="s">
        <v>87</v>
      </c>
      <c r="AG336" s="11" t="str">
        <f t="shared" si="63"/>
        <v/>
      </c>
      <c r="AH336" s="11" t="s">
        <v>82</v>
      </c>
      <c r="AI336" s="11" t="str">
        <f>VLOOKUP(G336,'Sheet 1 (2)'!$H$4:$AG$536,26,FALSE)</f>
        <v/>
      </c>
      <c r="AJ336" s="11" t="s">
        <v>82</v>
      </c>
      <c r="AK336" s="13" t="s">
        <v>55</v>
      </c>
      <c r="AL336" s="13" t="str">
        <f>VLOOKUP(G336,'Sheet 1 (2)'!$H$4:$AH$536,27,FALSE)</f>
        <v/>
      </c>
      <c r="AM336" s="11" t="str">
        <f t="shared" si="71"/>
        <v/>
      </c>
      <c r="AN336" s="11">
        <v>1</v>
      </c>
      <c r="AO336" s="11">
        <f t="shared" si="5"/>
        <v>1</v>
      </c>
      <c r="AP336" s="15" t="s">
        <v>82</v>
      </c>
      <c r="AQ336" s="15" t="s">
        <v>2483</v>
      </c>
      <c r="AR336" s="15" t="s">
        <v>52</v>
      </c>
    </row>
    <row r="337" spans="1:44" ht="15.75" customHeight="1" x14ac:dyDescent="0.2">
      <c r="A337" s="11" t="s">
        <v>1412</v>
      </c>
      <c r="B337" s="11" t="s">
        <v>1125</v>
      </c>
      <c r="C337" s="11" t="s">
        <v>1880</v>
      </c>
      <c r="D337" s="11" t="s">
        <v>1141</v>
      </c>
      <c r="E337" s="11" t="s">
        <v>1881</v>
      </c>
      <c r="F337" s="11" t="s">
        <v>1226</v>
      </c>
      <c r="G337" s="11" t="s">
        <v>1898</v>
      </c>
      <c r="H337" s="11" t="s">
        <v>1899</v>
      </c>
      <c r="I337" s="11" t="s">
        <v>52</v>
      </c>
      <c r="J337" s="11"/>
      <c r="K337" s="11"/>
      <c r="L337" s="11" t="s">
        <v>1606</v>
      </c>
      <c r="M337" s="11" t="s">
        <v>1900</v>
      </c>
      <c r="N337" s="14" t="s">
        <v>1900</v>
      </c>
      <c r="O337" s="11" t="str">
        <f>VLOOKUP(G337,'Sheet 1 (2)'!$H$4:$M$536,6,FALSE)</f>
        <v/>
      </c>
      <c r="P337" s="11" t="str">
        <f t="shared" si="67"/>
        <v>La meta fisica es igual al 5% de personas programadas para el diagnóstico de enfermedades externas del ojo requerirán atención especializada por médico oftalmólogo</v>
      </c>
      <c r="Q337" s="11" t="str">
        <f>VLOOKUP(G337,Hoja1!$C$4:$D$146,2,FALSE)</f>
        <v>5%*0086602</v>
      </c>
      <c r="R337" s="11" t="s">
        <v>264</v>
      </c>
      <c r="S337" s="11" t="s">
        <v>55</v>
      </c>
      <c r="T337" s="11" t="str">
        <f>VLOOKUP(G337,'Sheet 1 (2)'!$H$4:$O$536,8,FALSE)</f>
        <v/>
      </c>
      <c r="U337" s="11" t="str">
        <f t="shared" si="69"/>
        <v/>
      </c>
      <c r="V337" s="11"/>
      <c r="W337" s="11" t="s">
        <v>55</v>
      </c>
      <c r="X337" s="11" t="str">
        <f>VLOOKUP(G337,'Sheet 1 (2)'!$H$4:$Q$536,10,FALSE)</f>
        <v/>
      </c>
      <c r="Y337" s="11" t="str">
        <f t="shared" si="61"/>
        <v/>
      </c>
      <c r="Z337" s="11" t="s">
        <v>1901</v>
      </c>
      <c r="AA337" s="11" t="s">
        <v>55</v>
      </c>
      <c r="AB337" s="11" t="str">
        <f>VLOOKUP(G337,'Sheet 1 (2)'!$H$4:$S$536,12,FALSE)</f>
        <v/>
      </c>
      <c r="AC337" s="11" t="str">
        <f t="shared" si="68"/>
        <v/>
      </c>
      <c r="AD337" s="11" t="s">
        <v>55</v>
      </c>
      <c r="AE337" s="11" t="str">
        <f>VLOOKUP(G337,'Sheet 1 (2)'!$H$4:$AF$536,25,FALSE)</f>
        <v/>
      </c>
      <c r="AF337" s="11" t="s">
        <v>1543</v>
      </c>
      <c r="AG337" s="11" t="str">
        <f t="shared" si="63"/>
        <v/>
      </c>
      <c r="AH337" s="11" t="s">
        <v>82</v>
      </c>
      <c r="AI337" s="11" t="str">
        <f>VLOOKUP(G337,'Sheet 1 (2)'!$H$4:$AG$536,26,FALSE)</f>
        <v/>
      </c>
      <c r="AJ337" s="11" t="s">
        <v>82</v>
      </c>
      <c r="AK337" s="11" t="s">
        <v>55</v>
      </c>
      <c r="AL337" s="11" t="str">
        <f>VLOOKUP(G337,'Sheet 1 (2)'!$H$4:$AH$536,27,FALSE)</f>
        <v/>
      </c>
      <c r="AM337" s="11" t="str">
        <f t="shared" si="71"/>
        <v/>
      </c>
      <c r="AN337" s="11">
        <v>1</v>
      </c>
      <c r="AO337" s="11">
        <f t="shared" si="5"/>
        <v>1</v>
      </c>
      <c r="AP337" s="15" t="s">
        <v>82</v>
      </c>
      <c r="AQ337" s="15" t="s">
        <v>2483</v>
      </c>
      <c r="AR337" s="15" t="s">
        <v>52</v>
      </c>
    </row>
    <row r="338" spans="1:44" ht="15.75" customHeight="1" x14ac:dyDescent="0.2">
      <c r="A338" s="11" t="s">
        <v>1412</v>
      </c>
      <c r="B338" s="11" t="s">
        <v>1125</v>
      </c>
      <c r="C338" s="11" t="s">
        <v>1880</v>
      </c>
      <c r="D338" s="11" t="s">
        <v>1141</v>
      </c>
      <c r="E338" s="11" t="s">
        <v>1881</v>
      </c>
      <c r="F338" s="11" t="s">
        <v>1226</v>
      </c>
      <c r="G338" s="11" t="s">
        <v>1905</v>
      </c>
      <c r="H338" s="11" t="s">
        <v>1906</v>
      </c>
      <c r="I338" s="11" t="s">
        <v>82</v>
      </c>
      <c r="J338" s="11"/>
      <c r="K338" s="11"/>
      <c r="L338" s="11" t="s">
        <v>1567</v>
      </c>
      <c r="M338" s="11" t="s">
        <v>1908</v>
      </c>
      <c r="N338" s="14" t="s">
        <v>1908</v>
      </c>
      <c r="O338" s="11" t="str">
        <f>VLOOKUP(G338,'Sheet 1 (2)'!$H$4:$M$536,6,FALSE)</f>
        <v/>
      </c>
      <c r="P338" s="11" t="str">
        <f t="shared" si="67"/>
        <v>La meta fisica es igual al 100% de personas programadas en el subproducto de referencia.</v>
      </c>
      <c r="Q338" s="11" t="str">
        <f>VLOOKUP(G338,Hoja1!$C$4:$D$146,2,FALSE)</f>
        <v>100%*0086604</v>
      </c>
      <c r="R338" s="11" t="s">
        <v>264</v>
      </c>
      <c r="S338" s="11" t="s">
        <v>55</v>
      </c>
      <c r="T338" s="11" t="str">
        <f>VLOOKUP(G338,'Sheet 1 (2)'!$H$4:$O$536,8,FALSE)</f>
        <v/>
      </c>
      <c r="U338" s="11" t="str">
        <f t="shared" si="69"/>
        <v/>
      </c>
      <c r="V338" s="11"/>
      <c r="W338" s="11" t="s">
        <v>55</v>
      </c>
      <c r="X338" s="11" t="str">
        <f>VLOOKUP(G338,'Sheet 1 (2)'!$H$4:$Q$536,10,FALSE)</f>
        <v/>
      </c>
      <c r="Y338" s="11" t="str">
        <f t="shared" si="61"/>
        <v/>
      </c>
      <c r="Z338" s="11" t="s">
        <v>1909</v>
      </c>
      <c r="AA338" s="11" t="s">
        <v>55</v>
      </c>
      <c r="AB338" s="11" t="str">
        <f>VLOOKUP(G338,'Sheet 1 (2)'!$H$4:$S$536,12,FALSE)</f>
        <v/>
      </c>
      <c r="AC338" s="11" t="str">
        <f t="shared" si="68"/>
        <v/>
      </c>
      <c r="AD338" s="11" t="s">
        <v>55</v>
      </c>
      <c r="AE338" s="11" t="str">
        <f>VLOOKUP(G338,'Sheet 1 (2)'!$H$4:$AF$536,25,FALSE)</f>
        <v/>
      </c>
      <c r="AF338" s="11" t="s">
        <v>411</v>
      </c>
      <c r="AG338" s="11" t="str">
        <f t="shared" si="63"/>
        <v/>
      </c>
      <c r="AH338" s="11" t="s">
        <v>82</v>
      </c>
      <c r="AI338" s="11" t="str">
        <f>VLOOKUP(G338,'Sheet 1 (2)'!$H$4:$AG$536,26,FALSE)</f>
        <v/>
      </c>
      <c r="AJ338" s="11" t="s">
        <v>82</v>
      </c>
      <c r="AK338" s="13" t="s">
        <v>55</v>
      </c>
      <c r="AL338" s="13" t="str">
        <f>VLOOKUP(G338,'Sheet 1 (2)'!$H$4:$AH$536,27,FALSE)</f>
        <v/>
      </c>
      <c r="AM338" s="11" t="str">
        <f t="shared" si="71"/>
        <v/>
      </c>
      <c r="AN338" s="11">
        <v>1</v>
      </c>
      <c r="AO338" s="11">
        <f t="shared" si="5"/>
        <v>1</v>
      </c>
      <c r="AP338" s="15" t="s">
        <v>82</v>
      </c>
      <c r="AQ338" s="15" t="s">
        <v>2483</v>
      </c>
      <c r="AR338" s="15" t="s">
        <v>52</v>
      </c>
    </row>
    <row r="339" spans="1:44" ht="15.75" customHeight="1" x14ac:dyDescent="0.2">
      <c r="A339" s="11" t="s">
        <v>1412</v>
      </c>
      <c r="B339" s="11" t="s">
        <v>1125</v>
      </c>
      <c r="C339" s="11" t="s">
        <v>1880</v>
      </c>
      <c r="D339" s="11" t="s">
        <v>1141</v>
      </c>
      <c r="E339" s="11" t="s">
        <v>1911</v>
      </c>
      <c r="F339" s="11" t="s">
        <v>1227</v>
      </c>
      <c r="G339" s="11" t="s">
        <v>1914</v>
      </c>
      <c r="H339" s="11" t="s">
        <v>1915</v>
      </c>
      <c r="I339" s="11" t="s">
        <v>82</v>
      </c>
      <c r="J339" s="11"/>
      <c r="K339" s="11"/>
      <c r="L339" s="11" t="s">
        <v>1090</v>
      </c>
      <c r="M339" s="11" t="s">
        <v>1917</v>
      </c>
      <c r="N339" s="14" t="s">
        <v>1917</v>
      </c>
      <c r="O339" s="11" t="str">
        <f>VLOOKUP(G339,'Sheet 1 (2)'!$H$4:$M$536,6,FALSE)</f>
        <v/>
      </c>
      <c r="P339" s="11" t="str">
        <f t="shared" si="67"/>
        <v>La meta fisica es igual al 95% de personas programadas en el subproducto de diagnóstico de enfermedades externas del ojo</v>
      </c>
      <c r="Q339" s="11" t="str">
        <f>VLOOKUP(G339,Hoja1!$C$4:$D$146,2,FALSE)</f>
        <v>95%*0086602</v>
      </c>
      <c r="R339" s="11" t="s">
        <v>264</v>
      </c>
      <c r="S339" s="11" t="s">
        <v>55</v>
      </c>
      <c r="T339" s="11" t="str">
        <f>VLOOKUP(G339,'Sheet 1 (2)'!$H$4:$O$536,8,FALSE)</f>
        <v/>
      </c>
      <c r="U339" s="11" t="str">
        <f t="shared" si="69"/>
        <v/>
      </c>
      <c r="V339" s="11"/>
      <c r="W339" s="11" t="s">
        <v>55</v>
      </c>
      <c r="X339" s="11" t="str">
        <f>VLOOKUP(G339,'Sheet 1 (2)'!$H$4:$Q$536,10,FALSE)</f>
        <v/>
      </c>
      <c r="Y339" s="11" t="str">
        <f t="shared" si="61"/>
        <v/>
      </c>
      <c r="Z339" s="11" t="s">
        <v>1918</v>
      </c>
      <c r="AA339" s="11" t="s">
        <v>55</v>
      </c>
      <c r="AB339" s="11" t="str">
        <f>VLOOKUP(G339,'Sheet 1 (2)'!$H$4:$S$536,12,FALSE)</f>
        <v/>
      </c>
      <c r="AC339" s="11" t="str">
        <f t="shared" si="68"/>
        <v/>
      </c>
      <c r="AD339" s="11" t="s">
        <v>55</v>
      </c>
      <c r="AE339" s="11" t="str">
        <f>VLOOKUP(G339,'Sheet 1 (2)'!$H$4:$AF$536,25,FALSE)</f>
        <v/>
      </c>
      <c r="AF339" s="11" t="s">
        <v>585</v>
      </c>
      <c r="AG339" s="11" t="str">
        <f t="shared" si="63"/>
        <v/>
      </c>
      <c r="AH339" s="11" t="s">
        <v>82</v>
      </c>
      <c r="AI339" s="11" t="str">
        <f>VLOOKUP(G339,'Sheet 1 (2)'!$H$4:$AG$536,26,FALSE)</f>
        <v/>
      </c>
      <c r="AJ339" s="11" t="s">
        <v>82</v>
      </c>
      <c r="AK339" s="13" t="s">
        <v>55</v>
      </c>
      <c r="AL339" s="13" t="str">
        <f>VLOOKUP(G339,'Sheet 1 (2)'!$H$4:$AH$536,27,FALSE)</f>
        <v/>
      </c>
      <c r="AM339" s="11" t="str">
        <f t="shared" si="71"/>
        <v/>
      </c>
      <c r="AN339" s="11">
        <v>1</v>
      </c>
      <c r="AO339" s="11">
        <f t="shared" si="5"/>
        <v>1</v>
      </c>
      <c r="AP339" s="15" t="s">
        <v>82</v>
      </c>
      <c r="AQ339" s="15" t="s">
        <v>2483</v>
      </c>
      <c r="AR339" s="15" t="s">
        <v>52</v>
      </c>
    </row>
    <row r="340" spans="1:44" ht="15.75" customHeight="1" x14ac:dyDescent="0.2">
      <c r="A340" s="11" t="s">
        <v>1412</v>
      </c>
      <c r="B340" s="11" t="s">
        <v>1125</v>
      </c>
      <c r="C340" s="11" t="s">
        <v>1880</v>
      </c>
      <c r="D340" s="11" t="s">
        <v>1141</v>
      </c>
      <c r="E340" s="11" t="s">
        <v>1911</v>
      </c>
      <c r="F340" s="11" t="s">
        <v>1227</v>
      </c>
      <c r="G340" s="11" t="s">
        <v>1920</v>
      </c>
      <c r="H340" s="11" t="s">
        <v>1921</v>
      </c>
      <c r="I340" s="11" t="s">
        <v>82</v>
      </c>
      <c r="J340" s="11"/>
      <c r="K340" s="11"/>
      <c r="L340" s="11" t="s">
        <v>1090</v>
      </c>
      <c r="M340" s="11" t="s">
        <v>1922</v>
      </c>
      <c r="N340" s="14" t="s">
        <v>1922</v>
      </c>
      <c r="O340" s="11" t="str">
        <f>VLOOKUP(G340,'Sheet 1 (2)'!$H$4:$M$536,6,FALSE)</f>
        <v/>
      </c>
      <c r="P340" s="11" t="str">
        <f t="shared" si="67"/>
        <v>La meta fisica es igual al 50% de personas programadas para diagnóstico especializado de enfermedades externas del ojo</v>
      </c>
      <c r="Q340" s="11" t="str">
        <f>VLOOKUP(G340,Hoja1!$C$4:$D$146,2,FALSE)</f>
        <v>50%*0086605</v>
      </c>
      <c r="R340" s="11" t="s">
        <v>264</v>
      </c>
      <c r="S340" s="11" t="s">
        <v>55</v>
      </c>
      <c r="T340" s="11" t="str">
        <f>VLOOKUP(G340,'Sheet 1 (2)'!$H$4:$O$536,8,FALSE)</f>
        <v/>
      </c>
      <c r="U340" s="11" t="str">
        <f t="shared" si="69"/>
        <v/>
      </c>
      <c r="V340" s="11"/>
      <c r="W340" s="11" t="s">
        <v>55</v>
      </c>
      <c r="X340" s="11" t="str">
        <f>VLOOKUP(G340,'Sheet 1 (2)'!$H$4:$Q$536,10,FALSE)</f>
        <v/>
      </c>
      <c r="Y340" s="11" t="str">
        <f t="shared" si="61"/>
        <v/>
      </c>
      <c r="Z340" s="11" t="s">
        <v>1923</v>
      </c>
      <c r="AA340" s="11" t="s">
        <v>55</v>
      </c>
      <c r="AB340" s="11" t="str">
        <f>VLOOKUP(G340,'Sheet 1 (2)'!$H$4:$S$536,12,FALSE)</f>
        <v/>
      </c>
      <c r="AC340" s="11" t="str">
        <f t="shared" si="68"/>
        <v/>
      </c>
      <c r="AD340" s="11" t="s">
        <v>55</v>
      </c>
      <c r="AE340" s="11" t="str">
        <f>VLOOKUP(G340,'Sheet 1 (2)'!$H$4:$AF$536,25,FALSE)</f>
        <v/>
      </c>
      <c r="AF340" s="11" t="s">
        <v>187</v>
      </c>
      <c r="AG340" s="11" t="str">
        <f t="shared" si="63"/>
        <v/>
      </c>
      <c r="AH340" s="11" t="s">
        <v>82</v>
      </c>
      <c r="AI340" s="11" t="str">
        <f>VLOOKUP(G340,'Sheet 1 (2)'!$H$4:$AG$536,26,FALSE)</f>
        <v/>
      </c>
      <c r="AJ340" s="11" t="s">
        <v>82</v>
      </c>
      <c r="AK340" s="13" t="s">
        <v>55</v>
      </c>
      <c r="AL340" s="13" t="str">
        <f>VLOOKUP(G340,'Sheet 1 (2)'!$H$4:$AH$536,27,FALSE)</f>
        <v/>
      </c>
      <c r="AM340" s="11" t="str">
        <f t="shared" si="71"/>
        <v/>
      </c>
      <c r="AN340" s="11">
        <v>1</v>
      </c>
      <c r="AO340" s="11">
        <f t="shared" si="5"/>
        <v>1</v>
      </c>
      <c r="AP340" s="15" t="s">
        <v>82</v>
      </c>
      <c r="AQ340" s="15" t="s">
        <v>2483</v>
      </c>
      <c r="AR340" s="15" t="s">
        <v>52</v>
      </c>
    </row>
    <row r="341" spans="1:44" ht="15.75" customHeight="1" x14ac:dyDescent="0.2">
      <c r="A341" s="11" t="s">
        <v>1412</v>
      </c>
      <c r="B341" s="11" t="s">
        <v>1125</v>
      </c>
      <c r="C341" s="11" t="s">
        <v>1880</v>
      </c>
      <c r="D341" s="11" t="s">
        <v>1141</v>
      </c>
      <c r="E341" s="11" t="s">
        <v>1911</v>
      </c>
      <c r="F341" s="11" t="s">
        <v>1227</v>
      </c>
      <c r="G341" s="11" t="s">
        <v>1927</v>
      </c>
      <c r="H341" s="11" t="s">
        <v>1928</v>
      </c>
      <c r="I341" s="11" t="s">
        <v>82</v>
      </c>
      <c r="J341" s="11"/>
      <c r="K341" s="11"/>
      <c r="L341" s="11" t="s">
        <v>1090</v>
      </c>
      <c r="M341" s="11" t="s">
        <v>1929</v>
      </c>
      <c r="N341" s="14" t="s">
        <v>2498</v>
      </c>
      <c r="O341" s="11" t="str">
        <f>VLOOKUP(G341,'Sheet 1 (2)'!$H$4:$M$536,6,FALSE)</f>
        <v/>
      </c>
      <c r="P341" s="11" t="str">
        <f t="shared" si="67"/>
        <v xml:space="preserve">La meta fisica es igual al 30% de personas programadas para diagnóstico especializado de enfermedades externas del ojo. </v>
      </c>
      <c r="Q341" s="11" t="str">
        <f>VLOOKUP(G341,Hoja1!$C$4:$D$146,2,FALSE)</f>
        <v>30%*0086605</v>
      </c>
      <c r="R341" s="11" t="s">
        <v>264</v>
      </c>
      <c r="S341" s="11" t="s">
        <v>55</v>
      </c>
      <c r="T341" s="11" t="str">
        <f>VLOOKUP(G341,'Sheet 1 (2)'!$H$4:$O$536,8,FALSE)</f>
        <v/>
      </c>
      <c r="U341" s="11" t="str">
        <f t="shared" si="69"/>
        <v/>
      </c>
      <c r="V341" s="11"/>
      <c r="W341" s="11" t="s">
        <v>55</v>
      </c>
      <c r="X341" s="11" t="str">
        <f>VLOOKUP(G341,'Sheet 1 (2)'!$H$4:$Q$536,10,FALSE)</f>
        <v/>
      </c>
      <c r="Y341" s="11" t="str">
        <f t="shared" si="61"/>
        <v/>
      </c>
      <c r="Z341" s="11" t="s">
        <v>1931</v>
      </c>
      <c r="AA341" s="11" t="s">
        <v>55</v>
      </c>
      <c r="AB341" s="11" t="str">
        <f>VLOOKUP(G341,'Sheet 1 (2)'!$H$4:$S$536,12,FALSE)</f>
        <v/>
      </c>
      <c r="AC341" s="11" t="str">
        <f t="shared" si="68"/>
        <v/>
      </c>
      <c r="AD341" s="11" t="s">
        <v>55</v>
      </c>
      <c r="AE341" s="11" t="str">
        <f>VLOOKUP(G341,'Sheet 1 (2)'!$H$4:$AF$536,25,FALSE)</f>
        <v/>
      </c>
      <c r="AF341" s="11" t="s">
        <v>187</v>
      </c>
      <c r="AG341" s="11" t="str">
        <f t="shared" si="63"/>
        <v/>
      </c>
      <c r="AH341" s="11" t="s">
        <v>82</v>
      </c>
      <c r="AI341" s="11" t="str">
        <f>VLOOKUP(G341,'Sheet 1 (2)'!$H$4:$AG$536,26,FALSE)</f>
        <v/>
      </c>
      <c r="AJ341" s="11" t="s">
        <v>82</v>
      </c>
      <c r="AK341" s="13" t="s">
        <v>55</v>
      </c>
      <c r="AL341" s="13" t="str">
        <f>VLOOKUP(G341,'Sheet 1 (2)'!$H$4:$AH$536,27,FALSE)</f>
        <v/>
      </c>
      <c r="AM341" s="11" t="str">
        <f t="shared" si="71"/>
        <v/>
      </c>
      <c r="AN341" s="11">
        <v>1</v>
      </c>
      <c r="AO341" s="11">
        <f t="shared" si="5"/>
        <v>1</v>
      </c>
      <c r="AP341" s="15" t="s">
        <v>82</v>
      </c>
      <c r="AQ341" s="15" t="s">
        <v>2483</v>
      </c>
      <c r="AR341" s="15" t="s">
        <v>52</v>
      </c>
    </row>
    <row r="342" spans="1:44" ht="15.75" customHeight="1" x14ac:dyDescent="0.2">
      <c r="A342" s="11" t="s">
        <v>1412</v>
      </c>
      <c r="B342" s="11" t="s">
        <v>1125</v>
      </c>
      <c r="C342" s="11" t="s">
        <v>1880</v>
      </c>
      <c r="D342" s="11" t="s">
        <v>1141</v>
      </c>
      <c r="E342" s="11" t="s">
        <v>1911</v>
      </c>
      <c r="F342" s="11" t="s">
        <v>1227</v>
      </c>
      <c r="G342" s="11" t="s">
        <v>1932</v>
      </c>
      <c r="H342" s="11" t="s">
        <v>1933</v>
      </c>
      <c r="I342" s="11" t="s">
        <v>82</v>
      </c>
      <c r="J342" s="11"/>
      <c r="K342" s="11"/>
      <c r="L342" s="11" t="s">
        <v>1090</v>
      </c>
      <c r="M342" s="11" t="s">
        <v>1934</v>
      </c>
      <c r="N342" s="14" t="s">
        <v>2501</v>
      </c>
      <c r="O342" s="11" t="str">
        <f>VLOOKUP(G342,'Sheet 1 (2)'!$H$4:$M$536,6,FALSE)</f>
        <v/>
      </c>
      <c r="P342" s="11" t="str">
        <f t="shared" si="67"/>
        <v xml:space="preserve">La meta fisica es igual al 20% de personas programadas para diagnóstico especializado de enfermedades externas del ojo. </v>
      </c>
      <c r="Q342" s="11" t="str">
        <f>VLOOKUP(G342,Hoja1!$C$4:$D$146,2,FALSE)</f>
        <v>20%*0086605</v>
      </c>
      <c r="R342" s="11" t="s">
        <v>264</v>
      </c>
      <c r="S342" s="11" t="s">
        <v>55</v>
      </c>
      <c r="T342" s="11" t="str">
        <f>VLOOKUP(G342,'Sheet 1 (2)'!$H$4:$O$536,8,FALSE)</f>
        <v/>
      </c>
      <c r="U342" s="11" t="str">
        <f t="shared" si="69"/>
        <v/>
      </c>
      <c r="V342" s="11"/>
      <c r="W342" s="11" t="s">
        <v>55</v>
      </c>
      <c r="X342" s="11" t="str">
        <f>VLOOKUP(G342,'Sheet 1 (2)'!$H$4:$Q$536,10,FALSE)</f>
        <v/>
      </c>
      <c r="Y342" s="11" t="str">
        <f t="shared" si="61"/>
        <v/>
      </c>
      <c r="Z342" s="11" t="s">
        <v>1931</v>
      </c>
      <c r="AA342" s="11" t="s">
        <v>55</v>
      </c>
      <c r="AB342" s="11" t="str">
        <f>VLOOKUP(G342,'Sheet 1 (2)'!$H$4:$S$536,12,FALSE)</f>
        <v/>
      </c>
      <c r="AC342" s="11" t="str">
        <f t="shared" si="68"/>
        <v/>
      </c>
      <c r="AD342" s="11" t="s">
        <v>55</v>
      </c>
      <c r="AE342" s="11" t="str">
        <f>VLOOKUP(G342,'Sheet 1 (2)'!$H$4:$AF$536,25,FALSE)</f>
        <v/>
      </c>
      <c r="AF342" s="11" t="s">
        <v>709</v>
      </c>
      <c r="AG342" s="11" t="str">
        <f t="shared" si="63"/>
        <v/>
      </c>
      <c r="AH342" s="11" t="s">
        <v>82</v>
      </c>
      <c r="AI342" s="11" t="str">
        <f>VLOOKUP(G342,'Sheet 1 (2)'!$H$4:$AG$536,26,FALSE)</f>
        <v/>
      </c>
      <c r="AJ342" s="11" t="s">
        <v>82</v>
      </c>
      <c r="AK342" s="13" t="s">
        <v>55</v>
      </c>
      <c r="AL342" s="13" t="str">
        <f>VLOOKUP(G342,'Sheet 1 (2)'!$H$4:$AH$536,27,FALSE)</f>
        <v/>
      </c>
      <c r="AM342" s="11" t="str">
        <f t="shared" si="71"/>
        <v/>
      </c>
      <c r="AN342" s="11">
        <v>1</v>
      </c>
      <c r="AO342" s="11">
        <f t="shared" si="5"/>
        <v>1</v>
      </c>
      <c r="AP342" s="15" t="s">
        <v>82</v>
      </c>
      <c r="AQ342" s="15" t="s">
        <v>2483</v>
      </c>
      <c r="AR342" s="15" t="s">
        <v>52</v>
      </c>
    </row>
    <row r="343" spans="1:44" ht="15.75" customHeight="1" x14ac:dyDescent="0.2">
      <c r="A343" s="11" t="s">
        <v>1412</v>
      </c>
      <c r="B343" s="11" t="s">
        <v>1125</v>
      </c>
      <c r="C343" s="11" t="s">
        <v>1880</v>
      </c>
      <c r="D343" s="11" t="s">
        <v>1141</v>
      </c>
      <c r="E343" s="11" t="s">
        <v>1911</v>
      </c>
      <c r="F343" s="11" t="s">
        <v>1227</v>
      </c>
      <c r="G343" s="11" t="s">
        <v>1939</v>
      </c>
      <c r="H343" s="11" t="s">
        <v>1940</v>
      </c>
      <c r="I343" s="11" t="s">
        <v>82</v>
      </c>
      <c r="J343" s="11"/>
      <c r="K343" s="11"/>
      <c r="L343" s="11" t="s">
        <v>1615</v>
      </c>
      <c r="M343" s="11" t="s">
        <v>1941</v>
      </c>
      <c r="N343" s="14" t="s">
        <v>1941</v>
      </c>
      <c r="O343" s="11" t="str">
        <f>VLOOKUP(G343,'Sheet 1 (2)'!$H$4:$M$536,6,FALSE)</f>
        <v/>
      </c>
      <c r="P343" s="11" t="str">
        <f t="shared" si="67"/>
        <v>La meta fisica es igual al 100% de personas programadas para tratamiento tratamiento de enfermedad externa del ojo.</v>
      </c>
      <c r="Q343" s="11" t="str">
        <f>VLOOKUP(G343,Hoja1!$C$4:$D$146,2,FALSE)</f>
        <v>100%*0086606</v>
      </c>
      <c r="R343" s="11" t="s">
        <v>264</v>
      </c>
      <c r="S343" s="11" t="s">
        <v>55</v>
      </c>
      <c r="T343" s="11" t="str">
        <f>VLOOKUP(G343,'Sheet 1 (2)'!$H$4:$O$536,8,FALSE)</f>
        <v/>
      </c>
      <c r="U343" s="11" t="str">
        <f t="shared" si="69"/>
        <v/>
      </c>
      <c r="V343" s="11"/>
      <c r="W343" s="11" t="s">
        <v>55</v>
      </c>
      <c r="X343" s="11" t="str">
        <f>VLOOKUP(G343,'Sheet 1 (2)'!$H$4:$Q$536,10,FALSE)</f>
        <v/>
      </c>
      <c r="Y343" s="11" t="str">
        <f t="shared" si="61"/>
        <v/>
      </c>
      <c r="Z343" s="11" t="s">
        <v>1942</v>
      </c>
      <c r="AA343" s="11" t="s">
        <v>55</v>
      </c>
      <c r="AB343" s="11" t="str">
        <f>VLOOKUP(G343,'Sheet 1 (2)'!$H$4:$S$536,12,FALSE)</f>
        <v/>
      </c>
      <c r="AC343" s="11" t="str">
        <f t="shared" si="68"/>
        <v/>
      </c>
      <c r="AD343" s="11" t="s">
        <v>55</v>
      </c>
      <c r="AE343" s="11" t="str">
        <f>VLOOKUP(G343,'Sheet 1 (2)'!$H$4:$AF$536,25,FALSE)</f>
        <v/>
      </c>
      <c r="AF343" s="11" t="s">
        <v>585</v>
      </c>
      <c r="AG343" s="11" t="str">
        <f t="shared" si="63"/>
        <v/>
      </c>
      <c r="AH343" s="11" t="s">
        <v>82</v>
      </c>
      <c r="AI343" s="11" t="str">
        <f>VLOOKUP(G343,'Sheet 1 (2)'!$H$4:$AG$536,26,FALSE)</f>
        <v/>
      </c>
      <c r="AJ343" s="11" t="s">
        <v>82</v>
      </c>
      <c r="AK343" s="13" t="s">
        <v>55</v>
      </c>
      <c r="AL343" s="13" t="str">
        <f>VLOOKUP(G343,'Sheet 1 (2)'!$H$4:$AH$536,27,FALSE)</f>
        <v/>
      </c>
      <c r="AM343" s="11" t="str">
        <f t="shared" si="71"/>
        <v/>
      </c>
      <c r="AN343" s="11">
        <v>1</v>
      </c>
      <c r="AO343" s="11">
        <f t="shared" si="5"/>
        <v>1</v>
      </c>
      <c r="AP343" s="15" t="s">
        <v>82</v>
      </c>
      <c r="AQ343" s="15" t="s">
        <v>2483</v>
      </c>
      <c r="AR343" s="15" t="s">
        <v>52</v>
      </c>
    </row>
    <row r="344" spans="1:44" ht="15.75" customHeight="1" x14ac:dyDescent="0.2">
      <c r="A344" s="11" t="s">
        <v>1412</v>
      </c>
      <c r="B344" s="11" t="s">
        <v>1125</v>
      </c>
      <c r="C344" s="11" t="s">
        <v>1532</v>
      </c>
      <c r="D344" s="11" t="s">
        <v>1143</v>
      </c>
      <c r="E344" s="11" t="s">
        <v>1533</v>
      </c>
      <c r="F344" s="11" t="s">
        <v>1229</v>
      </c>
      <c r="G344" s="11" t="s">
        <v>2503</v>
      </c>
      <c r="H344" s="11" t="s">
        <v>2504</v>
      </c>
      <c r="I344" s="11" t="s">
        <v>82</v>
      </c>
      <c r="J344" s="11"/>
      <c r="K344" s="11"/>
      <c r="L344" s="11" t="s">
        <v>2505</v>
      </c>
      <c r="M344" s="11" t="s">
        <v>2506</v>
      </c>
      <c r="N344" s="11" t="s">
        <v>55</v>
      </c>
      <c r="O344" s="11" t="str">
        <f>VLOOKUP(G344,'Sheet 1 (2)'!$H$4:$M$536,6,FALSE)</f>
        <v/>
      </c>
      <c r="P344" s="11" t="str">
        <f t="shared" si="67"/>
        <v/>
      </c>
      <c r="Q344" s="11" t="str">
        <f>VLOOKUP(G344,Hoja1!$C$4:$D$146,2,FALSE)</f>
        <v>80%*4399701</v>
      </c>
      <c r="R344" s="11" t="s">
        <v>264</v>
      </c>
      <c r="S344" s="11" t="s">
        <v>55</v>
      </c>
      <c r="T344" s="11" t="str">
        <f>VLOOKUP(G344,'Sheet 1 (2)'!$H$4:$O$536,8,FALSE)</f>
        <v/>
      </c>
      <c r="U344" s="11" t="str">
        <f t="shared" si="69"/>
        <v/>
      </c>
      <c r="V344" s="11"/>
      <c r="W344" s="11" t="s">
        <v>55</v>
      </c>
      <c r="X344" s="11" t="str">
        <f>VLOOKUP(G344,'Sheet 1 (2)'!$H$4:$Q$536,10,FALSE)</f>
        <v/>
      </c>
      <c r="Y344" s="11" t="str">
        <f t="shared" si="61"/>
        <v/>
      </c>
      <c r="Z344" s="11" t="s">
        <v>2509</v>
      </c>
      <c r="AA344" s="11" t="s">
        <v>55</v>
      </c>
      <c r="AB344" s="11" t="str">
        <f>VLOOKUP(G344,'Sheet 1 (2)'!$H$4:$S$536,12,FALSE)</f>
        <v/>
      </c>
      <c r="AC344" s="11" t="str">
        <f t="shared" si="68"/>
        <v/>
      </c>
      <c r="AD344" s="11" t="s">
        <v>55</v>
      </c>
      <c r="AE344" s="11" t="str">
        <f>VLOOKUP(G344,'Sheet 1 (2)'!$H$4:$AF$536,25,FALSE)</f>
        <v/>
      </c>
      <c r="AF344" s="11" t="s">
        <v>2512</v>
      </c>
      <c r="AG344" s="11" t="str">
        <f t="shared" si="63"/>
        <v/>
      </c>
      <c r="AH344" s="11" t="s">
        <v>52</v>
      </c>
      <c r="AI344" s="11" t="str">
        <f>VLOOKUP(G344,'Sheet 1 (2)'!$H$4:$AG$536,26,FALSE)</f>
        <v/>
      </c>
      <c r="AJ344" s="11" t="s">
        <v>52</v>
      </c>
      <c r="AK344" s="65" t="s">
        <v>2513</v>
      </c>
      <c r="AL344" s="13" t="str">
        <f>VLOOKUP(G344,'Sheet 1 (2)'!$H$4:$AH$536,27,FALSE)</f>
        <v/>
      </c>
      <c r="AM344" s="11" t="str">
        <f t="shared" si="71"/>
        <v>ESPERA DE LA BASE DE DATOS DEL Mapa que identifica ámbitos con fuentes de exposición a agentes contaminantes a NIVEL DE EESS, elaborados por la Micro Red, Red o DIRESA. Solo nos mandaron por UBIGEO.</v>
      </c>
      <c r="AN344" s="11">
        <v>1</v>
      </c>
      <c r="AO344" s="11">
        <f t="shared" si="5"/>
        <v>0</v>
      </c>
      <c r="AP344" s="12"/>
      <c r="AQ344" s="12"/>
      <c r="AR344" s="12"/>
    </row>
    <row r="345" spans="1:44" ht="15.75" customHeight="1" x14ac:dyDescent="0.2">
      <c r="A345" s="11" t="s">
        <v>1412</v>
      </c>
      <c r="B345" s="11" t="s">
        <v>1125</v>
      </c>
      <c r="C345" s="11" t="s">
        <v>1532</v>
      </c>
      <c r="D345" s="11" t="s">
        <v>1143</v>
      </c>
      <c r="E345" s="11" t="s">
        <v>1533</v>
      </c>
      <c r="F345" s="11" t="s">
        <v>1229</v>
      </c>
      <c r="G345" s="11" t="s">
        <v>2516</v>
      </c>
      <c r="H345" s="11" t="s">
        <v>2517</v>
      </c>
      <c r="I345" s="11" t="s">
        <v>82</v>
      </c>
      <c r="J345" s="11"/>
      <c r="K345" s="11"/>
      <c r="L345" s="11" t="s">
        <v>493</v>
      </c>
      <c r="M345" s="11" t="s">
        <v>2518</v>
      </c>
      <c r="N345" s="11" t="s">
        <v>55</v>
      </c>
      <c r="O345" s="11" t="str">
        <f>VLOOKUP(G345,'Sheet 1 (2)'!$H$4:$M$536,6,FALSE)</f>
        <v/>
      </c>
      <c r="P345" s="11" t="str">
        <f t="shared" si="67"/>
        <v/>
      </c>
      <c r="Q345" s="11" t="str">
        <f>VLOOKUP(G345,Hoja1!$C$4:$D$146,2,FALSE)</f>
        <v>100%*4399702</v>
      </c>
      <c r="R345" s="11" t="s">
        <v>264</v>
      </c>
      <c r="S345" s="11" t="s">
        <v>55</v>
      </c>
      <c r="T345" s="11" t="str">
        <f>VLOOKUP(G345,'Sheet 1 (2)'!$H$4:$O$536,8,FALSE)</f>
        <v/>
      </c>
      <c r="U345" s="11" t="str">
        <f t="shared" si="69"/>
        <v/>
      </c>
      <c r="V345" s="11"/>
      <c r="W345" s="11" t="s">
        <v>55</v>
      </c>
      <c r="X345" s="11" t="str">
        <f>VLOOKUP(G345,'Sheet 1 (2)'!$H$4:$Q$536,10,FALSE)</f>
        <v/>
      </c>
      <c r="Y345" s="11" t="str">
        <f t="shared" si="61"/>
        <v/>
      </c>
      <c r="Z345" s="11" t="s">
        <v>2521</v>
      </c>
      <c r="AA345" s="11" t="s">
        <v>55</v>
      </c>
      <c r="AB345" s="11" t="str">
        <f>VLOOKUP(G345,'Sheet 1 (2)'!$H$4:$S$536,12,FALSE)</f>
        <v/>
      </c>
      <c r="AC345" s="11" t="str">
        <f t="shared" si="68"/>
        <v/>
      </c>
      <c r="AD345" s="11" t="s">
        <v>55</v>
      </c>
      <c r="AE345" s="11" t="str">
        <f>VLOOKUP(G345,'Sheet 1 (2)'!$H$4:$AF$536,25,FALSE)</f>
        <v/>
      </c>
      <c r="AF345" s="11" t="s">
        <v>58</v>
      </c>
      <c r="AG345" s="11" t="str">
        <f t="shared" si="63"/>
        <v/>
      </c>
      <c r="AH345" s="11" t="s">
        <v>52</v>
      </c>
      <c r="AI345" s="11" t="str">
        <f>VLOOKUP(G345,'Sheet 1 (2)'!$H$4:$AG$536,26,FALSE)</f>
        <v/>
      </c>
      <c r="AJ345" s="11" t="s">
        <v>52</v>
      </c>
      <c r="AK345" s="65" t="s">
        <v>2513</v>
      </c>
      <c r="AL345" s="13" t="str">
        <f>VLOOKUP(G345,'Sheet 1 (2)'!$H$4:$AH$536,27,FALSE)</f>
        <v/>
      </c>
      <c r="AM345" s="11" t="str">
        <f t="shared" si="71"/>
        <v>ESPERA DE LA BASE DE DATOS DEL Mapa que identifica ámbitos con fuentes de exposición a agentes contaminantes a NIVEL DE EESS, elaborados por la Micro Red, Red o DIRESA. Solo nos mandaron por UBIGEO.</v>
      </c>
      <c r="AN345" s="11">
        <v>1</v>
      </c>
      <c r="AO345" s="11">
        <f t="shared" si="5"/>
        <v>0</v>
      </c>
      <c r="AP345" s="12"/>
      <c r="AQ345" s="12"/>
      <c r="AR345" s="12"/>
    </row>
    <row r="346" spans="1:44" ht="15.75" customHeight="1" x14ac:dyDescent="0.2">
      <c r="A346" s="11" t="s">
        <v>1412</v>
      </c>
      <c r="B346" s="11" t="s">
        <v>1125</v>
      </c>
      <c r="C346" s="11" t="s">
        <v>1532</v>
      </c>
      <c r="D346" s="11" t="s">
        <v>1143</v>
      </c>
      <c r="E346" s="11" t="s">
        <v>1533</v>
      </c>
      <c r="F346" s="11" t="s">
        <v>1229</v>
      </c>
      <c r="G346" s="11" t="s">
        <v>2525</v>
      </c>
      <c r="H346" s="11" t="s">
        <v>2526</v>
      </c>
      <c r="I346" s="11" t="s">
        <v>82</v>
      </c>
      <c r="J346" s="11"/>
      <c r="K346" s="11"/>
      <c r="L346" s="11" t="s">
        <v>1090</v>
      </c>
      <c r="M346" s="11" t="s">
        <v>2528</v>
      </c>
      <c r="N346" s="11" t="s">
        <v>55</v>
      </c>
      <c r="O346" s="11" t="str">
        <f>VLOOKUP(G346,'Sheet 1 (2)'!$H$4:$M$536,6,FALSE)</f>
        <v/>
      </c>
      <c r="P346" s="11" t="str">
        <f t="shared" si="67"/>
        <v/>
      </c>
      <c r="Q346" s="11" t="str">
        <f>VLOOKUP(G346,Hoja1!$C$4:$D$146,2,FALSE)</f>
        <v>82.2%*4399703**</v>
      </c>
      <c r="R346" s="11" t="s">
        <v>264</v>
      </c>
      <c r="S346" s="11" t="s">
        <v>55</v>
      </c>
      <c r="T346" s="11" t="str">
        <f>VLOOKUP(G346,'Sheet 1 (2)'!$H$4:$O$536,8,FALSE)</f>
        <v/>
      </c>
      <c r="U346" s="11" t="str">
        <f t="shared" si="69"/>
        <v/>
      </c>
      <c r="V346" s="11"/>
      <c r="W346" s="11" t="s">
        <v>55</v>
      </c>
      <c r="X346" s="11" t="str">
        <f>VLOOKUP(G346,'Sheet 1 (2)'!$H$4:$Q$536,10,FALSE)</f>
        <v/>
      </c>
      <c r="Y346" s="11" t="str">
        <f t="shared" si="61"/>
        <v/>
      </c>
      <c r="Z346" s="11" t="s">
        <v>2530</v>
      </c>
      <c r="AA346" s="11" t="s">
        <v>55</v>
      </c>
      <c r="AB346" s="11" t="str">
        <f>VLOOKUP(G346,'Sheet 1 (2)'!$H$4:$S$536,12,FALSE)</f>
        <v/>
      </c>
      <c r="AC346" s="11" t="str">
        <f t="shared" si="68"/>
        <v/>
      </c>
      <c r="AD346" s="11" t="s">
        <v>55</v>
      </c>
      <c r="AE346" s="11" t="str">
        <f>VLOOKUP(G346,'Sheet 1 (2)'!$H$4:$AF$536,25,FALSE)</f>
        <v/>
      </c>
      <c r="AF346" s="11" t="s">
        <v>1543</v>
      </c>
      <c r="AG346" s="11" t="str">
        <f t="shared" si="63"/>
        <v/>
      </c>
      <c r="AH346" s="11" t="s">
        <v>52</v>
      </c>
      <c r="AI346" s="11" t="str">
        <f>VLOOKUP(G346,'Sheet 1 (2)'!$H$4:$AG$536,26,FALSE)</f>
        <v/>
      </c>
      <c r="AJ346" s="11" t="s">
        <v>52</v>
      </c>
      <c r="AK346" s="65" t="s">
        <v>2513</v>
      </c>
      <c r="AL346" s="13" t="str">
        <f>VLOOKUP(G346,'Sheet 1 (2)'!$H$4:$AH$536,27,FALSE)</f>
        <v/>
      </c>
      <c r="AM346" s="11" t="str">
        <f t="shared" si="71"/>
        <v>ESPERA DE LA BASE DE DATOS DEL Mapa que identifica ámbitos con fuentes de exposición a agentes contaminantes a NIVEL DE EESS, elaborados por la Micro Red, Red o DIRESA. Solo nos mandaron por UBIGEO.</v>
      </c>
      <c r="AN346" s="11">
        <v>1</v>
      </c>
      <c r="AO346" s="11">
        <f t="shared" si="5"/>
        <v>0</v>
      </c>
      <c r="AP346" s="12"/>
      <c r="AQ346" s="12"/>
      <c r="AR346" s="12"/>
    </row>
    <row r="347" spans="1:44" ht="15.75" customHeight="1" x14ac:dyDescent="0.2">
      <c r="A347" s="11" t="s">
        <v>1412</v>
      </c>
      <c r="B347" s="11" t="s">
        <v>1125</v>
      </c>
      <c r="C347" s="11" t="s">
        <v>1532</v>
      </c>
      <c r="D347" s="11" t="s">
        <v>1143</v>
      </c>
      <c r="E347" s="11" t="s">
        <v>1533</v>
      </c>
      <c r="F347" s="11" t="s">
        <v>1229</v>
      </c>
      <c r="G347" s="11" t="s">
        <v>2532</v>
      </c>
      <c r="H347" s="11" t="s">
        <v>2533</v>
      </c>
      <c r="I347" s="11" t="s">
        <v>82</v>
      </c>
      <c r="J347" s="11"/>
      <c r="K347" s="11"/>
      <c r="L347" s="11" t="s">
        <v>1090</v>
      </c>
      <c r="M347" s="11" t="s">
        <v>2534</v>
      </c>
      <c r="N347" s="11" t="s">
        <v>55</v>
      </c>
      <c r="O347" s="11" t="str">
        <f>VLOOKUP(G347,'Sheet 1 (2)'!$H$4:$M$536,6,FALSE)</f>
        <v/>
      </c>
      <c r="P347" s="11" t="str">
        <f t="shared" si="67"/>
        <v/>
      </c>
      <c r="Q347" s="11" t="str">
        <f>VLOOKUP(G347,Hoja1!$C$4:$D$146,2,FALSE)</f>
        <v>82.2%*4399703**</v>
      </c>
      <c r="R347" s="11" t="s">
        <v>264</v>
      </c>
      <c r="S347" s="11" t="s">
        <v>55</v>
      </c>
      <c r="T347" s="11" t="str">
        <f>VLOOKUP(G347,'Sheet 1 (2)'!$H$4:$O$536,8,FALSE)</f>
        <v/>
      </c>
      <c r="U347" s="11" t="str">
        <f t="shared" si="69"/>
        <v/>
      </c>
      <c r="V347" s="11"/>
      <c r="W347" s="11" t="s">
        <v>55</v>
      </c>
      <c r="X347" s="11" t="str">
        <f>VLOOKUP(G347,'Sheet 1 (2)'!$H$4:$Q$536,10,FALSE)</f>
        <v/>
      </c>
      <c r="Y347" s="11" t="str">
        <f t="shared" si="61"/>
        <v/>
      </c>
      <c r="Z347" s="11" t="s">
        <v>2536</v>
      </c>
      <c r="AA347" s="11" t="s">
        <v>55</v>
      </c>
      <c r="AB347" s="11" t="str">
        <f>VLOOKUP(G347,'Sheet 1 (2)'!$H$4:$S$536,12,FALSE)</f>
        <v/>
      </c>
      <c r="AC347" s="11" t="str">
        <f t="shared" si="68"/>
        <v/>
      </c>
      <c r="AD347" s="11" t="s">
        <v>55</v>
      </c>
      <c r="AE347" s="11" t="str">
        <f>VLOOKUP(G347,'Sheet 1 (2)'!$H$4:$AF$536,25,FALSE)</f>
        <v/>
      </c>
      <c r="AF347" s="11" t="s">
        <v>1543</v>
      </c>
      <c r="AG347" s="11" t="str">
        <f t="shared" si="63"/>
        <v/>
      </c>
      <c r="AH347" s="11" t="s">
        <v>52</v>
      </c>
      <c r="AI347" s="11" t="str">
        <f>VLOOKUP(G347,'Sheet 1 (2)'!$H$4:$AG$536,26,FALSE)</f>
        <v/>
      </c>
      <c r="AJ347" s="11" t="s">
        <v>52</v>
      </c>
      <c r="AK347" s="65" t="s">
        <v>2513</v>
      </c>
      <c r="AL347" s="13" t="str">
        <f>VLOOKUP(G347,'Sheet 1 (2)'!$H$4:$AH$536,27,FALSE)</f>
        <v/>
      </c>
      <c r="AM347" s="11" t="str">
        <f t="shared" si="71"/>
        <v>ESPERA DE LA BASE DE DATOS DEL Mapa que identifica ámbitos con fuentes de exposición a agentes contaminantes a NIVEL DE EESS, elaborados por la Micro Red, Red o DIRESA. Solo nos mandaron por UBIGEO.</v>
      </c>
      <c r="AN347" s="11">
        <v>1</v>
      </c>
      <c r="AO347" s="11">
        <f t="shared" si="5"/>
        <v>0</v>
      </c>
      <c r="AP347" s="12"/>
      <c r="AQ347" s="12"/>
      <c r="AR347" s="12"/>
    </row>
    <row r="348" spans="1:44" ht="15.75" customHeight="1" x14ac:dyDescent="0.2">
      <c r="A348" s="11" t="s">
        <v>1412</v>
      </c>
      <c r="B348" s="11" t="s">
        <v>1125</v>
      </c>
      <c r="C348" s="11" t="s">
        <v>1532</v>
      </c>
      <c r="D348" s="11" t="s">
        <v>1143</v>
      </c>
      <c r="E348" s="11" t="s">
        <v>1533</v>
      </c>
      <c r="F348" s="11" t="s">
        <v>1229</v>
      </c>
      <c r="G348" s="11" t="s">
        <v>2538</v>
      </c>
      <c r="H348" s="11" t="s">
        <v>2539</v>
      </c>
      <c r="I348" s="11" t="s">
        <v>82</v>
      </c>
      <c r="J348" s="11"/>
      <c r="K348" s="11"/>
      <c r="L348" s="11" t="s">
        <v>1090</v>
      </c>
      <c r="M348" s="11" t="s">
        <v>2540</v>
      </c>
      <c r="N348" s="11" t="s">
        <v>55</v>
      </c>
      <c r="O348" s="11" t="str">
        <f>VLOOKUP(G348,'Sheet 1 (2)'!$H$4:$M$536,6,FALSE)</f>
        <v/>
      </c>
      <c r="P348" s="11" t="str">
        <f t="shared" si="67"/>
        <v/>
      </c>
      <c r="Q348" s="11" t="str">
        <f>VLOOKUP(G348,Hoja1!$C$4:$D$146,2,FALSE)</f>
        <v>82.2%*4399703**</v>
      </c>
      <c r="R348" s="11" t="s">
        <v>264</v>
      </c>
      <c r="S348" s="11" t="s">
        <v>55</v>
      </c>
      <c r="T348" s="11" t="str">
        <f>VLOOKUP(G348,'Sheet 1 (2)'!$H$4:$O$536,8,FALSE)</f>
        <v/>
      </c>
      <c r="U348" s="11" t="str">
        <f t="shared" si="69"/>
        <v/>
      </c>
      <c r="V348" s="11"/>
      <c r="W348" s="11" t="s">
        <v>55</v>
      </c>
      <c r="X348" s="11" t="str">
        <f>VLOOKUP(G348,'Sheet 1 (2)'!$H$4:$Q$536,10,FALSE)</f>
        <v/>
      </c>
      <c r="Y348" s="11" t="str">
        <f t="shared" si="61"/>
        <v/>
      </c>
      <c r="Z348" s="11" t="s">
        <v>2541</v>
      </c>
      <c r="AA348" s="11" t="s">
        <v>55</v>
      </c>
      <c r="AB348" s="11" t="str">
        <f>VLOOKUP(G348,'Sheet 1 (2)'!$H$4:$S$536,12,FALSE)</f>
        <v/>
      </c>
      <c r="AC348" s="11" t="str">
        <f t="shared" si="68"/>
        <v/>
      </c>
      <c r="AD348" s="11" t="s">
        <v>55</v>
      </c>
      <c r="AE348" s="11" t="str">
        <f>VLOOKUP(G348,'Sheet 1 (2)'!$H$4:$AF$536,25,FALSE)</f>
        <v/>
      </c>
      <c r="AF348" s="11" t="s">
        <v>701</v>
      </c>
      <c r="AG348" s="11" t="str">
        <f t="shared" si="63"/>
        <v/>
      </c>
      <c r="AH348" s="11" t="s">
        <v>52</v>
      </c>
      <c r="AI348" s="11" t="str">
        <f>VLOOKUP(G348,'Sheet 1 (2)'!$H$4:$AG$536,26,FALSE)</f>
        <v/>
      </c>
      <c r="AJ348" s="11" t="s">
        <v>52</v>
      </c>
      <c r="AK348" s="65" t="s">
        <v>2513</v>
      </c>
      <c r="AL348" s="13" t="str">
        <f>VLOOKUP(G348,'Sheet 1 (2)'!$H$4:$AH$536,27,FALSE)</f>
        <v/>
      </c>
      <c r="AM348" s="11" t="str">
        <f t="shared" si="71"/>
        <v>ESPERA DE LA BASE DE DATOS DEL Mapa que identifica ámbitos con fuentes de exposición a agentes contaminantes a NIVEL DE EESS, elaborados por la Micro Red, Red o DIRESA. Solo nos mandaron por UBIGEO.</v>
      </c>
      <c r="AN348" s="11">
        <v>1</v>
      </c>
      <c r="AO348" s="11">
        <f t="shared" si="5"/>
        <v>0</v>
      </c>
      <c r="AP348" s="12"/>
      <c r="AQ348" s="12"/>
      <c r="AR348" s="12"/>
    </row>
    <row r="349" spans="1:44" ht="15.75" customHeight="1" x14ac:dyDescent="0.2">
      <c r="A349" s="11" t="s">
        <v>1412</v>
      </c>
      <c r="B349" s="11" t="s">
        <v>1125</v>
      </c>
      <c r="C349" s="11" t="s">
        <v>1532</v>
      </c>
      <c r="D349" s="11" t="s">
        <v>1143</v>
      </c>
      <c r="E349" s="11" t="s">
        <v>1533</v>
      </c>
      <c r="F349" s="11" t="s">
        <v>1229</v>
      </c>
      <c r="G349" s="11" t="s">
        <v>2542</v>
      </c>
      <c r="H349" s="11" t="s">
        <v>2543</v>
      </c>
      <c r="I349" s="11" t="s">
        <v>82</v>
      </c>
      <c r="J349" s="11"/>
      <c r="K349" s="11"/>
      <c r="L349" s="11" t="s">
        <v>1090</v>
      </c>
      <c r="M349" s="11" t="s">
        <v>2544</v>
      </c>
      <c r="N349" s="11" t="s">
        <v>55</v>
      </c>
      <c r="O349" s="11" t="str">
        <f>VLOOKUP(G349,'Sheet 1 (2)'!$H$4:$M$536,6,FALSE)</f>
        <v/>
      </c>
      <c r="P349" s="11" t="str">
        <f t="shared" si="67"/>
        <v/>
      </c>
      <c r="Q349" s="11" t="str">
        <f>VLOOKUP(G349,Hoja1!$C$4:$D$146,2,FALSE)</f>
        <v>82.2%*4399703**</v>
      </c>
      <c r="R349" s="11" t="s">
        <v>264</v>
      </c>
      <c r="S349" s="11" t="s">
        <v>55</v>
      </c>
      <c r="T349" s="11" t="str">
        <f>VLOOKUP(G349,'Sheet 1 (2)'!$H$4:$O$536,8,FALSE)</f>
        <v/>
      </c>
      <c r="U349" s="11" t="str">
        <f t="shared" si="69"/>
        <v/>
      </c>
      <c r="V349" s="11"/>
      <c r="W349" s="11" t="s">
        <v>55</v>
      </c>
      <c r="X349" s="11" t="str">
        <f>VLOOKUP(G349,'Sheet 1 (2)'!$H$4:$Q$536,10,FALSE)</f>
        <v/>
      </c>
      <c r="Y349" s="11" t="str">
        <f t="shared" si="61"/>
        <v/>
      </c>
      <c r="Z349" s="11" t="s">
        <v>2545</v>
      </c>
      <c r="AA349" s="11" t="s">
        <v>55</v>
      </c>
      <c r="AB349" s="11" t="str">
        <f>VLOOKUP(G349,'Sheet 1 (2)'!$H$4:$S$536,12,FALSE)</f>
        <v/>
      </c>
      <c r="AC349" s="11" t="str">
        <f t="shared" si="68"/>
        <v/>
      </c>
      <c r="AD349" s="11" t="s">
        <v>55</v>
      </c>
      <c r="AE349" s="11" t="str">
        <f>VLOOKUP(G349,'Sheet 1 (2)'!$H$4:$AF$536,25,FALSE)</f>
        <v/>
      </c>
      <c r="AF349" s="11" t="s">
        <v>684</v>
      </c>
      <c r="AG349" s="11" t="str">
        <f t="shared" si="63"/>
        <v/>
      </c>
      <c r="AH349" s="11" t="s">
        <v>52</v>
      </c>
      <c r="AI349" s="11" t="str">
        <f>VLOOKUP(G349,'Sheet 1 (2)'!$H$4:$AG$536,26,FALSE)</f>
        <v/>
      </c>
      <c r="AJ349" s="11" t="s">
        <v>52</v>
      </c>
      <c r="AK349" s="65" t="s">
        <v>2513</v>
      </c>
      <c r="AL349" s="13" t="str">
        <f>VLOOKUP(G349,'Sheet 1 (2)'!$H$4:$AH$536,27,FALSE)</f>
        <v/>
      </c>
      <c r="AM349" s="11" t="str">
        <f t="shared" si="71"/>
        <v>ESPERA DE LA BASE DE DATOS DEL Mapa que identifica ámbitos con fuentes de exposición a agentes contaminantes a NIVEL DE EESS, elaborados por la Micro Red, Red o DIRESA. Solo nos mandaron por UBIGEO.</v>
      </c>
      <c r="AN349" s="11">
        <v>1</v>
      </c>
      <c r="AO349" s="11">
        <f t="shared" si="5"/>
        <v>0</v>
      </c>
      <c r="AP349" s="12"/>
      <c r="AQ349" s="12"/>
      <c r="AR349" s="12"/>
    </row>
    <row r="350" spans="1:44" ht="15.75" customHeight="1" x14ac:dyDescent="0.2">
      <c r="A350" s="11" t="s">
        <v>1412</v>
      </c>
      <c r="B350" s="11" t="s">
        <v>1125</v>
      </c>
      <c r="C350" s="11" t="s">
        <v>1532</v>
      </c>
      <c r="D350" s="11" t="s">
        <v>1143</v>
      </c>
      <c r="E350" s="11" t="s">
        <v>1533</v>
      </c>
      <c r="F350" s="11" t="s">
        <v>1229</v>
      </c>
      <c r="G350" s="11" t="s">
        <v>2546</v>
      </c>
      <c r="H350" s="11" t="s">
        <v>2547</v>
      </c>
      <c r="I350" s="11" t="s">
        <v>82</v>
      </c>
      <c r="J350" s="11"/>
      <c r="K350" s="11"/>
      <c r="L350" s="11" t="s">
        <v>1090</v>
      </c>
      <c r="M350" s="11" t="s">
        <v>2548</v>
      </c>
      <c r="N350" s="11" t="s">
        <v>55</v>
      </c>
      <c r="O350" s="11" t="str">
        <f>VLOOKUP(G350,'Sheet 1 (2)'!$H$4:$M$536,6,FALSE)</f>
        <v/>
      </c>
      <c r="P350" s="11" t="str">
        <f t="shared" si="67"/>
        <v/>
      </c>
      <c r="Q350" s="11" t="str">
        <f>VLOOKUP(G350,Hoja1!$C$4:$D$146,2,FALSE)</f>
        <v>82.2%*4399703**</v>
      </c>
      <c r="R350" s="11" t="s">
        <v>264</v>
      </c>
      <c r="S350" s="11" t="s">
        <v>55</v>
      </c>
      <c r="T350" s="11" t="str">
        <f>VLOOKUP(G350,'Sheet 1 (2)'!$H$4:$O$536,8,FALSE)</f>
        <v/>
      </c>
      <c r="U350" s="11" t="str">
        <f t="shared" si="69"/>
        <v/>
      </c>
      <c r="V350" s="11"/>
      <c r="W350" s="11" t="s">
        <v>55</v>
      </c>
      <c r="X350" s="11" t="str">
        <f>VLOOKUP(G350,'Sheet 1 (2)'!$H$4:$Q$536,10,FALSE)</f>
        <v/>
      </c>
      <c r="Y350" s="11" t="str">
        <f t="shared" si="61"/>
        <v/>
      </c>
      <c r="Z350" s="11" t="s">
        <v>2545</v>
      </c>
      <c r="AA350" s="11" t="s">
        <v>55</v>
      </c>
      <c r="AB350" s="11" t="str">
        <f>VLOOKUP(G350,'Sheet 1 (2)'!$H$4:$S$536,12,FALSE)</f>
        <v/>
      </c>
      <c r="AC350" s="11" t="str">
        <f t="shared" si="68"/>
        <v/>
      </c>
      <c r="AD350" s="11" t="s">
        <v>55</v>
      </c>
      <c r="AE350" s="11" t="str">
        <f>VLOOKUP(G350,'Sheet 1 (2)'!$H$4:$AF$536,25,FALSE)</f>
        <v/>
      </c>
      <c r="AF350" s="11" t="s">
        <v>709</v>
      </c>
      <c r="AG350" s="11" t="str">
        <f t="shared" si="63"/>
        <v/>
      </c>
      <c r="AH350" s="11" t="s">
        <v>52</v>
      </c>
      <c r="AI350" s="11" t="str">
        <f>VLOOKUP(G350,'Sheet 1 (2)'!$H$4:$AG$536,26,FALSE)</f>
        <v/>
      </c>
      <c r="AJ350" s="11" t="s">
        <v>52</v>
      </c>
      <c r="AK350" s="65" t="s">
        <v>2513</v>
      </c>
      <c r="AL350" s="13" t="str">
        <f>VLOOKUP(G350,'Sheet 1 (2)'!$H$4:$AH$536,27,FALSE)</f>
        <v/>
      </c>
      <c r="AM350" s="11" t="str">
        <f t="shared" si="71"/>
        <v>ESPERA DE LA BASE DE DATOS DEL Mapa que identifica ámbitos con fuentes de exposición a agentes contaminantes a NIVEL DE EESS, elaborados por la Micro Red, Red o DIRESA. Solo nos mandaron por UBIGEO.</v>
      </c>
      <c r="AN350" s="11">
        <v>1</v>
      </c>
      <c r="AO350" s="11">
        <f t="shared" si="5"/>
        <v>0</v>
      </c>
      <c r="AP350" s="12"/>
      <c r="AQ350" s="12"/>
      <c r="AR350" s="12"/>
    </row>
    <row r="351" spans="1:44" ht="15.75" customHeight="1" x14ac:dyDescent="0.2">
      <c r="A351" s="11" t="s">
        <v>1412</v>
      </c>
      <c r="B351" s="11" t="s">
        <v>1125</v>
      </c>
      <c r="C351" s="11" t="s">
        <v>1532</v>
      </c>
      <c r="D351" s="11" t="s">
        <v>1143</v>
      </c>
      <c r="E351" s="11" t="s">
        <v>1533</v>
      </c>
      <c r="F351" s="11" t="s">
        <v>1229</v>
      </c>
      <c r="G351" s="11" t="s">
        <v>2550</v>
      </c>
      <c r="H351" s="11" t="s">
        <v>2551</v>
      </c>
      <c r="I351" s="11" t="s">
        <v>82</v>
      </c>
      <c r="J351" s="11"/>
      <c r="K351" s="11"/>
      <c r="L351" s="11" t="s">
        <v>1090</v>
      </c>
      <c r="M351" s="11" t="s">
        <v>2552</v>
      </c>
      <c r="N351" s="11" t="s">
        <v>55</v>
      </c>
      <c r="O351" s="11" t="str">
        <f>VLOOKUP(G351,'Sheet 1 (2)'!$H$4:$M$536,6,FALSE)</f>
        <v/>
      </c>
      <c r="P351" s="11" t="str">
        <f t="shared" si="67"/>
        <v/>
      </c>
      <c r="Q351" s="11" t="str">
        <f>VLOOKUP(G351,Hoja1!$C$4:$D$146,2,FALSE)</f>
        <v>50%*(4399708+4399721+4399717+4399725)*</v>
      </c>
      <c r="R351" s="11" t="s">
        <v>264</v>
      </c>
      <c r="S351" s="11" t="s">
        <v>55</v>
      </c>
      <c r="T351" s="11" t="str">
        <f>VLOOKUP(G351,'Sheet 1 (2)'!$H$4:$O$536,8,FALSE)</f>
        <v/>
      </c>
      <c r="U351" s="11" t="str">
        <f t="shared" si="69"/>
        <v/>
      </c>
      <c r="V351" s="11"/>
      <c r="W351" s="11" t="s">
        <v>55</v>
      </c>
      <c r="X351" s="11" t="str">
        <f>VLOOKUP(G351,'Sheet 1 (2)'!$H$4:$Q$536,10,FALSE)</f>
        <v/>
      </c>
      <c r="Y351" s="11" t="str">
        <f t="shared" si="61"/>
        <v/>
      </c>
      <c r="Z351" s="11" t="s">
        <v>2553</v>
      </c>
      <c r="AA351" s="11" t="s">
        <v>55</v>
      </c>
      <c r="AB351" s="11" t="str">
        <f>VLOOKUP(G351,'Sheet 1 (2)'!$H$4:$S$536,12,FALSE)</f>
        <v/>
      </c>
      <c r="AC351" s="11" t="str">
        <f t="shared" si="68"/>
        <v/>
      </c>
      <c r="AD351" s="11" t="s">
        <v>55</v>
      </c>
      <c r="AE351" s="11" t="str">
        <f>VLOOKUP(G351,'Sheet 1 (2)'!$H$4:$AF$536,25,FALSE)</f>
        <v/>
      </c>
      <c r="AF351" s="11" t="s">
        <v>709</v>
      </c>
      <c r="AG351" s="11" t="str">
        <f t="shared" si="63"/>
        <v/>
      </c>
      <c r="AH351" s="11" t="s">
        <v>52</v>
      </c>
      <c r="AI351" s="11" t="str">
        <f>VLOOKUP(G351,'Sheet 1 (2)'!$H$4:$AG$536,26,FALSE)</f>
        <v/>
      </c>
      <c r="AJ351" s="11" t="s">
        <v>52</v>
      </c>
      <c r="AK351" s="65" t="s">
        <v>2513</v>
      </c>
      <c r="AL351" s="13" t="str">
        <f>VLOOKUP(G351,'Sheet 1 (2)'!$H$4:$AH$536,27,FALSE)</f>
        <v/>
      </c>
      <c r="AM351" s="11" t="str">
        <f t="shared" si="71"/>
        <v>ESPERA DE LA BASE DE DATOS DEL Mapa que identifica ámbitos con fuentes de exposición a agentes contaminantes a NIVEL DE EESS, elaborados por la Micro Red, Red o DIRESA. Solo nos mandaron por UBIGEO.</v>
      </c>
      <c r="AN351" s="11">
        <v>1</v>
      </c>
      <c r="AO351" s="11">
        <f t="shared" si="5"/>
        <v>0</v>
      </c>
      <c r="AP351" s="12"/>
      <c r="AQ351" s="12"/>
      <c r="AR351" s="12"/>
    </row>
    <row r="352" spans="1:44" ht="15.75" customHeight="1" x14ac:dyDescent="0.2">
      <c r="A352" s="11" t="s">
        <v>1412</v>
      </c>
      <c r="B352" s="11" t="s">
        <v>1125</v>
      </c>
      <c r="C352" s="11" t="s">
        <v>1532</v>
      </c>
      <c r="D352" s="11" t="s">
        <v>1143</v>
      </c>
      <c r="E352" s="11" t="s">
        <v>1533</v>
      </c>
      <c r="F352" s="11" t="s">
        <v>1229</v>
      </c>
      <c r="G352" s="11" t="s">
        <v>2554</v>
      </c>
      <c r="H352" s="11" t="s">
        <v>2555</v>
      </c>
      <c r="I352" s="11" t="s">
        <v>82</v>
      </c>
      <c r="J352" s="11"/>
      <c r="K352" s="11"/>
      <c r="L352" s="11" t="s">
        <v>1090</v>
      </c>
      <c r="M352" s="11" t="s">
        <v>2556</v>
      </c>
      <c r="N352" s="11" t="s">
        <v>55</v>
      </c>
      <c r="O352" s="11" t="str">
        <f>VLOOKUP(G352,'Sheet 1 (2)'!$H$4:$M$536,6,FALSE)</f>
        <v/>
      </c>
      <c r="P352" s="11" t="str">
        <f t="shared" si="67"/>
        <v/>
      </c>
      <c r="Q352" s="11" t="str">
        <f>VLOOKUP(G352,Hoja1!$C$4:$D$146,2,FALSE)</f>
        <v>'2%*(4399707+4399708)</v>
      </c>
      <c r="R352" s="11" t="s">
        <v>264</v>
      </c>
      <c r="S352" s="11" t="s">
        <v>55</v>
      </c>
      <c r="T352" s="11" t="str">
        <f>VLOOKUP(G352,'Sheet 1 (2)'!$H$4:$O$536,8,FALSE)</f>
        <v/>
      </c>
      <c r="U352" s="11" t="str">
        <f t="shared" si="69"/>
        <v/>
      </c>
      <c r="V352" s="11"/>
      <c r="W352" s="11" t="s">
        <v>55</v>
      </c>
      <c r="X352" s="11" t="str">
        <f>VLOOKUP(G352,'Sheet 1 (2)'!$H$4:$Q$536,10,FALSE)</f>
        <v/>
      </c>
      <c r="Y352" s="11" t="str">
        <f t="shared" si="61"/>
        <v/>
      </c>
      <c r="Z352" s="11" t="s">
        <v>2557</v>
      </c>
      <c r="AA352" s="11" t="s">
        <v>55</v>
      </c>
      <c r="AB352" s="11" t="str">
        <f>VLOOKUP(G352,'Sheet 1 (2)'!$H$4:$S$536,12,FALSE)</f>
        <v/>
      </c>
      <c r="AC352" s="11" t="str">
        <f t="shared" si="68"/>
        <v/>
      </c>
      <c r="AD352" s="11" t="s">
        <v>55</v>
      </c>
      <c r="AE352" s="11" t="str">
        <f>VLOOKUP(G352,'Sheet 1 (2)'!$H$4:$AF$536,25,FALSE)</f>
        <v/>
      </c>
      <c r="AF352" s="11" t="s">
        <v>709</v>
      </c>
      <c r="AG352" s="11" t="str">
        <f t="shared" si="63"/>
        <v/>
      </c>
      <c r="AH352" s="11" t="s">
        <v>52</v>
      </c>
      <c r="AI352" s="11" t="str">
        <f>VLOOKUP(G352,'Sheet 1 (2)'!$H$4:$AG$536,26,FALSE)</f>
        <v/>
      </c>
      <c r="AJ352" s="11" t="s">
        <v>52</v>
      </c>
      <c r="AK352" s="65" t="s">
        <v>2513</v>
      </c>
      <c r="AL352" s="13" t="str">
        <f>VLOOKUP(G352,'Sheet 1 (2)'!$H$4:$AH$536,27,FALSE)</f>
        <v/>
      </c>
      <c r="AM352" s="11" t="str">
        <f t="shared" si="71"/>
        <v>ESPERA DE LA BASE DE DATOS DEL Mapa que identifica ámbitos con fuentes de exposición a agentes contaminantes a NIVEL DE EESS, elaborados por la Micro Red, Red o DIRESA. Solo nos mandaron por UBIGEO.</v>
      </c>
      <c r="AN352" s="11">
        <v>1</v>
      </c>
      <c r="AO352" s="11">
        <f t="shared" si="5"/>
        <v>0</v>
      </c>
      <c r="AP352" s="12"/>
      <c r="AQ352" s="12"/>
      <c r="AR352" s="12"/>
    </row>
    <row r="353" spans="1:44" ht="15.75" customHeight="1" x14ac:dyDescent="0.2">
      <c r="A353" s="11" t="s">
        <v>1412</v>
      </c>
      <c r="B353" s="11" t="s">
        <v>1125</v>
      </c>
      <c r="C353" s="11" t="s">
        <v>1532</v>
      </c>
      <c r="D353" s="11" t="s">
        <v>1143</v>
      </c>
      <c r="E353" s="11" t="s">
        <v>1533</v>
      </c>
      <c r="F353" s="11" t="s">
        <v>1229</v>
      </c>
      <c r="G353" s="11" t="s">
        <v>2558</v>
      </c>
      <c r="H353" s="11" t="s">
        <v>2559</v>
      </c>
      <c r="I353" s="11" t="s">
        <v>82</v>
      </c>
      <c r="J353" s="11"/>
      <c r="K353" s="11"/>
      <c r="L353" s="11" t="s">
        <v>2505</v>
      </c>
      <c r="M353" s="11" t="s">
        <v>2560</v>
      </c>
      <c r="N353" s="11" t="s">
        <v>55</v>
      </c>
      <c r="O353" s="11" t="str">
        <f>VLOOKUP(G353,'Sheet 1 (2)'!$H$4:$M$536,6,FALSE)</f>
        <v/>
      </c>
      <c r="P353" s="11" t="str">
        <f t="shared" si="67"/>
        <v/>
      </c>
      <c r="Q353" s="11" t="str">
        <f>VLOOKUP(G353,Hoja1!$C$4:$D$146,2,FALSE)</f>
        <v>80%*4399705</v>
      </c>
      <c r="R353" s="11" t="s">
        <v>264</v>
      </c>
      <c r="S353" s="11" t="s">
        <v>55</v>
      </c>
      <c r="T353" s="11" t="str">
        <f>VLOOKUP(G353,'Sheet 1 (2)'!$H$4:$O$536,8,FALSE)</f>
        <v/>
      </c>
      <c r="U353" s="11" t="str">
        <f t="shared" si="69"/>
        <v/>
      </c>
      <c r="V353" s="11"/>
      <c r="W353" s="11" t="s">
        <v>55</v>
      </c>
      <c r="X353" s="11" t="str">
        <f>VLOOKUP(G353,'Sheet 1 (2)'!$H$4:$Q$536,10,FALSE)</f>
        <v/>
      </c>
      <c r="Y353" s="11" t="str">
        <f t="shared" si="61"/>
        <v/>
      </c>
      <c r="Z353" s="11" t="s">
        <v>2562</v>
      </c>
      <c r="AA353" s="11" t="s">
        <v>55</v>
      </c>
      <c r="AB353" s="11" t="str">
        <f>VLOOKUP(G353,'Sheet 1 (2)'!$H$4:$S$536,12,FALSE)</f>
        <v/>
      </c>
      <c r="AC353" s="11" t="str">
        <f t="shared" si="68"/>
        <v/>
      </c>
      <c r="AD353" s="11" t="s">
        <v>55</v>
      </c>
      <c r="AE353" s="11" t="str">
        <f>VLOOKUP(G353,'Sheet 1 (2)'!$H$4:$AF$536,25,FALSE)</f>
        <v/>
      </c>
      <c r="AF353" s="11" t="s">
        <v>79</v>
      </c>
      <c r="AG353" s="11" t="str">
        <f t="shared" si="63"/>
        <v/>
      </c>
      <c r="AH353" s="11" t="s">
        <v>52</v>
      </c>
      <c r="AI353" s="11" t="str">
        <f>VLOOKUP(G353,'Sheet 1 (2)'!$H$4:$AG$536,26,FALSE)</f>
        <v/>
      </c>
      <c r="AJ353" s="11" t="s">
        <v>52</v>
      </c>
      <c r="AK353" s="65" t="s">
        <v>2513</v>
      </c>
      <c r="AL353" s="13" t="str">
        <f>VLOOKUP(G353,'Sheet 1 (2)'!$H$4:$AH$536,27,FALSE)</f>
        <v/>
      </c>
      <c r="AM353" s="11" t="str">
        <f t="shared" si="71"/>
        <v>ESPERA DE LA BASE DE DATOS DEL Mapa que identifica ámbitos con fuentes de exposición a agentes contaminantes a NIVEL DE EESS, elaborados por la Micro Red, Red o DIRESA. Solo nos mandaron por UBIGEO.</v>
      </c>
      <c r="AN353" s="11">
        <v>1</v>
      </c>
      <c r="AO353" s="11">
        <f t="shared" si="5"/>
        <v>0</v>
      </c>
      <c r="AP353" s="12"/>
      <c r="AQ353" s="12"/>
      <c r="AR353" s="12"/>
    </row>
    <row r="354" spans="1:44" ht="15.75" customHeight="1" x14ac:dyDescent="0.2">
      <c r="A354" s="11" t="s">
        <v>1412</v>
      </c>
      <c r="B354" s="11" t="s">
        <v>1125</v>
      </c>
      <c r="C354" s="11" t="s">
        <v>1532</v>
      </c>
      <c r="D354" s="11" t="s">
        <v>1143</v>
      </c>
      <c r="E354" s="11" t="s">
        <v>1533</v>
      </c>
      <c r="F354" s="11" t="s">
        <v>1229</v>
      </c>
      <c r="G354" s="11" t="s">
        <v>2564</v>
      </c>
      <c r="H354" s="11" t="s">
        <v>2565</v>
      </c>
      <c r="I354" s="11" t="s">
        <v>82</v>
      </c>
      <c r="J354" s="11"/>
      <c r="K354" s="11"/>
      <c r="L354" s="11" t="s">
        <v>2505</v>
      </c>
      <c r="M354" s="11" t="s">
        <v>2566</v>
      </c>
      <c r="N354" s="11" t="s">
        <v>55</v>
      </c>
      <c r="O354" s="11" t="str">
        <f>VLOOKUP(G354,'Sheet 1 (2)'!$H$4:$M$536,6,FALSE)</f>
        <v/>
      </c>
      <c r="P354" s="11" t="str">
        <f t="shared" si="67"/>
        <v/>
      </c>
      <c r="Q354" s="11" t="str">
        <f>VLOOKUP(G354,Hoja1!$C$4:$D$146,2,FALSE)</f>
        <v>80%*4399706</v>
      </c>
      <c r="R354" s="11" t="s">
        <v>264</v>
      </c>
      <c r="S354" s="11" t="s">
        <v>55</v>
      </c>
      <c r="T354" s="11" t="str">
        <f>VLOOKUP(G354,'Sheet 1 (2)'!$H$4:$O$536,8,FALSE)</f>
        <v/>
      </c>
      <c r="U354" s="11" t="str">
        <f t="shared" si="69"/>
        <v/>
      </c>
      <c r="V354" s="11"/>
      <c r="W354" s="11" t="s">
        <v>55</v>
      </c>
      <c r="X354" s="11" t="str">
        <f>VLOOKUP(G354,'Sheet 1 (2)'!$H$4:$Q$536,10,FALSE)</f>
        <v/>
      </c>
      <c r="Y354" s="11" t="str">
        <f t="shared" si="61"/>
        <v/>
      </c>
      <c r="Z354" s="11" t="s">
        <v>2562</v>
      </c>
      <c r="AA354" s="11" t="s">
        <v>55</v>
      </c>
      <c r="AB354" s="11" t="str">
        <f>VLOOKUP(G354,'Sheet 1 (2)'!$H$4:$S$536,12,FALSE)</f>
        <v/>
      </c>
      <c r="AC354" s="11" t="str">
        <f t="shared" si="68"/>
        <v/>
      </c>
      <c r="AD354" s="11" t="s">
        <v>55</v>
      </c>
      <c r="AE354" s="11" t="str">
        <f>VLOOKUP(G354,'Sheet 1 (2)'!$H$4:$AF$536,25,FALSE)</f>
        <v/>
      </c>
      <c r="AF354" s="11" t="s">
        <v>79</v>
      </c>
      <c r="AG354" s="11" t="str">
        <f t="shared" si="63"/>
        <v/>
      </c>
      <c r="AH354" s="11" t="s">
        <v>52</v>
      </c>
      <c r="AI354" s="11" t="str">
        <f>VLOOKUP(G354,'Sheet 1 (2)'!$H$4:$AG$536,26,FALSE)</f>
        <v/>
      </c>
      <c r="AJ354" s="11" t="s">
        <v>52</v>
      </c>
      <c r="AK354" s="65" t="s">
        <v>2513</v>
      </c>
      <c r="AL354" s="13" t="str">
        <f>VLOOKUP(G354,'Sheet 1 (2)'!$H$4:$AH$536,27,FALSE)</f>
        <v/>
      </c>
      <c r="AM354" s="11" t="str">
        <f t="shared" si="71"/>
        <v>ESPERA DE LA BASE DE DATOS DEL Mapa que identifica ámbitos con fuentes de exposición a agentes contaminantes a NIVEL DE EESS, elaborados por la Micro Red, Red o DIRESA. Solo nos mandaron por UBIGEO.</v>
      </c>
      <c r="AN354" s="11">
        <v>1</v>
      </c>
      <c r="AO354" s="11">
        <f t="shared" si="5"/>
        <v>0</v>
      </c>
      <c r="AP354" s="12"/>
      <c r="AQ354" s="12"/>
      <c r="AR354" s="12"/>
    </row>
    <row r="355" spans="1:44" ht="15.75" customHeight="1" x14ac:dyDescent="0.2">
      <c r="A355" s="11" t="s">
        <v>1412</v>
      </c>
      <c r="B355" s="11" t="s">
        <v>1125</v>
      </c>
      <c r="C355" s="11" t="s">
        <v>1532</v>
      </c>
      <c r="D355" s="11" t="s">
        <v>1143</v>
      </c>
      <c r="E355" s="11" t="s">
        <v>1533</v>
      </c>
      <c r="F355" s="11" t="s">
        <v>1229</v>
      </c>
      <c r="G355" s="11" t="s">
        <v>2569</v>
      </c>
      <c r="H355" s="11" t="s">
        <v>2570</v>
      </c>
      <c r="I355" s="11" t="s">
        <v>82</v>
      </c>
      <c r="J355" s="11"/>
      <c r="K355" s="11"/>
      <c r="L355" s="11" t="s">
        <v>2505</v>
      </c>
      <c r="M355" s="11" t="s">
        <v>2571</v>
      </c>
      <c r="N355" s="11" t="s">
        <v>55</v>
      </c>
      <c r="O355" s="11" t="str">
        <f>VLOOKUP(G355,'Sheet 1 (2)'!$H$4:$M$536,6,FALSE)</f>
        <v/>
      </c>
      <c r="P355" s="11" t="str">
        <f t="shared" si="67"/>
        <v/>
      </c>
      <c r="Q355" s="11" t="str">
        <f>VLOOKUP(G355,Hoja1!$C$4:$D$146,2,FALSE)</f>
        <v>80%*(4399707+4399708)</v>
      </c>
      <c r="R355" s="11" t="s">
        <v>264</v>
      </c>
      <c r="S355" s="11" t="s">
        <v>55</v>
      </c>
      <c r="T355" s="11" t="str">
        <f>VLOOKUP(G355,'Sheet 1 (2)'!$H$4:$O$536,8,FALSE)</f>
        <v/>
      </c>
      <c r="U355" s="11" t="str">
        <f t="shared" si="69"/>
        <v/>
      </c>
      <c r="V355" s="11"/>
      <c r="W355" s="11" t="s">
        <v>55</v>
      </c>
      <c r="X355" s="11" t="str">
        <f>VLOOKUP(G355,'Sheet 1 (2)'!$H$4:$Q$536,10,FALSE)</f>
        <v/>
      </c>
      <c r="Y355" s="11" t="str">
        <f t="shared" si="61"/>
        <v/>
      </c>
      <c r="Z355" s="11" t="s">
        <v>2572</v>
      </c>
      <c r="AA355" s="11" t="s">
        <v>55</v>
      </c>
      <c r="AB355" s="11" t="str">
        <f>VLOOKUP(G355,'Sheet 1 (2)'!$H$4:$S$536,12,FALSE)</f>
        <v/>
      </c>
      <c r="AC355" s="11" t="str">
        <f t="shared" si="68"/>
        <v/>
      </c>
      <c r="AD355" s="11" t="s">
        <v>55</v>
      </c>
      <c r="AE355" s="11" t="str">
        <f>VLOOKUP(G355,'Sheet 1 (2)'!$H$4:$AF$536,25,FALSE)</f>
        <v/>
      </c>
      <c r="AF355" s="11" t="s">
        <v>2573</v>
      </c>
      <c r="AG355" s="11" t="str">
        <f t="shared" si="63"/>
        <v/>
      </c>
      <c r="AH355" s="11" t="s">
        <v>52</v>
      </c>
      <c r="AI355" s="11" t="str">
        <f>VLOOKUP(G355,'Sheet 1 (2)'!$H$4:$AG$536,26,FALSE)</f>
        <v/>
      </c>
      <c r="AJ355" s="11" t="s">
        <v>52</v>
      </c>
      <c r="AK355" s="65" t="s">
        <v>2513</v>
      </c>
      <c r="AL355" s="13" t="str">
        <f>VLOOKUP(G355,'Sheet 1 (2)'!$H$4:$AH$536,27,FALSE)</f>
        <v/>
      </c>
      <c r="AM355" s="11" t="str">
        <f t="shared" si="71"/>
        <v>ESPERA DE LA BASE DE DATOS DEL Mapa que identifica ámbitos con fuentes de exposición a agentes contaminantes a NIVEL DE EESS, elaborados por la Micro Red, Red o DIRESA. Solo nos mandaron por UBIGEO.</v>
      </c>
      <c r="AN355" s="11">
        <v>1</v>
      </c>
      <c r="AO355" s="11">
        <f t="shared" si="5"/>
        <v>0</v>
      </c>
      <c r="AP355" s="12"/>
      <c r="AQ355" s="12"/>
      <c r="AR355" s="12"/>
    </row>
    <row r="356" spans="1:44" ht="15.75" customHeight="1" x14ac:dyDescent="0.2">
      <c r="A356" s="11" t="s">
        <v>1412</v>
      </c>
      <c r="B356" s="11" t="s">
        <v>1125</v>
      </c>
      <c r="C356" s="11" t="s">
        <v>1532</v>
      </c>
      <c r="D356" s="11" t="s">
        <v>1143</v>
      </c>
      <c r="E356" s="11" t="s">
        <v>1533</v>
      </c>
      <c r="F356" s="11" t="s">
        <v>1229</v>
      </c>
      <c r="G356" s="11" t="s">
        <v>2574</v>
      </c>
      <c r="H356" s="11" t="s">
        <v>2575</v>
      </c>
      <c r="I356" s="11" t="s">
        <v>82</v>
      </c>
      <c r="J356" s="11"/>
      <c r="K356" s="11"/>
      <c r="L356" s="11" t="s">
        <v>1090</v>
      </c>
      <c r="M356" s="11" t="s">
        <v>2576</v>
      </c>
      <c r="N356" s="11" t="s">
        <v>55</v>
      </c>
      <c r="O356" s="11" t="str">
        <f>VLOOKUP(G356,'Sheet 1 (2)'!$H$4:$M$536,6,FALSE)</f>
        <v/>
      </c>
      <c r="P356" s="11" t="str">
        <f t="shared" si="67"/>
        <v/>
      </c>
      <c r="Q356" s="11" t="str">
        <f>VLOOKUP(G356,Hoja1!$C$4:$D$146,2,FALSE)</f>
        <v>0.3%*4399703**</v>
      </c>
      <c r="R356" s="11" t="s">
        <v>264</v>
      </c>
      <c r="S356" s="11" t="s">
        <v>55</v>
      </c>
      <c r="T356" s="11" t="str">
        <f>VLOOKUP(G356,'Sheet 1 (2)'!$H$4:$O$536,8,FALSE)</f>
        <v/>
      </c>
      <c r="U356" s="11" t="str">
        <f t="shared" si="69"/>
        <v/>
      </c>
      <c r="V356" s="11"/>
      <c r="W356" s="11" t="s">
        <v>55</v>
      </c>
      <c r="X356" s="11" t="str">
        <f>VLOOKUP(G356,'Sheet 1 (2)'!$H$4:$Q$536,10,FALSE)</f>
        <v/>
      </c>
      <c r="Y356" s="11" t="str">
        <f t="shared" si="61"/>
        <v/>
      </c>
      <c r="Z356" s="11" t="s">
        <v>2578</v>
      </c>
      <c r="AA356" s="11" t="s">
        <v>55</v>
      </c>
      <c r="AB356" s="11" t="str">
        <f>VLOOKUP(G356,'Sheet 1 (2)'!$H$4:$S$536,12,FALSE)</f>
        <v/>
      </c>
      <c r="AC356" s="11" t="str">
        <f t="shared" si="68"/>
        <v/>
      </c>
      <c r="AD356" s="11" t="s">
        <v>55</v>
      </c>
      <c r="AE356" s="11" t="str">
        <f>VLOOKUP(G356,'Sheet 1 (2)'!$H$4:$AF$536,25,FALSE)</f>
        <v/>
      </c>
      <c r="AF356" s="11" t="s">
        <v>2573</v>
      </c>
      <c r="AG356" s="11" t="str">
        <f t="shared" si="63"/>
        <v/>
      </c>
      <c r="AH356" s="11" t="s">
        <v>52</v>
      </c>
      <c r="AI356" s="11" t="str">
        <f>VLOOKUP(G356,'Sheet 1 (2)'!$H$4:$AG$536,26,FALSE)</f>
        <v/>
      </c>
      <c r="AJ356" s="11" t="s">
        <v>52</v>
      </c>
      <c r="AK356" s="65" t="s">
        <v>2513</v>
      </c>
      <c r="AL356" s="13" t="str">
        <f>VLOOKUP(G356,'Sheet 1 (2)'!$H$4:$AH$536,27,FALSE)</f>
        <v/>
      </c>
      <c r="AM356" s="11" t="str">
        <f t="shared" si="71"/>
        <v>ESPERA DE LA BASE DE DATOS DEL Mapa que identifica ámbitos con fuentes de exposición a agentes contaminantes a NIVEL DE EESS, elaborados por la Micro Red, Red o DIRESA. Solo nos mandaron por UBIGEO.</v>
      </c>
      <c r="AN356" s="11">
        <v>1</v>
      </c>
      <c r="AO356" s="11">
        <f t="shared" si="5"/>
        <v>0</v>
      </c>
      <c r="AP356" s="12"/>
      <c r="AQ356" s="12"/>
      <c r="AR356" s="12"/>
    </row>
    <row r="357" spans="1:44" ht="15.75" customHeight="1" x14ac:dyDescent="0.2">
      <c r="A357" s="11" t="s">
        <v>1412</v>
      </c>
      <c r="B357" s="11" t="s">
        <v>1125</v>
      </c>
      <c r="C357" s="11" t="s">
        <v>1532</v>
      </c>
      <c r="D357" s="11" t="s">
        <v>1143</v>
      </c>
      <c r="E357" s="11" t="s">
        <v>1533</v>
      </c>
      <c r="F357" s="11" t="s">
        <v>1229</v>
      </c>
      <c r="G357" s="11" t="s">
        <v>2579</v>
      </c>
      <c r="H357" s="11" t="s">
        <v>2580</v>
      </c>
      <c r="I357" s="11" t="s">
        <v>82</v>
      </c>
      <c r="J357" s="11"/>
      <c r="K357" s="11"/>
      <c r="L357" s="11" t="s">
        <v>1090</v>
      </c>
      <c r="M357" s="11" t="s">
        <v>2581</v>
      </c>
      <c r="N357" s="11" t="s">
        <v>55</v>
      </c>
      <c r="O357" s="11" t="str">
        <f>VLOOKUP(G357,'Sheet 1 (2)'!$H$4:$M$536,6,FALSE)</f>
        <v/>
      </c>
      <c r="P357" s="11" t="str">
        <f t="shared" si="67"/>
        <v/>
      </c>
      <c r="Q357" s="11" t="str">
        <f>VLOOKUP(G357,Hoja1!$C$4:$D$146,2,FALSE)</f>
        <v>0.3%*4399703)**</v>
      </c>
      <c r="R357" s="11" t="s">
        <v>264</v>
      </c>
      <c r="S357" s="11" t="s">
        <v>55</v>
      </c>
      <c r="T357" s="11" t="str">
        <f>VLOOKUP(G357,'Sheet 1 (2)'!$H$4:$O$536,8,FALSE)</f>
        <v/>
      </c>
      <c r="U357" s="11" t="str">
        <f t="shared" si="69"/>
        <v/>
      </c>
      <c r="V357" s="11"/>
      <c r="W357" s="11" t="s">
        <v>55</v>
      </c>
      <c r="X357" s="11" t="str">
        <f>VLOOKUP(G357,'Sheet 1 (2)'!$H$4:$Q$536,10,FALSE)</f>
        <v/>
      </c>
      <c r="Y357" s="11" t="str">
        <f t="shared" si="61"/>
        <v/>
      </c>
      <c r="Z357" s="11" t="s">
        <v>2582</v>
      </c>
      <c r="AA357" s="11" t="s">
        <v>55</v>
      </c>
      <c r="AB357" s="11" t="str">
        <f>VLOOKUP(G357,'Sheet 1 (2)'!$H$4:$S$536,12,FALSE)</f>
        <v/>
      </c>
      <c r="AC357" s="11" t="str">
        <f t="shared" si="68"/>
        <v/>
      </c>
      <c r="AD357" s="11" t="s">
        <v>55</v>
      </c>
      <c r="AE357" s="11" t="str">
        <f>VLOOKUP(G357,'Sheet 1 (2)'!$H$4:$AF$536,25,FALSE)</f>
        <v/>
      </c>
      <c r="AF357" s="11" t="s">
        <v>709</v>
      </c>
      <c r="AG357" s="11" t="str">
        <f t="shared" si="63"/>
        <v/>
      </c>
      <c r="AH357" s="11" t="s">
        <v>52</v>
      </c>
      <c r="AI357" s="11" t="str">
        <f>VLOOKUP(G357,'Sheet 1 (2)'!$H$4:$AG$536,26,FALSE)</f>
        <v/>
      </c>
      <c r="AJ357" s="11" t="s">
        <v>52</v>
      </c>
      <c r="AK357" s="65" t="s">
        <v>2513</v>
      </c>
      <c r="AL357" s="13" t="str">
        <f>VLOOKUP(G357,'Sheet 1 (2)'!$H$4:$AH$536,27,FALSE)</f>
        <v/>
      </c>
      <c r="AM357" s="11" t="str">
        <f t="shared" si="71"/>
        <v>ESPERA DE LA BASE DE DATOS DEL Mapa que identifica ámbitos con fuentes de exposición a agentes contaminantes a NIVEL DE EESS, elaborados por la Micro Red, Red o DIRESA. Solo nos mandaron por UBIGEO.</v>
      </c>
      <c r="AN357" s="11">
        <v>1</v>
      </c>
      <c r="AO357" s="11">
        <f t="shared" si="5"/>
        <v>0</v>
      </c>
      <c r="AP357" s="12"/>
      <c r="AQ357" s="12"/>
      <c r="AR357" s="12"/>
    </row>
    <row r="358" spans="1:44" ht="15.75" customHeight="1" x14ac:dyDescent="0.2">
      <c r="A358" s="11" t="s">
        <v>1412</v>
      </c>
      <c r="B358" s="11" t="s">
        <v>1125</v>
      </c>
      <c r="C358" s="11" t="s">
        <v>1532</v>
      </c>
      <c r="D358" s="11" t="s">
        <v>1143</v>
      </c>
      <c r="E358" s="11" t="s">
        <v>1533</v>
      </c>
      <c r="F358" s="11" t="s">
        <v>1229</v>
      </c>
      <c r="G358" s="11" t="s">
        <v>2583</v>
      </c>
      <c r="H358" s="11" t="s">
        <v>2585</v>
      </c>
      <c r="I358" s="11" t="s">
        <v>82</v>
      </c>
      <c r="J358" s="11"/>
      <c r="K358" s="11"/>
      <c r="L358" s="11" t="s">
        <v>1090</v>
      </c>
      <c r="M358" s="11" t="s">
        <v>2586</v>
      </c>
      <c r="N358" s="11" t="s">
        <v>55</v>
      </c>
      <c r="O358" s="11" t="str">
        <f>VLOOKUP(G358,'Sheet 1 (2)'!$H$4:$M$536,6,FALSE)</f>
        <v/>
      </c>
      <c r="P358" s="11" t="str">
        <f t="shared" si="67"/>
        <v/>
      </c>
      <c r="Q358" s="11" t="str">
        <f>VLOOKUP(G358,Hoja1!$C$4:$D$146,2,FALSE)</f>
        <v>0.3%*4399703)**</v>
      </c>
      <c r="R358" s="11" t="s">
        <v>264</v>
      </c>
      <c r="S358" s="11" t="s">
        <v>55</v>
      </c>
      <c r="T358" s="11" t="str">
        <f>VLOOKUP(G358,'Sheet 1 (2)'!$H$4:$O$536,8,FALSE)</f>
        <v/>
      </c>
      <c r="U358" s="11" t="str">
        <f t="shared" si="69"/>
        <v/>
      </c>
      <c r="V358" s="11"/>
      <c r="W358" s="11" t="s">
        <v>55</v>
      </c>
      <c r="X358" s="11" t="str">
        <f>VLOOKUP(G358,'Sheet 1 (2)'!$H$4:$Q$536,10,FALSE)</f>
        <v/>
      </c>
      <c r="Y358" s="11" t="str">
        <f t="shared" si="61"/>
        <v/>
      </c>
      <c r="Z358" s="11" t="s">
        <v>2582</v>
      </c>
      <c r="AA358" s="11" t="s">
        <v>55</v>
      </c>
      <c r="AB358" s="11" t="str">
        <f>VLOOKUP(G358,'Sheet 1 (2)'!$H$4:$S$536,12,FALSE)</f>
        <v/>
      </c>
      <c r="AC358" s="11" t="str">
        <f t="shared" si="68"/>
        <v/>
      </c>
      <c r="AD358" s="11" t="s">
        <v>55</v>
      </c>
      <c r="AE358" s="11" t="str">
        <f>VLOOKUP(G358,'Sheet 1 (2)'!$H$4:$AF$536,25,FALSE)</f>
        <v/>
      </c>
      <c r="AF358" s="11" t="s">
        <v>176</v>
      </c>
      <c r="AG358" s="11" t="str">
        <f t="shared" si="63"/>
        <v/>
      </c>
      <c r="AH358" s="11" t="s">
        <v>52</v>
      </c>
      <c r="AI358" s="11" t="str">
        <f>VLOOKUP(G358,'Sheet 1 (2)'!$H$4:$AG$536,26,FALSE)</f>
        <v/>
      </c>
      <c r="AJ358" s="11" t="s">
        <v>52</v>
      </c>
      <c r="AK358" s="65" t="s">
        <v>2513</v>
      </c>
      <c r="AL358" s="13" t="str">
        <f>VLOOKUP(G358,'Sheet 1 (2)'!$H$4:$AH$536,27,FALSE)</f>
        <v/>
      </c>
      <c r="AM358" s="11" t="str">
        <f t="shared" si="71"/>
        <v>ESPERA DE LA BASE DE DATOS DEL Mapa que identifica ámbitos con fuentes de exposición a agentes contaminantes a NIVEL DE EESS, elaborados por la Micro Red, Red o DIRESA. Solo nos mandaron por UBIGEO.</v>
      </c>
      <c r="AN358" s="11">
        <v>1</v>
      </c>
      <c r="AO358" s="11">
        <f t="shared" si="5"/>
        <v>0</v>
      </c>
      <c r="AP358" s="12"/>
      <c r="AQ358" s="12"/>
      <c r="AR358" s="12"/>
    </row>
    <row r="359" spans="1:44" ht="15.75" customHeight="1" x14ac:dyDescent="0.2">
      <c r="A359" s="11" t="s">
        <v>1412</v>
      </c>
      <c r="B359" s="11" t="s">
        <v>1125</v>
      </c>
      <c r="C359" s="11" t="s">
        <v>1532</v>
      </c>
      <c r="D359" s="11" t="s">
        <v>1143</v>
      </c>
      <c r="E359" s="11" t="s">
        <v>1533</v>
      </c>
      <c r="F359" s="11" t="s">
        <v>1229</v>
      </c>
      <c r="G359" s="11" t="s">
        <v>2589</v>
      </c>
      <c r="H359" s="11" t="s">
        <v>2591</v>
      </c>
      <c r="I359" s="11" t="s">
        <v>82</v>
      </c>
      <c r="J359" s="11"/>
      <c r="K359" s="11"/>
      <c r="L359" s="11" t="s">
        <v>1090</v>
      </c>
      <c r="M359" s="11" t="s">
        <v>2592</v>
      </c>
      <c r="N359" s="11" t="s">
        <v>55</v>
      </c>
      <c r="O359" s="11" t="str">
        <f>VLOOKUP(G359,'Sheet 1 (2)'!$H$4:$M$536,6,FALSE)</f>
        <v/>
      </c>
      <c r="P359" s="11" t="str">
        <f t="shared" si="67"/>
        <v/>
      </c>
      <c r="Q359" s="11" t="str">
        <f>VLOOKUP(G359,Hoja1!$C$4:$D$146,2,FALSE)</f>
        <v>0.3%*4399703)**</v>
      </c>
      <c r="R359" s="11" t="s">
        <v>264</v>
      </c>
      <c r="S359" s="11" t="s">
        <v>55</v>
      </c>
      <c r="T359" s="11" t="str">
        <f>VLOOKUP(G359,'Sheet 1 (2)'!$H$4:$O$536,8,FALSE)</f>
        <v/>
      </c>
      <c r="U359" s="11" t="str">
        <f t="shared" si="69"/>
        <v/>
      </c>
      <c r="V359" s="11"/>
      <c r="W359" s="11" t="s">
        <v>55</v>
      </c>
      <c r="X359" s="11" t="str">
        <f>VLOOKUP(G359,'Sheet 1 (2)'!$H$4:$Q$536,10,FALSE)</f>
        <v/>
      </c>
      <c r="Y359" s="11" t="str">
        <f t="shared" si="61"/>
        <v/>
      </c>
      <c r="Z359" s="11" t="s">
        <v>2595</v>
      </c>
      <c r="AA359" s="11" t="s">
        <v>55</v>
      </c>
      <c r="AB359" s="11" t="str">
        <f>VLOOKUP(G359,'Sheet 1 (2)'!$H$4:$S$536,12,FALSE)</f>
        <v/>
      </c>
      <c r="AC359" s="11" t="str">
        <f t="shared" si="68"/>
        <v/>
      </c>
      <c r="AD359" s="11" t="s">
        <v>55</v>
      </c>
      <c r="AE359" s="11" t="str">
        <f>VLOOKUP(G359,'Sheet 1 (2)'!$H$4:$AF$536,25,FALSE)</f>
        <v/>
      </c>
      <c r="AF359" s="11" t="s">
        <v>709</v>
      </c>
      <c r="AG359" s="11" t="str">
        <f t="shared" si="63"/>
        <v/>
      </c>
      <c r="AH359" s="11" t="s">
        <v>52</v>
      </c>
      <c r="AI359" s="11" t="str">
        <f>VLOOKUP(G359,'Sheet 1 (2)'!$H$4:$AG$536,26,FALSE)</f>
        <v/>
      </c>
      <c r="AJ359" s="11" t="s">
        <v>52</v>
      </c>
      <c r="AK359" s="65" t="s">
        <v>2513</v>
      </c>
      <c r="AL359" s="13" t="str">
        <f>VLOOKUP(G359,'Sheet 1 (2)'!$H$4:$AH$536,27,FALSE)</f>
        <v/>
      </c>
      <c r="AM359" s="11" t="str">
        <f t="shared" si="71"/>
        <v>ESPERA DE LA BASE DE DATOS DEL Mapa que identifica ámbitos con fuentes de exposición a agentes contaminantes a NIVEL DE EESS, elaborados por la Micro Red, Red o DIRESA. Solo nos mandaron por UBIGEO.</v>
      </c>
      <c r="AN359" s="11">
        <v>1</v>
      </c>
      <c r="AO359" s="11">
        <f t="shared" si="5"/>
        <v>0</v>
      </c>
      <c r="AP359" s="12"/>
      <c r="AQ359" s="12"/>
      <c r="AR359" s="12"/>
    </row>
    <row r="360" spans="1:44" ht="15.75" customHeight="1" x14ac:dyDescent="0.2">
      <c r="A360" s="11" t="s">
        <v>1412</v>
      </c>
      <c r="B360" s="11" t="s">
        <v>1125</v>
      </c>
      <c r="C360" s="11" t="s">
        <v>1532</v>
      </c>
      <c r="D360" s="11" t="s">
        <v>1143</v>
      </c>
      <c r="E360" s="11" t="s">
        <v>1533</v>
      </c>
      <c r="F360" s="11" t="s">
        <v>1229</v>
      </c>
      <c r="G360" s="11" t="s">
        <v>2596</v>
      </c>
      <c r="H360" s="11" t="s">
        <v>2597</v>
      </c>
      <c r="I360" s="11" t="s">
        <v>82</v>
      </c>
      <c r="J360" s="11"/>
      <c r="K360" s="11"/>
      <c r="L360" s="11" t="s">
        <v>1090</v>
      </c>
      <c r="M360" s="11" t="s">
        <v>2598</v>
      </c>
      <c r="N360" s="11" t="s">
        <v>55</v>
      </c>
      <c r="O360" s="11" t="str">
        <f>VLOOKUP(G360,'Sheet 1 (2)'!$H$4:$M$536,6,FALSE)</f>
        <v/>
      </c>
      <c r="P360" s="11" t="str">
        <f t="shared" si="67"/>
        <v/>
      </c>
      <c r="Q360" s="11" t="str">
        <f>VLOOKUP(G360,Hoja1!$C$4:$D$146,2,FALSE)</f>
        <v>11.35%*4399703)**</v>
      </c>
      <c r="R360" s="11" t="s">
        <v>264</v>
      </c>
      <c r="S360" s="11" t="s">
        <v>55</v>
      </c>
      <c r="T360" s="11" t="str">
        <f>VLOOKUP(G360,'Sheet 1 (2)'!$H$4:$O$536,8,FALSE)</f>
        <v/>
      </c>
      <c r="U360" s="11" t="str">
        <f t="shared" si="69"/>
        <v/>
      </c>
      <c r="V360" s="11"/>
      <c r="W360" s="11" t="s">
        <v>55</v>
      </c>
      <c r="X360" s="11" t="str">
        <f>VLOOKUP(G360,'Sheet 1 (2)'!$H$4:$Q$536,10,FALSE)</f>
        <v/>
      </c>
      <c r="Y360" s="11" t="str">
        <f t="shared" si="61"/>
        <v/>
      </c>
      <c r="Z360" s="11" t="s">
        <v>2595</v>
      </c>
      <c r="AA360" s="11" t="s">
        <v>55</v>
      </c>
      <c r="AB360" s="11" t="str">
        <f>VLOOKUP(G360,'Sheet 1 (2)'!$H$4:$S$536,12,FALSE)</f>
        <v/>
      </c>
      <c r="AC360" s="11" t="str">
        <f t="shared" si="68"/>
        <v/>
      </c>
      <c r="AD360" s="11" t="s">
        <v>55</v>
      </c>
      <c r="AE360" s="11" t="str">
        <f>VLOOKUP(G360,'Sheet 1 (2)'!$H$4:$AF$536,25,FALSE)</f>
        <v/>
      </c>
      <c r="AF360" s="11" t="s">
        <v>2600</v>
      </c>
      <c r="AG360" s="11" t="str">
        <f t="shared" si="63"/>
        <v/>
      </c>
      <c r="AH360" s="11" t="s">
        <v>52</v>
      </c>
      <c r="AI360" s="11" t="str">
        <f>VLOOKUP(G360,'Sheet 1 (2)'!$H$4:$AG$536,26,FALSE)</f>
        <v/>
      </c>
      <c r="AJ360" s="11" t="s">
        <v>52</v>
      </c>
      <c r="AK360" s="65" t="s">
        <v>2513</v>
      </c>
      <c r="AL360" s="13" t="str">
        <f>VLOOKUP(G360,'Sheet 1 (2)'!$H$4:$AH$536,27,FALSE)</f>
        <v/>
      </c>
      <c r="AM360" s="11" t="str">
        <f t="shared" si="71"/>
        <v>ESPERA DE LA BASE DE DATOS DEL Mapa que identifica ámbitos con fuentes de exposición a agentes contaminantes a NIVEL DE EESS, elaborados por la Micro Red, Red o DIRESA. Solo nos mandaron por UBIGEO.</v>
      </c>
      <c r="AN360" s="11">
        <v>1</v>
      </c>
      <c r="AO360" s="11">
        <f t="shared" si="5"/>
        <v>0</v>
      </c>
      <c r="AP360" s="12"/>
      <c r="AQ360" s="12"/>
      <c r="AR360" s="12"/>
    </row>
    <row r="361" spans="1:44" ht="15.75" customHeight="1" x14ac:dyDescent="0.2">
      <c r="A361" s="11" t="s">
        <v>1412</v>
      </c>
      <c r="B361" s="11" t="s">
        <v>1125</v>
      </c>
      <c r="C361" s="11" t="s">
        <v>1532</v>
      </c>
      <c r="D361" s="11" t="s">
        <v>1143</v>
      </c>
      <c r="E361" s="11" t="s">
        <v>1533</v>
      </c>
      <c r="F361" s="11" t="s">
        <v>1229</v>
      </c>
      <c r="G361" s="11" t="s">
        <v>2602</v>
      </c>
      <c r="H361" s="11" t="s">
        <v>2603</v>
      </c>
      <c r="I361" s="11" t="s">
        <v>82</v>
      </c>
      <c r="J361" s="11"/>
      <c r="K361" s="11"/>
      <c r="L361" s="11" t="s">
        <v>1090</v>
      </c>
      <c r="M361" s="11" t="s">
        <v>2604</v>
      </c>
      <c r="N361" s="11" t="s">
        <v>55</v>
      </c>
      <c r="O361" s="11" t="str">
        <f>VLOOKUP(G361,'Sheet 1 (2)'!$H$4:$M$536,6,FALSE)</f>
        <v/>
      </c>
      <c r="P361" s="11" t="str">
        <f t="shared" si="67"/>
        <v/>
      </c>
      <c r="Q361" s="11" t="str">
        <f>VLOOKUP(G361,Hoja1!$C$4:$D$146,2,FALSE)</f>
        <v>11.35%*4399703)**</v>
      </c>
      <c r="R361" s="11" t="s">
        <v>264</v>
      </c>
      <c r="S361" s="11" t="s">
        <v>55</v>
      </c>
      <c r="T361" s="11" t="str">
        <f>VLOOKUP(G361,'Sheet 1 (2)'!$H$4:$O$536,8,FALSE)</f>
        <v/>
      </c>
      <c r="U361" s="11" t="str">
        <f t="shared" si="69"/>
        <v/>
      </c>
      <c r="V361" s="11"/>
      <c r="W361" s="11" t="s">
        <v>55</v>
      </c>
      <c r="X361" s="11" t="str">
        <f>VLOOKUP(G361,'Sheet 1 (2)'!$H$4:$Q$536,10,FALSE)</f>
        <v/>
      </c>
      <c r="Y361" s="11" t="str">
        <f t="shared" si="61"/>
        <v/>
      </c>
      <c r="Z361" s="11" t="s">
        <v>2606</v>
      </c>
      <c r="AA361" s="11" t="s">
        <v>55</v>
      </c>
      <c r="AB361" s="11" t="str">
        <f>VLOOKUP(G361,'Sheet 1 (2)'!$H$4:$S$536,12,FALSE)</f>
        <v/>
      </c>
      <c r="AC361" s="11" t="str">
        <f t="shared" si="68"/>
        <v/>
      </c>
      <c r="AD361" s="11" t="s">
        <v>55</v>
      </c>
      <c r="AE361" s="11" t="str">
        <f>VLOOKUP(G361,'Sheet 1 (2)'!$H$4:$AF$536,25,FALSE)</f>
        <v/>
      </c>
      <c r="AF361" s="11" t="s">
        <v>709</v>
      </c>
      <c r="AG361" s="11" t="str">
        <f t="shared" si="63"/>
        <v/>
      </c>
      <c r="AH361" s="11" t="s">
        <v>52</v>
      </c>
      <c r="AI361" s="11" t="str">
        <f>VLOOKUP(G361,'Sheet 1 (2)'!$H$4:$AG$536,26,FALSE)</f>
        <v/>
      </c>
      <c r="AJ361" s="11" t="s">
        <v>52</v>
      </c>
      <c r="AK361" s="65" t="s">
        <v>2513</v>
      </c>
      <c r="AL361" s="13" t="str">
        <f>VLOOKUP(G361,'Sheet 1 (2)'!$H$4:$AH$536,27,FALSE)</f>
        <v/>
      </c>
      <c r="AM361" s="11" t="str">
        <f t="shared" si="71"/>
        <v>ESPERA DE LA BASE DE DATOS DEL Mapa que identifica ámbitos con fuentes de exposición a agentes contaminantes a NIVEL DE EESS, elaborados por la Micro Red, Red o DIRESA. Solo nos mandaron por UBIGEO.</v>
      </c>
      <c r="AN361" s="11">
        <v>1</v>
      </c>
      <c r="AO361" s="11">
        <f t="shared" si="5"/>
        <v>0</v>
      </c>
      <c r="AP361" s="12"/>
      <c r="AQ361" s="12"/>
      <c r="AR361" s="12"/>
    </row>
    <row r="362" spans="1:44" ht="15.75" customHeight="1" x14ac:dyDescent="0.2">
      <c r="A362" s="11" t="s">
        <v>1412</v>
      </c>
      <c r="B362" s="11" t="s">
        <v>1125</v>
      </c>
      <c r="C362" s="11" t="s">
        <v>1532</v>
      </c>
      <c r="D362" s="11" t="s">
        <v>1143</v>
      </c>
      <c r="E362" s="11" t="s">
        <v>1533</v>
      </c>
      <c r="F362" s="11" t="s">
        <v>1229</v>
      </c>
      <c r="G362" s="11" t="s">
        <v>2607</v>
      </c>
      <c r="H362" s="11" t="s">
        <v>2608</v>
      </c>
      <c r="I362" s="11" t="s">
        <v>82</v>
      </c>
      <c r="J362" s="11"/>
      <c r="K362" s="11"/>
      <c r="L362" s="11" t="s">
        <v>1090</v>
      </c>
      <c r="M362" s="11" t="s">
        <v>2609</v>
      </c>
      <c r="N362" s="11" t="s">
        <v>55</v>
      </c>
      <c r="O362" s="11" t="str">
        <f>VLOOKUP(G362,'Sheet 1 (2)'!$H$4:$M$536,6,FALSE)</f>
        <v/>
      </c>
      <c r="P362" s="11" t="str">
        <f t="shared" si="67"/>
        <v/>
      </c>
      <c r="Q362" s="11" t="str">
        <f>VLOOKUP(G362,Hoja1!$C$4:$D$146,2,FALSE)</f>
        <v>11.35%*4399703)**</v>
      </c>
      <c r="R362" s="11" t="s">
        <v>264</v>
      </c>
      <c r="S362" s="11" t="s">
        <v>55</v>
      </c>
      <c r="T362" s="11" t="str">
        <f>VLOOKUP(G362,'Sheet 1 (2)'!$H$4:$O$536,8,FALSE)</f>
        <v/>
      </c>
      <c r="U362" s="11" t="str">
        <f t="shared" si="69"/>
        <v/>
      </c>
      <c r="V362" s="11"/>
      <c r="W362" s="11" t="s">
        <v>55</v>
      </c>
      <c r="X362" s="11" t="str">
        <f>VLOOKUP(G362,'Sheet 1 (2)'!$H$4:$Q$536,10,FALSE)</f>
        <v/>
      </c>
      <c r="Y362" s="11" t="str">
        <f t="shared" si="61"/>
        <v/>
      </c>
      <c r="Z362" s="11" t="s">
        <v>2582</v>
      </c>
      <c r="AA362" s="11" t="s">
        <v>55</v>
      </c>
      <c r="AB362" s="11" t="str">
        <f>VLOOKUP(G362,'Sheet 1 (2)'!$H$4:$S$536,12,FALSE)</f>
        <v/>
      </c>
      <c r="AC362" s="11" t="str">
        <f t="shared" si="68"/>
        <v/>
      </c>
      <c r="AD362" s="11" t="s">
        <v>55</v>
      </c>
      <c r="AE362" s="11" t="str">
        <f>VLOOKUP(G362,'Sheet 1 (2)'!$H$4:$AF$536,25,FALSE)</f>
        <v/>
      </c>
      <c r="AF362" s="11" t="s">
        <v>176</v>
      </c>
      <c r="AG362" s="11" t="str">
        <f t="shared" si="63"/>
        <v/>
      </c>
      <c r="AH362" s="11" t="s">
        <v>52</v>
      </c>
      <c r="AI362" s="11" t="str">
        <f>VLOOKUP(G362,'Sheet 1 (2)'!$H$4:$AG$536,26,FALSE)</f>
        <v/>
      </c>
      <c r="AJ362" s="11" t="s">
        <v>52</v>
      </c>
      <c r="AK362" s="65" t="s">
        <v>2513</v>
      </c>
      <c r="AL362" s="13" t="str">
        <f>VLOOKUP(G362,'Sheet 1 (2)'!$H$4:$AH$536,27,FALSE)</f>
        <v/>
      </c>
      <c r="AM362" s="11" t="str">
        <f t="shared" si="71"/>
        <v>ESPERA DE LA BASE DE DATOS DEL Mapa que identifica ámbitos con fuentes de exposición a agentes contaminantes a NIVEL DE EESS, elaborados por la Micro Red, Red o DIRESA. Solo nos mandaron por UBIGEO.</v>
      </c>
      <c r="AN362" s="11">
        <v>1</v>
      </c>
      <c r="AO362" s="11">
        <f t="shared" si="5"/>
        <v>0</v>
      </c>
      <c r="AP362" s="12"/>
      <c r="AQ362" s="12"/>
      <c r="AR362" s="12"/>
    </row>
    <row r="363" spans="1:44" ht="15.75" customHeight="1" x14ac:dyDescent="0.2">
      <c r="A363" s="11" t="s">
        <v>1412</v>
      </c>
      <c r="B363" s="11" t="s">
        <v>1125</v>
      </c>
      <c r="C363" s="11" t="s">
        <v>1532</v>
      </c>
      <c r="D363" s="11" t="s">
        <v>1143</v>
      </c>
      <c r="E363" s="11" t="s">
        <v>1533</v>
      </c>
      <c r="F363" s="11" t="s">
        <v>1229</v>
      </c>
      <c r="G363" s="11" t="s">
        <v>2610</v>
      </c>
      <c r="H363" s="11" t="s">
        <v>2611</v>
      </c>
      <c r="I363" s="11" t="s">
        <v>82</v>
      </c>
      <c r="J363" s="11"/>
      <c r="K363" s="11"/>
      <c r="L363" s="11" t="s">
        <v>1090</v>
      </c>
      <c r="M363" s="11" t="s">
        <v>2612</v>
      </c>
      <c r="N363" s="11" t="s">
        <v>55</v>
      </c>
      <c r="O363" s="11" t="str">
        <f>VLOOKUP(G363,'Sheet 1 (2)'!$H$4:$M$536,6,FALSE)</f>
        <v/>
      </c>
      <c r="P363" s="11" t="str">
        <f t="shared" si="67"/>
        <v/>
      </c>
      <c r="Q363" s="11" t="str">
        <f>VLOOKUP(G363,Hoja1!$C$4:$D$146,2,FALSE)</f>
        <v>11.35%*4399703)**</v>
      </c>
      <c r="R363" s="11" t="s">
        <v>264</v>
      </c>
      <c r="S363" s="11" t="s">
        <v>55</v>
      </c>
      <c r="T363" s="11" t="str">
        <f>VLOOKUP(G363,'Sheet 1 (2)'!$H$4:$O$536,8,FALSE)</f>
        <v/>
      </c>
      <c r="U363" s="11" t="str">
        <f t="shared" si="69"/>
        <v/>
      </c>
      <c r="V363" s="11"/>
      <c r="W363" s="11" t="s">
        <v>55</v>
      </c>
      <c r="X363" s="11" t="str">
        <f>VLOOKUP(G363,'Sheet 1 (2)'!$H$4:$Q$536,10,FALSE)</f>
        <v/>
      </c>
      <c r="Y363" s="11" t="str">
        <f t="shared" si="61"/>
        <v/>
      </c>
      <c r="Z363" s="11" t="s">
        <v>2613</v>
      </c>
      <c r="AA363" s="11" t="s">
        <v>55</v>
      </c>
      <c r="AB363" s="11" t="str">
        <f>VLOOKUP(G363,'Sheet 1 (2)'!$H$4:$S$536,12,FALSE)</f>
        <v/>
      </c>
      <c r="AC363" s="11" t="str">
        <f t="shared" si="68"/>
        <v/>
      </c>
      <c r="AD363" s="11" t="s">
        <v>55</v>
      </c>
      <c r="AE363" s="11" t="str">
        <f>VLOOKUP(G363,'Sheet 1 (2)'!$H$4:$AF$536,25,FALSE)</f>
        <v/>
      </c>
      <c r="AF363" s="11" t="s">
        <v>709</v>
      </c>
      <c r="AG363" s="11" t="str">
        <f t="shared" si="63"/>
        <v/>
      </c>
      <c r="AH363" s="11" t="s">
        <v>52</v>
      </c>
      <c r="AI363" s="11" t="str">
        <f>VLOOKUP(G363,'Sheet 1 (2)'!$H$4:$AG$536,26,FALSE)</f>
        <v/>
      </c>
      <c r="AJ363" s="11" t="s">
        <v>52</v>
      </c>
      <c r="AK363" s="65" t="s">
        <v>2513</v>
      </c>
      <c r="AL363" s="13" t="str">
        <f>VLOOKUP(G363,'Sheet 1 (2)'!$H$4:$AH$536,27,FALSE)</f>
        <v/>
      </c>
      <c r="AM363" s="11" t="str">
        <f t="shared" si="71"/>
        <v>ESPERA DE LA BASE DE DATOS DEL Mapa que identifica ámbitos con fuentes de exposición a agentes contaminantes a NIVEL DE EESS, elaborados por la Micro Red, Red o DIRESA. Solo nos mandaron por UBIGEO.</v>
      </c>
      <c r="AN363" s="11">
        <v>1</v>
      </c>
      <c r="AO363" s="11">
        <f t="shared" si="5"/>
        <v>0</v>
      </c>
      <c r="AP363" s="12"/>
      <c r="AQ363" s="12"/>
      <c r="AR363" s="12"/>
    </row>
    <row r="364" spans="1:44" ht="15.75" customHeight="1" x14ac:dyDescent="0.2">
      <c r="A364" s="11" t="s">
        <v>1412</v>
      </c>
      <c r="B364" s="11" t="s">
        <v>1125</v>
      </c>
      <c r="C364" s="11" t="s">
        <v>1532</v>
      </c>
      <c r="D364" s="11" t="s">
        <v>1143</v>
      </c>
      <c r="E364" s="11" t="s">
        <v>1533</v>
      </c>
      <c r="F364" s="11" t="s">
        <v>1229</v>
      </c>
      <c r="G364" s="11" t="s">
        <v>2615</v>
      </c>
      <c r="H364" s="11" t="s">
        <v>2616</v>
      </c>
      <c r="I364" s="11" t="s">
        <v>82</v>
      </c>
      <c r="J364" s="11"/>
      <c r="K364" s="11"/>
      <c r="L364" s="11" t="s">
        <v>1090</v>
      </c>
      <c r="M364" s="11" t="s">
        <v>2617</v>
      </c>
      <c r="N364" s="11" t="s">
        <v>55</v>
      </c>
      <c r="O364" s="11" t="str">
        <f>VLOOKUP(G364,'Sheet 1 (2)'!$H$4:$M$536,6,FALSE)</f>
        <v/>
      </c>
      <c r="P364" s="11" t="str">
        <f t="shared" si="67"/>
        <v/>
      </c>
      <c r="Q364" s="11" t="str">
        <f>VLOOKUP(G364,Hoja1!$C$4:$D$146,2,FALSE)</f>
        <v>0.2%*4399703)**</v>
      </c>
      <c r="R364" s="11" t="s">
        <v>264</v>
      </c>
      <c r="S364" s="11" t="s">
        <v>55</v>
      </c>
      <c r="T364" s="11" t="str">
        <f>VLOOKUP(G364,'Sheet 1 (2)'!$H$4:$O$536,8,FALSE)</f>
        <v/>
      </c>
      <c r="U364" s="11" t="str">
        <f t="shared" si="69"/>
        <v/>
      </c>
      <c r="V364" s="11"/>
      <c r="W364" s="11" t="s">
        <v>55</v>
      </c>
      <c r="X364" s="11" t="str">
        <f>VLOOKUP(G364,'Sheet 1 (2)'!$H$4:$Q$536,10,FALSE)</f>
        <v/>
      </c>
      <c r="Y364" s="11" t="str">
        <f t="shared" si="61"/>
        <v/>
      </c>
      <c r="Z364" s="11" t="s">
        <v>2618</v>
      </c>
      <c r="AA364" s="11" t="s">
        <v>55</v>
      </c>
      <c r="AB364" s="11" t="str">
        <f>VLOOKUP(G364,'Sheet 1 (2)'!$H$4:$S$536,12,FALSE)</f>
        <v/>
      </c>
      <c r="AC364" s="11" t="str">
        <f t="shared" si="68"/>
        <v/>
      </c>
      <c r="AD364" s="11" t="s">
        <v>55</v>
      </c>
      <c r="AE364" s="11" t="str">
        <f>VLOOKUP(G364,'Sheet 1 (2)'!$H$4:$AF$536,25,FALSE)</f>
        <v/>
      </c>
      <c r="AF364" s="11" t="s">
        <v>2600</v>
      </c>
      <c r="AG364" s="11" t="str">
        <f t="shared" si="63"/>
        <v/>
      </c>
      <c r="AH364" s="11" t="s">
        <v>52</v>
      </c>
      <c r="AI364" s="11" t="str">
        <f>VLOOKUP(G364,'Sheet 1 (2)'!$H$4:$AG$536,26,FALSE)</f>
        <v/>
      </c>
      <c r="AJ364" s="11" t="s">
        <v>52</v>
      </c>
      <c r="AK364" s="65" t="s">
        <v>2513</v>
      </c>
      <c r="AL364" s="13" t="str">
        <f>VLOOKUP(G364,'Sheet 1 (2)'!$H$4:$AH$536,27,FALSE)</f>
        <v/>
      </c>
      <c r="AM364" s="11" t="str">
        <f t="shared" si="71"/>
        <v>ESPERA DE LA BASE DE DATOS DEL Mapa que identifica ámbitos con fuentes de exposición a agentes contaminantes a NIVEL DE EESS, elaborados por la Micro Red, Red o DIRESA. Solo nos mandaron por UBIGEO.</v>
      </c>
      <c r="AN364" s="11">
        <v>1</v>
      </c>
      <c r="AO364" s="11">
        <f t="shared" si="5"/>
        <v>0</v>
      </c>
      <c r="AP364" s="12"/>
      <c r="AQ364" s="12"/>
      <c r="AR364" s="12"/>
    </row>
    <row r="365" spans="1:44" ht="15.75" customHeight="1" x14ac:dyDescent="0.2">
      <c r="A365" s="11" t="s">
        <v>1412</v>
      </c>
      <c r="B365" s="11" t="s">
        <v>1125</v>
      </c>
      <c r="C365" s="11" t="s">
        <v>1532</v>
      </c>
      <c r="D365" s="11" t="s">
        <v>1143</v>
      </c>
      <c r="E365" s="11" t="s">
        <v>1533</v>
      </c>
      <c r="F365" s="11" t="s">
        <v>1229</v>
      </c>
      <c r="G365" s="11" t="s">
        <v>2619</v>
      </c>
      <c r="H365" s="11" t="s">
        <v>2620</v>
      </c>
      <c r="I365" s="11" t="s">
        <v>82</v>
      </c>
      <c r="J365" s="11"/>
      <c r="K365" s="11"/>
      <c r="L365" s="11" t="s">
        <v>1090</v>
      </c>
      <c r="M365" s="11" t="s">
        <v>2621</v>
      </c>
      <c r="N365" s="11" t="s">
        <v>55</v>
      </c>
      <c r="O365" s="11" t="str">
        <f>VLOOKUP(G365,'Sheet 1 (2)'!$H$4:$M$536,6,FALSE)</f>
        <v/>
      </c>
      <c r="P365" s="11" t="str">
        <f t="shared" si="67"/>
        <v/>
      </c>
      <c r="Q365" s="11" t="str">
        <f>VLOOKUP(G365,Hoja1!$C$4:$D$146,2,FALSE)</f>
        <v>0.2%*4399703)**</v>
      </c>
      <c r="R365" s="11" t="s">
        <v>264</v>
      </c>
      <c r="S365" s="11" t="s">
        <v>55</v>
      </c>
      <c r="T365" s="11" t="str">
        <f>VLOOKUP(G365,'Sheet 1 (2)'!$H$4:$O$536,8,FALSE)</f>
        <v/>
      </c>
      <c r="U365" s="11" t="str">
        <f t="shared" si="69"/>
        <v/>
      </c>
      <c r="V365" s="11"/>
      <c r="W365" s="11" t="s">
        <v>55</v>
      </c>
      <c r="X365" s="11" t="str">
        <f>VLOOKUP(G365,'Sheet 1 (2)'!$H$4:$Q$536,10,FALSE)</f>
        <v/>
      </c>
      <c r="Y365" s="11" t="str">
        <f t="shared" si="61"/>
        <v/>
      </c>
      <c r="Z365" s="11" t="s">
        <v>2623</v>
      </c>
      <c r="AA365" s="11" t="s">
        <v>55</v>
      </c>
      <c r="AB365" s="11" t="str">
        <f>VLOOKUP(G365,'Sheet 1 (2)'!$H$4:$S$536,12,FALSE)</f>
        <v/>
      </c>
      <c r="AC365" s="11" t="str">
        <f t="shared" si="68"/>
        <v/>
      </c>
      <c r="AD365" s="11" t="s">
        <v>55</v>
      </c>
      <c r="AE365" s="11" t="str">
        <f>VLOOKUP(G365,'Sheet 1 (2)'!$H$4:$AF$536,25,FALSE)</f>
        <v/>
      </c>
      <c r="AF365" s="11" t="s">
        <v>187</v>
      </c>
      <c r="AG365" s="11" t="str">
        <f t="shared" si="63"/>
        <v/>
      </c>
      <c r="AH365" s="11" t="s">
        <v>52</v>
      </c>
      <c r="AI365" s="11" t="str">
        <f>VLOOKUP(G365,'Sheet 1 (2)'!$H$4:$AG$536,26,FALSE)</f>
        <v/>
      </c>
      <c r="AJ365" s="11" t="s">
        <v>52</v>
      </c>
      <c r="AK365" s="65" t="s">
        <v>2513</v>
      </c>
      <c r="AL365" s="13" t="str">
        <f>VLOOKUP(G365,'Sheet 1 (2)'!$H$4:$AH$536,27,FALSE)</f>
        <v/>
      </c>
      <c r="AM365" s="11" t="str">
        <f t="shared" si="71"/>
        <v>ESPERA DE LA BASE DE DATOS DEL Mapa que identifica ámbitos con fuentes de exposición a agentes contaminantes a NIVEL DE EESS, elaborados por la Micro Red, Red o DIRESA. Solo nos mandaron por UBIGEO.</v>
      </c>
      <c r="AN365" s="11">
        <v>1</v>
      </c>
      <c r="AO365" s="11">
        <f t="shared" si="5"/>
        <v>0</v>
      </c>
      <c r="AP365" s="12"/>
      <c r="AQ365" s="12"/>
      <c r="AR365" s="12"/>
    </row>
    <row r="366" spans="1:44" ht="15.75" customHeight="1" x14ac:dyDescent="0.2">
      <c r="A366" s="11" t="s">
        <v>1412</v>
      </c>
      <c r="B366" s="11" t="s">
        <v>1125</v>
      </c>
      <c r="C366" s="11" t="s">
        <v>1532</v>
      </c>
      <c r="D366" s="11" t="s">
        <v>1143</v>
      </c>
      <c r="E366" s="11" t="s">
        <v>1533</v>
      </c>
      <c r="F366" s="11" t="s">
        <v>1229</v>
      </c>
      <c r="G366" s="11" t="s">
        <v>2624</v>
      </c>
      <c r="H366" s="11" t="s">
        <v>2625</v>
      </c>
      <c r="I366" s="11" t="s">
        <v>82</v>
      </c>
      <c r="J366" s="11"/>
      <c r="K366" s="11"/>
      <c r="L366" s="11" t="s">
        <v>1090</v>
      </c>
      <c r="M366" s="11" t="s">
        <v>2627</v>
      </c>
      <c r="N366" s="11" t="s">
        <v>55</v>
      </c>
      <c r="O366" s="11" t="str">
        <f>VLOOKUP(G366,'Sheet 1 (2)'!$H$4:$M$536,6,FALSE)</f>
        <v/>
      </c>
      <c r="P366" s="11" t="str">
        <f t="shared" si="67"/>
        <v/>
      </c>
      <c r="Q366" s="11" t="str">
        <f>VLOOKUP(G366,Hoja1!$C$4:$D$146,2,FALSE)</f>
        <v>0.2%*4399703)**</v>
      </c>
      <c r="R366" s="11" t="s">
        <v>264</v>
      </c>
      <c r="S366" s="11" t="s">
        <v>55</v>
      </c>
      <c r="T366" s="11" t="str">
        <f>VLOOKUP(G366,'Sheet 1 (2)'!$H$4:$O$536,8,FALSE)</f>
        <v/>
      </c>
      <c r="U366" s="11" t="str">
        <f t="shared" si="69"/>
        <v/>
      </c>
      <c r="V366" s="11"/>
      <c r="W366" s="11" t="s">
        <v>55</v>
      </c>
      <c r="X366" s="11" t="str">
        <f>VLOOKUP(G366,'Sheet 1 (2)'!$H$4:$Q$536,10,FALSE)</f>
        <v/>
      </c>
      <c r="Y366" s="11" t="str">
        <f t="shared" si="61"/>
        <v/>
      </c>
      <c r="Z366" s="11" t="s">
        <v>2618</v>
      </c>
      <c r="AA366" s="11" t="s">
        <v>55</v>
      </c>
      <c r="AB366" s="11" t="str">
        <f>VLOOKUP(G366,'Sheet 1 (2)'!$H$4:$S$536,12,FALSE)</f>
        <v/>
      </c>
      <c r="AC366" s="11" t="str">
        <f t="shared" si="68"/>
        <v/>
      </c>
      <c r="AD366" s="11" t="s">
        <v>55</v>
      </c>
      <c r="AE366" s="11" t="str">
        <f>VLOOKUP(G366,'Sheet 1 (2)'!$H$4:$AF$536,25,FALSE)</f>
        <v/>
      </c>
      <c r="AF366" s="11" t="s">
        <v>187</v>
      </c>
      <c r="AG366" s="11" t="str">
        <f t="shared" si="63"/>
        <v/>
      </c>
      <c r="AH366" s="11" t="s">
        <v>52</v>
      </c>
      <c r="AI366" s="11" t="str">
        <f>VLOOKUP(G366,'Sheet 1 (2)'!$H$4:$AG$536,26,FALSE)</f>
        <v/>
      </c>
      <c r="AJ366" s="11" t="s">
        <v>52</v>
      </c>
      <c r="AK366" s="65" t="s">
        <v>2513</v>
      </c>
      <c r="AL366" s="13" t="str">
        <f>VLOOKUP(G366,'Sheet 1 (2)'!$H$4:$AH$536,27,FALSE)</f>
        <v/>
      </c>
      <c r="AM366" s="11" t="str">
        <f t="shared" si="71"/>
        <v>ESPERA DE LA BASE DE DATOS DEL Mapa que identifica ámbitos con fuentes de exposición a agentes contaminantes a NIVEL DE EESS, elaborados por la Micro Red, Red o DIRESA. Solo nos mandaron por UBIGEO.</v>
      </c>
      <c r="AN366" s="11">
        <v>1</v>
      </c>
      <c r="AO366" s="11">
        <f t="shared" si="5"/>
        <v>0</v>
      </c>
      <c r="AP366" s="12"/>
      <c r="AQ366" s="12"/>
      <c r="AR366" s="12"/>
    </row>
    <row r="367" spans="1:44" ht="15.75" customHeight="1" x14ac:dyDescent="0.2">
      <c r="A367" s="11" t="s">
        <v>1412</v>
      </c>
      <c r="B367" s="11" t="s">
        <v>1125</v>
      </c>
      <c r="C367" s="11" t="s">
        <v>1532</v>
      </c>
      <c r="D367" s="11" t="s">
        <v>1143</v>
      </c>
      <c r="E367" s="11" t="s">
        <v>1533</v>
      </c>
      <c r="F367" s="11" t="s">
        <v>1229</v>
      </c>
      <c r="G367" s="11" t="s">
        <v>2628</v>
      </c>
      <c r="H367" s="11" t="s">
        <v>2629</v>
      </c>
      <c r="I367" s="11" t="s">
        <v>82</v>
      </c>
      <c r="J367" s="11"/>
      <c r="K367" s="11"/>
      <c r="L367" s="11" t="s">
        <v>1090</v>
      </c>
      <c r="M367" s="11" t="s">
        <v>2630</v>
      </c>
      <c r="N367" s="11" t="s">
        <v>55</v>
      </c>
      <c r="O367" s="11" t="str">
        <f>VLOOKUP(G367,'Sheet 1 (2)'!$H$4:$M$536,6,FALSE)</f>
        <v/>
      </c>
      <c r="P367" s="11" t="str">
        <f t="shared" si="67"/>
        <v/>
      </c>
      <c r="Q367" s="11" t="str">
        <f>VLOOKUP(G367,Hoja1!$C$4:$D$146,2,FALSE)</f>
        <v>0.2%*4399703)**</v>
      </c>
      <c r="R367" s="11" t="s">
        <v>264</v>
      </c>
      <c r="S367" s="11" t="s">
        <v>55</v>
      </c>
      <c r="T367" s="11" t="str">
        <f>VLOOKUP(G367,'Sheet 1 (2)'!$H$4:$O$536,8,FALSE)</f>
        <v/>
      </c>
      <c r="U367" s="11" t="str">
        <f t="shared" si="69"/>
        <v/>
      </c>
      <c r="V367" s="11"/>
      <c r="W367" s="11" t="s">
        <v>55</v>
      </c>
      <c r="X367" s="11" t="str">
        <f>VLOOKUP(G367,'Sheet 1 (2)'!$H$4:$Q$536,10,FALSE)</f>
        <v/>
      </c>
      <c r="Y367" s="11" t="str">
        <f t="shared" si="61"/>
        <v/>
      </c>
      <c r="Z367" s="11" t="s">
        <v>2632</v>
      </c>
      <c r="AA367" s="11" t="s">
        <v>55</v>
      </c>
      <c r="AB367" s="11" t="str">
        <f>VLOOKUP(G367,'Sheet 1 (2)'!$H$4:$S$536,12,FALSE)</f>
        <v/>
      </c>
      <c r="AC367" s="11" t="str">
        <f t="shared" si="68"/>
        <v/>
      </c>
      <c r="AD367" s="11" t="s">
        <v>55</v>
      </c>
      <c r="AE367" s="11" t="str">
        <f>VLOOKUP(G367,'Sheet 1 (2)'!$H$4:$AF$536,25,FALSE)</f>
        <v/>
      </c>
      <c r="AF367" s="11" t="s">
        <v>709</v>
      </c>
      <c r="AG367" s="11" t="str">
        <f t="shared" si="63"/>
        <v/>
      </c>
      <c r="AH367" s="11" t="s">
        <v>52</v>
      </c>
      <c r="AI367" s="11" t="str">
        <f>VLOOKUP(G367,'Sheet 1 (2)'!$H$4:$AG$536,26,FALSE)</f>
        <v/>
      </c>
      <c r="AJ367" s="11" t="s">
        <v>52</v>
      </c>
      <c r="AK367" s="65" t="s">
        <v>2513</v>
      </c>
      <c r="AL367" s="13" t="str">
        <f>VLOOKUP(G367,'Sheet 1 (2)'!$H$4:$AH$536,27,FALSE)</f>
        <v/>
      </c>
      <c r="AM367" s="11" t="str">
        <f t="shared" si="71"/>
        <v>ESPERA DE LA BASE DE DATOS DEL Mapa que identifica ámbitos con fuentes de exposición a agentes contaminantes a NIVEL DE EESS, elaborados por la Micro Red, Red o DIRESA. Solo nos mandaron por UBIGEO.</v>
      </c>
      <c r="AN367" s="11">
        <v>1</v>
      </c>
      <c r="AO367" s="11">
        <f t="shared" si="5"/>
        <v>0</v>
      </c>
      <c r="AP367" s="12"/>
      <c r="AQ367" s="12"/>
      <c r="AR367" s="12"/>
    </row>
    <row r="368" spans="1:44" ht="15.75" customHeight="1" x14ac:dyDescent="0.2">
      <c r="A368" s="11" t="s">
        <v>1412</v>
      </c>
      <c r="B368" s="11" t="s">
        <v>1125</v>
      </c>
      <c r="C368" s="11" t="s">
        <v>1413</v>
      </c>
      <c r="D368" s="11" t="s">
        <v>1133</v>
      </c>
      <c r="E368" s="11" t="s">
        <v>1414</v>
      </c>
      <c r="F368" s="11" t="s">
        <v>1209</v>
      </c>
      <c r="G368" s="11" t="s">
        <v>2633</v>
      </c>
      <c r="H368" s="11" t="s">
        <v>2634</v>
      </c>
      <c r="I368" s="11" t="s">
        <v>82</v>
      </c>
      <c r="J368" s="11"/>
      <c r="K368" s="11"/>
      <c r="L368" s="11" t="s">
        <v>493</v>
      </c>
      <c r="M368" s="11" t="s">
        <v>2635</v>
      </c>
      <c r="N368" s="11" t="s">
        <v>55</v>
      </c>
      <c r="O368" s="11" t="str">
        <f>VLOOKUP(G368,'Sheet 1 (2)'!$H$4:$M$536,6,FALSE)</f>
        <v/>
      </c>
      <c r="P368" s="11" t="str">
        <f t="shared" si="67"/>
        <v/>
      </c>
      <c r="Q368" s="11">
        <f>VLOOKUP(G368,Hoja1!$C$4:$D$146,2,FALSE)</f>
        <v>0</v>
      </c>
      <c r="R368" s="11" t="s">
        <v>1423</v>
      </c>
      <c r="S368" s="11" t="s">
        <v>55</v>
      </c>
      <c r="T368" s="11" t="str">
        <f>VLOOKUP(G368,'Sheet 1 (2)'!$H$4:$O$536,8,FALSE)</f>
        <v/>
      </c>
      <c r="U368" s="11" t="str">
        <f t="shared" si="69"/>
        <v/>
      </c>
      <c r="V368" s="11"/>
      <c r="W368" s="11" t="s">
        <v>55</v>
      </c>
      <c r="X368" s="11" t="str">
        <f>VLOOKUP(G368,'Sheet 1 (2)'!$H$4:$Q$536,10,FALSE)</f>
        <v/>
      </c>
      <c r="Y368" s="11" t="str">
        <f t="shared" si="61"/>
        <v/>
      </c>
      <c r="Z368" s="11" t="s">
        <v>2637</v>
      </c>
      <c r="AA368" s="11" t="s">
        <v>55</v>
      </c>
      <c r="AB368" s="11" t="str">
        <f>VLOOKUP(G368,'Sheet 1 (2)'!$H$4:$S$536,12,FALSE)</f>
        <v/>
      </c>
      <c r="AC368" s="11" t="str">
        <f t="shared" si="68"/>
        <v/>
      </c>
      <c r="AD368" s="11" t="s">
        <v>55</v>
      </c>
      <c r="AE368" s="11" t="str">
        <f>VLOOKUP(G368,'Sheet 1 (2)'!$H$4:$AF$536,25,FALSE)</f>
        <v/>
      </c>
      <c r="AF368" s="11" t="s">
        <v>120</v>
      </c>
      <c r="AG368" s="11" t="str">
        <f t="shared" si="63"/>
        <v/>
      </c>
      <c r="AH368" s="11" t="s">
        <v>52</v>
      </c>
      <c r="AI368" s="11" t="str">
        <f>VLOOKUP(G368,'Sheet 1 (2)'!$H$4:$AG$536,26,FALSE)</f>
        <v/>
      </c>
      <c r="AJ368" s="16" t="s">
        <v>82</v>
      </c>
      <c r="AK368" s="13" t="s">
        <v>1431</v>
      </c>
      <c r="AL368" s="13" t="str">
        <f>VLOOKUP(G368,'Sheet 1 (2)'!$H$4:$AH$536,27,FALSE)</f>
        <v/>
      </c>
      <c r="AM368" s="14" t="s">
        <v>2639</v>
      </c>
      <c r="AN368" s="11">
        <v>1</v>
      </c>
      <c r="AO368" s="11">
        <f t="shared" si="5"/>
        <v>1</v>
      </c>
      <c r="AP368" s="15" t="s">
        <v>82</v>
      </c>
      <c r="AQ368" s="15" t="s">
        <v>82</v>
      </c>
      <c r="AR368" s="15" t="s">
        <v>82</v>
      </c>
    </row>
    <row r="369" spans="1:44" ht="15.75" customHeight="1" x14ac:dyDescent="0.2">
      <c r="A369" s="11" t="s">
        <v>1412</v>
      </c>
      <c r="B369" s="11" t="s">
        <v>1125</v>
      </c>
      <c r="C369" s="11" t="s">
        <v>1413</v>
      </c>
      <c r="D369" s="11" t="s">
        <v>1133</v>
      </c>
      <c r="E369" s="11" t="s">
        <v>1414</v>
      </c>
      <c r="F369" s="11" t="s">
        <v>1209</v>
      </c>
      <c r="G369" s="11" t="s">
        <v>2641</v>
      </c>
      <c r="H369" s="11" t="s">
        <v>2642</v>
      </c>
      <c r="I369" s="11" t="s">
        <v>82</v>
      </c>
      <c r="J369" s="11"/>
      <c r="K369" s="11"/>
      <c r="L369" s="11" t="s">
        <v>493</v>
      </c>
      <c r="M369" s="11" t="s">
        <v>2643</v>
      </c>
      <c r="N369" s="11" t="s">
        <v>55</v>
      </c>
      <c r="O369" s="11" t="str">
        <f>VLOOKUP(G369,'Sheet 1 (2)'!$H$4:$M$536,6,FALSE)</f>
        <v/>
      </c>
      <c r="P369" s="11" t="str">
        <f t="shared" si="67"/>
        <v/>
      </c>
      <c r="Q369" s="11">
        <f>VLOOKUP(G369,Hoja1!$C$4:$D$146,2,FALSE)</f>
        <v>0</v>
      </c>
      <c r="R369" s="11" t="s">
        <v>1423</v>
      </c>
      <c r="S369" s="11" t="s">
        <v>55</v>
      </c>
      <c r="T369" s="11" t="str">
        <f>VLOOKUP(G369,'Sheet 1 (2)'!$H$4:$O$536,8,FALSE)</f>
        <v/>
      </c>
      <c r="U369" s="11" t="str">
        <f t="shared" si="69"/>
        <v/>
      </c>
      <c r="V369" s="11"/>
      <c r="W369" s="11" t="s">
        <v>55</v>
      </c>
      <c r="X369" s="11" t="str">
        <f>VLOOKUP(G369,'Sheet 1 (2)'!$H$4:$Q$536,10,FALSE)</f>
        <v/>
      </c>
      <c r="Y369" s="11" t="str">
        <f t="shared" si="61"/>
        <v/>
      </c>
      <c r="Z369" s="11" t="s">
        <v>2645</v>
      </c>
      <c r="AA369" s="11" t="s">
        <v>55</v>
      </c>
      <c r="AB369" s="11" t="str">
        <f>VLOOKUP(G369,'Sheet 1 (2)'!$H$4:$S$536,12,FALSE)</f>
        <v/>
      </c>
      <c r="AC369" s="11" t="str">
        <f t="shared" si="68"/>
        <v/>
      </c>
      <c r="AD369" s="11" t="s">
        <v>55</v>
      </c>
      <c r="AE369" s="11" t="str">
        <f>VLOOKUP(G369,'Sheet 1 (2)'!$H$4:$AF$536,25,FALSE)</f>
        <v/>
      </c>
      <c r="AF369" s="11" t="s">
        <v>120</v>
      </c>
      <c r="AG369" s="11" t="str">
        <f t="shared" si="63"/>
        <v/>
      </c>
      <c r="AH369" s="11" t="s">
        <v>52</v>
      </c>
      <c r="AI369" s="11" t="str">
        <f>VLOOKUP(G369,'Sheet 1 (2)'!$H$4:$AG$536,26,FALSE)</f>
        <v/>
      </c>
      <c r="AJ369" s="16" t="s">
        <v>82</v>
      </c>
      <c r="AK369" s="13" t="s">
        <v>1431</v>
      </c>
      <c r="AL369" s="13" t="str">
        <f>VLOOKUP(G369,'Sheet 1 (2)'!$H$4:$AH$536,27,FALSE)</f>
        <v/>
      </c>
      <c r="AM369" s="11"/>
      <c r="AN369" s="11">
        <v>1</v>
      </c>
      <c r="AO369" s="11">
        <f t="shared" si="5"/>
        <v>1</v>
      </c>
      <c r="AP369" s="15" t="s">
        <v>82</v>
      </c>
      <c r="AQ369" s="15" t="s">
        <v>82</v>
      </c>
      <c r="AR369" s="15" t="s">
        <v>82</v>
      </c>
    </row>
    <row r="370" spans="1:44" ht="15.75" customHeight="1" x14ac:dyDescent="0.2">
      <c r="A370" s="11" t="s">
        <v>1412</v>
      </c>
      <c r="B370" s="11" t="s">
        <v>1125</v>
      </c>
      <c r="C370" s="11" t="s">
        <v>1413</v>
      </c>
      <c r="D370" s="11" t="s">
        <v>1133</v>
      </c>
      <c r="E370" s="11" t="s">
        <v>1414</v>
      </c>
      <c r="F370" s="11" t="s">
        <v>1209</v>
      </c>
      <c r="G370" s="11" t="s">
        <v>2647</v>
      </c>
      <c r="H370" s="11" t="s">
        <v>2648</v>
      </c>
      <c r="I370" s="11" t="s">
        <v>82</v>
      </c>
      <c r="J370" s="11"/>
      <c r="K370" s="11"/>
      <c r="L370" s="11" t="s">
        <v>493</v>
      </c>
      <c r="M370" s="11" t="s">
        <v>2649</v>
      </c>
      <c r="N370" s="11" t="s">
        <v>55</v>
      </c>
      <c r="O370" s="11" t="str">
        <f>VLOOKUP(G370,'Sheet 1 (2)'!$H$4:$M$536,6,FALSE)</f>
        <v/>
      </c>
      <c r="P370" s="11" t="str">
        <f t="shared" si="67"/>
        <v/>
      </c>
      <c r="Q370" s="11">
        <f>VLOOKUP(G370,Hoja1!$C$4:$D$146,2,FALSE)</f>
        <v>0</v>
      </c>
      <c r="R370" s="11" t="s">
        <v>1423</v>
      </c>
      <c r="S370" s="11" t="s">
        <v>55</v>
      </c>
      <c r="T370" s="11" t="str">
        <f>VLOOKUP(G370,'Sheet 1 (2)'!$H$4:$O$536,8,FALSE)</f>
        <v/>
      </c>
      <c r="U370" s="11" t="str">
        <f t="shared" si="69"/>
        <v/>
      </c>
      <c r="V370" s="11"/>
      <c r="W370" s="11" t="s">
        <v>55</v>
      </c>
      <c r="X370" s="11" t="str">
        <f>VLOOKUP(G370,'Sheet 1 (2)'!$H$4:$Q$536,10,FALSE)</f>
        <v/>
      </c>
      <c r="Y370" s="11" t="str">
        <f t="shared" si="61"/>
        <v/>
      </c>
      <c r="Z370" s="11" t="s">
        <v>2651</v>
      </c>
      <c r="AA370" s="11" t="s">
        <v>55</v>
      </c>
      <c r="AB370" s="11" t="str">
        <f>VLOOKUP(G370,'Sheet 1 (2)'!$H$4:$S$536,12,FALSE)</f>
        <v/>
      </c>
      <c r="AC370" s="11" t="str">
        <f t="shared" si="68"/>
        <v/>
      </c>
      <c r="AD370" s="11" t="s">
        <v>55</v>
      </c>
      <c r="AE370" s="11" t="str">
        <f>VLOOKUP(G370,'Sheet 1 (2)'!$H$4:$AF$536,25,FALSE)</f>
        <v/>
      </c>
      <c r="AF370" s="11" t="s">
        <v>120</v>
      </c>
      <c r="AG370" s="11" t="str">
        <f t="shared" si="63"/>
        <v/>
      </c>
      <c r="AH370" s="11" t="s">
        <v>52</v>
      </c>
      <c r="AI370" s="11" t="str">
        <f>VLOOKUP(G370,'Sheet 1 (2)'!$H$4:$AG$536,26,FALSE)</f>
        <v/>
      </c>
      <c r="AJ370" s="16" t="s">
        <v>82</v>
      </c>
      <c r="AK370" s="13" t="s">
        <v>1431</v>
      </c>
      <c r="AL370" s="13" t="str">
        <f>VLOOKUP(G370,'Sheet 1 (2)'!$H$4:$AH$536,27,FALSE)</f>
        <v/>
      </c>
      <c r="AM370" s="14" t="s">
        <v>2652</v>
      </c>
      <c r="AN370" s="11">
        <v>1</v>
      </c>
      <c r="AO370" s="11">
        <f t="shared" si="5"/>
        <v>1</v>
      </c>
      <c r="AP370" s="15" t="s">
        <v>82</v>
      </c>
      <c r="AQ370" s="15" t="s">
        <v>82</v>
      </c>
      <c r="AR370" s="15" t="s">
        <v>82</v>
      </c>
    </row>
    <row r="371" spans="1:44" ht="15.75" customHeight="1" x14ac:dyDescent="0.2">
      <c r="A371" s="11" t="s">
        <v>1412</v>
      </c>
      <c r="B371" s="11" t="s">
        <v>1125</v>
      </c>
      <c r="C371" s="11" t="s">
        <v>1413</v>
      </c>
      <c r="D371" s="11" t="s">
        <v>1133</v>
      </c>
      <c r="E371" s="11" t="s">
        <v>1414</v>
      </c>
      <c r="F371" s="11" t="s">
        <v>1209</v>
      </c>
      <c r="G371" s="11" t="s">
        <v>2653</v>
      </c>
      <c r="H371" s="11" t="s">
        <v>2654</v>
      </c>
      <c r="I371" s="11" t="s">
        <v>82</v>
      </c>
      <c r="J371" s="11"/>
      <c r="K371" s="11"/>
      <c r="L371" s="11" t="s">
        <v>493</v>
      </c>
      <c r="M371" s="11" t="s">
        <v>2655</v>
      </c>
      <c r="N371" s="11" t="s">
        <v>55</v>
      </c>
      <c r="O371" s="11" t="str">
        <f>VLOOKUP(G371,'Sheet 1 (2)'!$H$4:$M$536,6,FALSE)</f>
        <v/>
      </c>
      <c r="P371" s="11" t="str">
        <f t="shared" si="67"/>
        <v/>
      </c>
      <c r="Q371" s="11">
        <f>VLOOKUP(G371,Hoja1!$C$4:$D$146,2,FALSE)</f>
        <v>0</v>
      </c>
      <c r="R371" s="11" t="s">
        <v>1423</v>
      </c>
      <c r="S371" s="11" t="s">
        <v>55</v>
      </c>
      <c r="T371" s="11" t="str">
        <f>VLOOKUP(G371,'Sheet 1 (2)'!$H$4:$O$536,8,FALSE)</f>
        <v/>
      </c>
      <c r="U371" s="11" t="str">
        <f t="shared" si="69"/>
        <v/>
      </c>
      <c r="V371" s="11"/>
      <c r="W371" s="11" t="s">
        <v>55</v>
      </c>
      <c r="X371" s="11" t="str">
        <f>VLOOKUP(G371,'Sheet 1 (2)'!$H$4:$Q$536,10,FALSE)</f>
        <v/>
      </c>
      <c r="Y371" s="11" t="str">
        <f t="shared" si="61"/>
        <v/>
      </c>
      <c r="Z371" s="11" t="s">
        <v>2656</v>
      </c>
      <c r="AA371" s="11" t="s">
        <v>55</v>
      </c>
      <c r="AB371" s="11" t="str">
        <f>VLOOKUP(G371,'Sheet 1 (2)'!$H$4:$S$536,12,FALSE)</f>
        <v/>
      </c>
      <c r="AC371" s="11" t="str">
        <f t="shared" si="68"/>
        <v/>
      </c>
      <c r="AD371" s="11" t="s">
        <v>55</v>
      </c>
      <c r="AE371" s="11" t="str">
        <f>VLOOKUP(G371,'Sheet 1 (2)'!$H$4:$AF$536,25,FALSE)</f>
        <v/>
      </c>
      <c r="AF371" s="11" t="s">
        <v>120</v>
      </c>
      <c r="AG371" s="11" t="str">
        <f t="shared" si="63"/>
        <v/>
      </c>
      <c r="AH371" s="11" t="s">
        <v>52</v>
      </c>
      <c r="AI371" s="11" t="str">
        <f>VLOOKUP(G371,'Sheet 1 (2)'!$H$4:$AG$536,26,FALSE)</f>
        <v/>
      </c>
      <c r="AJ371" s="16" t="s">
        <v>82</v>
      </c>
      <c r="AK371" s="13" t="s">
        <v>1431</v>
      </c>
      <c r="AL371" s="13" t="str">
        <f>VLOOKUP(G371,'Sheet 1 (2)'!$H$4:$AH$536,27,FALSE)</f>
        <v/>
      </c>
      <c r="AM371" s="14" t="s">
        <v>2657</v>
      </c>
      <c r="AN371" s="11">
        <v>1</v>
      </c>
      <c r="AO371" s="11">
        <f t="shared" si="5"/>
        <v>1</v>
      </c>
      <c r="AP371" s="15" t="s">
        <v>82</v>
      </c>
      <c r="AQ371" s="15" t="s">
        <v>82</v>
      </c>
      <c r="AR371" s="15" t="s">
        <v>82</v>
      </c>
    </row>
    <row r="372" spans="1:44" ht="15.75" customHeight="1" x14ac:dyDescent="0.2">
      <c r="A372" s="11" t="s">
        <v>1412</v>
      </c>
      <c r="B372" s="11" t="s">
        <v>1125</v>
      </c>
      <c r="C372" s="11" t="s">
        <v>1462</v>
      </c>
      <c r="D372" s="11" t="s">
        <v>1134</v>
      </c>
      <c r="E372" s="11" t="s">
        <v>1465</v>
      </c>
      <c r="F372" s="11" t="s">
        <v>1210</v>
      </c>
      <c r="G372" s="11" t="s">
        <v>2658</v>
      </c>
      <c r="H372" s="11" t="s">
        <v>2659</v>
      </c>
      <c r="I372" s="11" t="s">
        <v>82</v>
      </c>
      <c r="J372" s="11"/>
      <c r="K372" s="11"/>
      <c r="L372" s="11" t="s">
        <v>1468</v>
      </c>
      <c r="M372" s="11" t="s">
        <v>2660</v>
      </c>
      <c r="N372" s="11" t="s">
        <v>55</v>
      </c>
      <c r="O372" s="11" t="str">
        <f>VLOOKUP(G372,'Sheet 1 (2)'!$H$4:$M$536,6,FALSE)</f>
        <v/>
      </c>
      <c r="P372" s="11" t="str">
        <f t="shared" si="67"/>
        <v/>
      </c>
      <c r="Q372" s="11">
        <f>VLOOKUP(G372,Hoja1!$C$4:$D$146,2,FALSE)</f>
        <v>0</v>
      </c>
      <c r="R372" s="11" t="s">
        <v>1423</v>
      </c>
      <c r="S372" s="11" t="s">
        <v>55</v>
      </c>
      <c r="T372" s="11" t="str">
        <f>VLOOKUP(G372,'Sheet 1 (2)'!$H$4:$O$536,8,FALSE)</f>
        <v/>
      </c>
      <c r="U372" s="11" t="str">
        <f t="shared" si="69"/>
        <v/>
      </c>
      <c r="V372" s="11"/>
      <c r="W372" s="11" t="s">
        <v>55</v>
      </c>
      <c r="X372" s="11" t="str">
        <f>VLOOKUP(G372,'Sheet 1 (2)'!$H$4:$Q$536,10,FALSE)</f>
        <v/>
      </c>
      <c r="Y372" s="11" t="str">
        <f t="shared" si="61"/>
        <v/>
      </c>
      <c r="Z372" s="11" t="s">
        <v>2661</v>
      </c>
      <c r="AA372" s="11" t="s">
        <v>55</v>
      </c>
      <c r="AB372" s="11" t="str">
        <f>VLOOKUP(G372,'Sheet 1 (2)'!$H$4:$S$536,12,FALSE)</f>
        <v/>
      </c>
      <c r="AC372" s="11" t="str">
        <f t="shared" si="68"/>
        <v/>
      </c>
      <c r="AD372" s="11" t="s">
        <v>55</v>
      </c>
      <c r="AE372" s="11" t="str">
        <f>VLOOKUP(G372,'Sheet 1 (2)'!$H$4:$AF$536,25,FALSE)</f>
        <v/>
      </c>
      <c r="AF372" s="11" t="s">
        <v>120</v>
      </c>
      <c r="AG372" s="11" t="str">
        <f t="shared" si="63"/>
        <v/>
      </c>
      <c r="AH372" s="11" t="s">
        <v>52</v>
      </c>
      <c r="AI372" s="11" t="str">
        <f>VLOOKUP(G372,'Sheet 1 (2)'!$H$4:$AG$536,26,FALSE)</f>
        <v/>
      </c>
      <c r="AJ372" s="16" t="s">
        <v>82</v>
      </c>
      <c r="AK372" s="13"/>
      <c r="AL372" s="13" t="str">
        <f>VLOOKUP(G372,'Sheet 1 (2)'!$H$4:$AH$536,27,FALSE)</f>
        <v/>
      </c>
      <c r="AM372" s="11"/>
      <c r="AN372" s="11">
        <v>1</v>
      </c>
      <c r="AO372" s="11">
        <f t="shared" si="5"/>
        <v>1</v>
      </c>
      <c r="AP372" s="15" t="s">
        <v>82</v>
      </c>
      <c r="AQ372" s="15" t="s">
        <v>82</v>
      </c>
      <c r="AR372" s="15" t="s">
        <v>82</v>
      </c>
    </row>
    <row r="373" spans="1:44" ht="15.75" customHeight="1" x14ac:dyDescent="0.2">
      <c r="A373" s="11" t="s">
        <v>1412</v>
      </c>
      <c r="B373" s="11" t="s">
        <v>1125</v>
      </c>
      <c r="C373" s="11" t="s">
        <v>1462</v>
      </c>
      <c r="D373" s="11" t="s">
        <v>1134</v>
      </c>
      <c r="E373" s="11" t="s">
        <v>1465</v>
      </c>
      <c r="F373" s="11" t="s">
        <v>1210</v>
      </c>
      <c r="G373" s="11" t="s">
        <v>2662</v>
      </c>
      <c r="H373" s="11" t="s">
        <v>2663</v>
      </c>
      <c r="I373" s="11" t="s">
        <v>82</v>
      </c>
      <c r="J373" s="11"/>
      <c r="K373" s="11"/>
      <c r="L373" s="11" t="s">
        <v>1468</v>
      </c>
      <c r="M373" s="11" t="s">
        <v>2664</v>
      </c>
      <c r="N373" s="11" t="s">
        <v>55</v>
      </c>
      <c r="O373" s="11" t="str">
        <f>VLOOKUP(G373,'Sheet 1 (2)'!$H$4:$M$536,6,FALSE)</f>
        <v/>
      </c>
      <c r="P373" s="11" t="str">
        <f t="shared" si="67"/>
        <v/>
      </c>
      <c r="Q373" s="11">
        <f>VLOOKUP(G373,Hoja1!$C$4:$D$146,2,FALSE)</f>
        <v>0</v>
      </c>
      <c r="R373" s="11" t="s">
        <v>1423</v>
      </c>
      <c r="S373" s="11" t="s">
        <v>55</v>
      </c>
      <c r="T373" s="11" t="str">
        <f>VLOOKUP(G373,'Sheet 1 (2)'!$H$4:$O$536,8,FALSE)</f>
        <v/>
      </c>
      <c r="U373" s="11" t="str">
        <f t="shared" si="69"/>
        <v/>
      </c>
      <c r="V373" s="11"/>
      <c r="W373" s="11" t="s">
        <v>55</v>
      </c>
      <c r="X373" s="11" t="str">
        <f>VLOOKUP(G373,'Sheet 1 (2)'!$H$4:$Q$536,10,FALSE)</f>
        <v/>
      </c>
      <c r="Y373" s="11" t="str">
        <f t="shared" si="61"/>
        <v/>
      </c>
      <c r="Z373" s="11" t="s">
        <v>2665</v>
      </c>
      <c r="AA373" s="11" t="s">
        <v>55</v>
      </c>
      <c r="AB373" s="11" t="str">
        <f>VLOOKUP(G373,'Sheet 1 (2)'!$H$4:$S$536,12,FALSE)</f>
        <v/>
      </c>
      <c r="AC373" s="11" t="str">
        <f t="shared" si="68"/>
        <v/>
      </c>
      <c r="AD373" s="11" t="s">
        <v>55</v>
      </c>
      <c r="AE373" s="11" t="str">
        <f>VLOOKUP(G373,'Sheet 1 (2)'!$H$4:$AF$536,25,FALSE)</f>
        <v/>
      </c>
      <c r="AF373" s="11" t="s">
        <v>120</v>
      </c>
      <c r="AG373" s="11" t="str">
        <f t="shared" si="63"/>
        <v/>
      </c>
      <c r="AH373" s="11" t="s">
        <v>52</v>
      </c>
      <c r="AI373" s="11" t="str">
        <f>VLOOKUP(G373,'Sheet 1 (2)'!$H$4:$AG$536,26,FALSE)</f>
        <v/>
      </c>
      <c r="AJ373" s="16" t="s">
        <v>82</v>
      </c>
      <c r="AK373" s="13"/>
      <c r="AL373" s="13" t="str">
        <f>VLOOKUP(G373,'Sheet 1 (2)'!$H$4:$AH$536,27,FALSE)</f>
        <v/>
      </c>
      <c r="AM373" s="11"/>
      <c r="AN373" s="11">
        <v>1</v>
      </c>
      <c r="AO373" s="11">
        <f t="shared" si="5"/>
        <v>1</v>
      </c>
      <c r="AP373" s="15" t="s">
        <v>82</v>
      </c>
      <c r="AQ373" s="15" t="s">
        <v>82</v>
      </c>
      <c r="AR373" s="15" t="s">
        <v>82</v>
      </c>
    </row>
    <row r="374" spans="1:44" ht="15.75" customHeight="1" x14ac:dyDescent="0.2">
      <c r="A374" s="11" t="s">
        <v>1412</v>
      </c>
      <c r="B374" s="11" t="s">
        <v>1125</v>
      </c>
      <c r="C374" s="11" t="s">
        <v>1462</v>
      </c>
      <c r="D374" s="11" t="s">
        <v>1134</v>
      </c>
      <c r="E374" s="11" t="s">
        <v>1465</v>
      </c>
      <c r="F374" s="11" t="s">
        <v>1210</v>
      </c>
      <c r="G374" s="11" t="s">
        <v>2666</v>
      </c>
      <c r="H374" s="11" t="s">
        <v>2667</v>
      </c>
      <c r="I374" s="11" t="s">
        <v>82</v>
      </c>
      <c r="J374" s="11"/>
      <c r="K374" s="11"/>
      <c r="L374" s="11" t="s">
        <v>1468</v>
      </c>
      <c r="M374" s="11" t="s">
        <v>2668</v>
      </c>
      <c r="N374" s="11" t="s">
        <v>55</v>
      </c>
      <c r="O374" s="11" t="str">
        <f>VLOOKUP(G374,'Sheet 1 (2)'!$H$4:$M$536,6,FALSE)</f>
        <v/>
      </c>
      <c r="P374" s="11" t="str">
        <f t="shared" si="67"/>
        <v/>
      </c>
      <c r="Q374" s="11">
        <f>VLOOKUP(G374,Hoja1!$C$4:$D$146,2,FALSE)</f>
        <v>0</v>
      </c>
      <c r="R374" s="11" t="s">
        <v>1423</v>
      </c>
      <c r="S374" s="11" t="s">
        <v>55</v>
      </c>
      <c r="T374" s="11" t="str">
        <f>VLOOKUP(G374,'Sheet 1 (2)'!$H$4:$O$536,8,FALSE)</f>
        <v/>
      </c>
      <c r="U374" s="11" t="str">
        <f t="shared" si="69"/>
        <v/>
      </c>
      <c r="V374" s="11"/>
      <c r="W374" s="11" t="s">
        <v>55</v>
      </c>
      <c r="X374" s="11" t="str">
        <f>VLOOKUP(G374,'Sheet 1 (2)'!$H$4:$Q$536,10,FALSE)</f>
        <v/>
      </c>
      <c r="Y374" s="11" t="str">
        <f t="shared" si="61"/>
        <v/>
      </c>
      <c r="Z374" s="11" t="s">
        <v>2669</v>
      </c>
      <c r="AA374" s="11" t="s">
        <v>55</v>
      </c>
      <c r="AB374" s="11" t="str">
        <f>VLOOKUP(G374,'Sheet 1 (2)'!$H$4:$S$536,12,FALSE)</f>
        <v/>
      </c>
      <c r="AC374" s="11" t="str">
        <f t="shared" si="68"/>
        <v/>
      </c>
      <c r="AD374" s="11" t="s">
        <v>55</v>
      </c>
      <c r="AE374" s="11" t="str">
        <f>VLOOKUP(G374,'Sheet 1 (2)'!$H$4:$AF$536,25,FALSE)</f>
        <v/>
      </c>
      <c r="AF374" s="11" t="s">
        <v>120</v>
      </c>
      <c r="AG374" s="11" t="str">
        <f t="shared" si="63"/>
        <v/>
      </c>
      <c r="AH374" s="11" t="s">
        <v>52</v>
      </c>
      <c r="AI374" s="11" t="str">
        <f>VLOOKUP(G374,'Sheet 1 (2)'!$H$4:$AG$536,26,FALSE)</f>
        <v/>
      </c>
      <c r="AJ374" s="16" t="s">
        <v>82</v>
      </c>
      <c r="AK374" s="13"/>
      <c r="AL374" s="13" t="str">
        <f>VLOOKUP(G374,'Sheet 1 (2)'!$H$4:$AH$536,27,FALSE)</f>
        <v/>
      </c>
      <c r="AM374" s="11"/>
      <c r="AN374" s="11">
        <v>1</v>
      </c>
      <c r="AO374" s="11">
        <f t="shared" si="5"/>
        <v>1</v>
      </c>
      <c r="AP374" s="15" t="s">
        <v>82</v>
      </c>
      <c r="AQ374" s="15" t="s">
        <v>82</v>
      </c>
      <c r="AR374" s="15" t="s">
        <v>82</v>
      </c>
    </row>
    <row r="375" spans="1:44" ht="15.75" customHeight="1" x14ac:dyDescent="0.2">
      <c r="A375" s="11" t="s">
        <v>1412</v>
      </c>
      <c r="B375" s="11" t="s">
        <v>1125</v>
      </c>
      <c r="C375" s="11" t="s">
        <v>1462</v>
      </c>
      <c r="D375" s="11" t="s">
        <v>1134</v>
      </c>
      <c r="E375" s="11" t="s">
        <v>1465</v>
      </c>
      <c r="F375" s="11" t="s">
        <v>1210</v>
      </c>
      <c r="G375" s="11" t="s">
        <v>2670</v>
      </c>
      <c r="H375" s="11" t="s">
        <v>2671</v>
      </c>
      <c r="I375" s="11" t="s">
        <v>82</v>
      </c>
      <c r="J375" s="11"/>
      <c r="K375" s="11"/>
      <c r="L375" s="11" t="s">
        <v>1468</v>
      </c>
      <c r="M375" s="11" t="s">
        <v>2672</v>
      </c>
      <c r="N375" s="11" t="s">
        <v>55</v>
      </c>
      <c r="O375" s="11" t="str">
        <f>VLOOKUP(G375,'Sheet 1 (2)'!$H$4:$M$536,6,FALSE)</f>
        <v/>
      </c>
      <c r="P375" s="11" t="str">
        <f t="shared" si="67"/>
        <v/>
      </c>
      <c r="Q375" s="11">
        <f>VLOOKUP(G375,Hoja1!$C$4:$D$146,2,FALSE)</f>
        <v>0</v>
      </c>
      <c r="R375" s="11" t="s">
        <v>1423</v>
      </c>
      <c r="S375" s="11" t="s">
        <v>55</v>
      </c>
      <c r="T375" s="11" t="str">
        <f>VLOOKUP(G375,'Sheet 1 (2)'!$H$4:$O$536,8,FALSE)</f>
        <v/>
      </c>
      <c r="U375" s="11" t="str">
        <f t="shared" si="69"/>
        <v/>
      </c>
      <c r="V375" s="11"/>
      <c r="W375" s="11" t="s">
        <v>55</v>
      </c>
      <c r="X375" s="11" t="str">
        <f>VLOOKUP(G375,'Sheet 1 (2)'!$H$4:$Q$536,10,FALSE)</f>
        <v/>
      </c>
      <c r="Y375" s="11" t="str">
        <f t="shared" si="61"/>
        <v/>
      </c>
      <c r="Z375" s="11" t="s">
        <v>2673</v>
      </c>
      <c r="AA375" s="11" t="s">
        <v>55</v>
      </c>
      <c r="AB375" s="11" t="str">
        <f>VLOOKUP(G375,'Sheet 1 (2)'!$H$4:$S$536,12,FALSE)</f>
        <v/>
      </c>
      <c r="AC375" s="11" t="str">
        <f t="shared" si="68"/>
        <v/>
      </c>
      <c r="AD375" s="11" t="s">
        <v>55</v>
      </c>
      <c r="AE375" s="11" t="str">
        <f>VLOOKUP(G375,'Sheet 1 (2)'!$H$4:$AF$536,25,FALSE)</f>
        <v/>
      </c>
      <c r="AF375" s="11" t="s">
        <v>120</v>
      </c>
      <c r="AG375" s="11" t="str">
        <f t="shared" si="63"/>
        <v/>
      </c>
      <c r="AH375" s="11" t="s">
        <v>52</v>
      </c>
      <c r="AI375" s="11" t="str">
        <f>VLOOKUP(G375,'Sheet 1 (2)'!$H$4:$AG$536,26,FALSE)</f>
        <v/>
      </c>
      <c r="AJ375" s="16" t="s">
        <v>82</v>
      </c>
      <c r="AK375" s="13"/>
      <c r="AL375" s="13" t="str">
        <f>VLOOKUP(G375,'Sheet 1 (2)'!$H$4:$AH$536,27,FALSE)</f>
        <v/>
      </c>
      <c r="AM375" s="11"/>
      <c r="AN375" s="11">
        <v>1</v>
      </c>
      <c r="AO375" s="11">
        <f t="shared" si="5"/>
        <v>1</v>
      </c>
      <c r="AP375" s="15" t="s">
        <v>82</v>
      </c>
      <c r="AQ375" s="15" t="s">
        <v>82</v>
      </c>
      <c r="AR375" s="15" t="s">
        <v>82</v>
      </c>
    </row>
    <row r="376" spans="1:44" ht="15.75" customHeight="1" x14ac:dyDescent="0.2">
      <c r="A376" s="11" t="s">
        <v>1412</v>
      </c>
      <c r="B376" s="11" t="s">
        <v>1125</v>
      </c>
      <c r="C376" s="11" t="s">
        <v>1462</v>
      </c>
      <c r="D376" s="11" t="s">
        <v>1134</v>
      </c>
      <c r="E376" s="11" t="s">
        <v>1465</v>
      </c>
      <c r="F376" s="11" t="s">
        <v>1210</v>
      </c>
      <c r="G376" s="11" t="s">
        <v>2674</v>
      </c>
      <c r="H376" s="11" t="s">
        <v>2675</v>
      </c>
      <c r="I376" s="11" t="s">
        <v>82</v>
      </c>
      <c r="J376" s="11"/>
      <c r="K376" s="11"/>
      <c r="L376" s="11" t="s">
        <v>1468</v>
      </c>
      <c r="M376" s="11" t="s">
        <v>2676</v>
      </c>
      <c r="N376" s="11" t="s">
        <v>55</v>
      </c>
      <c r="O376" s="11" t="str">
        <f>VLOOKUP(G376,'Sheet 1 (2)'!$H$4:$M$536,6,FALSE)</f>
        <v/>
      </c>
      <c r="P376" s="11" t="str">
        <f t="shared" si="67"/>
        <v/>
      </c>
      <c r="Q376" s="11">
        <f>VLOOKUP(G376,Hoja1!$C$4:$D$146,2,FALSE)</f>
        <v>0</v>
      </c>
      <c r="R376" s="11" t="s">
        <v>1423</v>
      </c>
      <c r="S376" s="11" t="s">
        <v>55</v>
      </c>
      <c r="T376" s="11" t="str">
        <f>VLOOKUP(G376,'Sheet 1 (2)'!$H$4:$O$536,8,FALSE)</f>
        <v/>
      </c>
      <c r="U376" s="11" t="str">
        <f t="shared" si="69"/>
        <v/>
      </c>
      <c r="V376" s="11"/>
      <c r="W376" s="11" t="s">
        <v>55</v>
      </c>
      <c r="X376" s="11" t="str">
        <f>VLOOKUP(G376,'Sheet 1 (2)'!$H$4:$Q$536,10,FALSE)</f>
        <v/>
      </c>
      <c r="Y376" s="11" t="str">
        <f t="shared" si="61"/>
        <v/>
      </c>
      <c r="Z376" s="11" t="s">
        <v>2677</v>
      </c>
      <c r="AA376" s="11" t="s">
        <v>55</v>
      </c>
      <c r="AB376" s="11" t="str">
        <f>VLOOKUP(G376,'Sheet 1 (2)'!$H$4:$S$536,12,FALSE)</f>
        <v/>
      </c>
      <c r="AC376" s="11" t="str">
        <f t="shared" si="68"/>
        <v/>
      </c>
      <c r="AD376" s="11" t="s">
        <v>55</v>
      </c>
      <c r="AE376" s="11" t="str">
        <f>VLOOKUP(G376,'Sheet 1 (2)'!$H$4:$AF$536,25,FALSE)</f>
        <v/>
      </c>
      <c r="AF376" s="11" t="s">
        <v>120</v>
      </c>
      <c r="AG376" s="11" t="str">
        <f t="shared" si="63"/>
        <v/>
      </c>
      <c r="AH376" s="11" t="s">
        <v>52</v>
      </c>
      <c r="AI376" s="11" t="str">
        <f>VLOOKUP(G376,'Sheet 1 (2)'!$H$4:$AG$536,26,FALSE)</f>
        <v/>
      </c>
      <c r="AJ376" s="16" t="s">
        <v>82</v>
      </c>
      <c r="AK376" s="13"/>
      <c r="AL376" s="13" t="str">
        <f>VLOOKUP(G376,'Sheet 1 (2)'!$H$4:$AH$536,27,FALSE)</f>
        <v/>
      </c>
      <c r="AM376" s="11"/>
      <c r="AN376" s="11">
        <v>1</v>
      </c>
      <c r="AO376" s="11">
        <f t="shared" si="5"/>
        <v>1</v>
      </c>
      <c r="AP376" s="15" t="s">
        <v>82</v>
      </c>
      <c r="AQ376" s="15" t="s">
        <v>82</v>
      </c>
      <c r="AR376" s="15" t="s">
        <v>82</v>
      </c>
    </row>
    <row r="377" spans="1:44" ht="15.75" customHeight="1" x14ac:dyDescent="0.2">
      <c r="A377" s="11" t="s">
        <v>1412</v>
      </c>
      <c r="B377" s="11" t="s">
        <v>1125</v>
      </c>
      <c r="C377" s="11" t="s">
        <v>1489</v>
      </c>
      <c r="D377" s="11" t="s">
        <v>1135</v>
      </c>
      <c r="E377" s="11" t="s">
        <v>1490</v>
      </c>
      <c r="F377" s="11" t="s">
        <v>1211</v>
      </c>
      <c r="G377" s="11" t="s">
        <v>2679</v>
      </c>
      <c r="H377" s="11" t="s">
        <v>2680</v>
      </c>
      <c r="I377" s="11" t="s">
        <v>82</v>
      </c>
      <c r="J377" s="11"/>
      <c r="K377" s="11"/>
      <c r="L377" s="11" t="s">
        <v>1468</v>
      </c>
      <c r="M377" s="11" t="s">
        <v>2682</v>
      </c>
      <c r="N377" s="11" t="s">
        <v>55</v>
      </c>
      <c r="O377" s="11" t="str">
        <f>VLOOKUP(G377,'Sheet 1 (2)'!$H$4:$M$536,6,FALSE)</f>
        <v/>
      </c>
      <c r="P377" s="11" t="str">
        <f t="shared" si="67"/>
        <v/>
      </c>
      <c r="Q377" s="11">
        <f>VLOOKUP(G377,Hoja1!$C$4:$D$146,2,FALSE)</f>
        <v>0</v>
      </c>
      <c r="R377" s="11" t="s">
        <v>1423</v>
      </c>
      <c r="S377" s="11" t="s">
        <v>55</v>
      </c>
      <c r="T377" s="11" t="str">
        <f>VLOOKUP(G377,'Sheet 1 (2)'!$H$4:$O$536,8,FALSE)</f>
        <v/>
      </c>
      <c r="U377" s="11" t="str">
        <f t="shared" si="69"/>
        <v/>
      </c>
      <c r="V377" s="11"/>
      <c r="W377" s="11" t="s">
        <v>55</v>
      </c>
      <c r="X377" s="11" t="str">
        <f>VLOOKUP(G377,'Sheet 1 (2)'!$H$4:$Q$536,10,FALSE)</f>
        <v/>
      </c>
      <c r="Y377" s="11" t="str">
        <f t="shared" si="61"/>
        <v/>
      </c>
      <c r="Z377" s="11" t="s">
        <v>2683</v>
      </c>
      <c r="AA377" s="11" t="s">
        <v>55</v>
      </c>
      <c r="AB377" s="11" t="str">
        <f>VLOOKUP(G377,'Sheet 1 (2)'!$H$4:$S$536,12,FALSE)</f>
        <v/>
      </c>
      <c r="AC377" s="11" t="str">
        <f t="shared" si="68"/>
        <v/>
      </c>
      <c r="AD377" s="11" t="s">
        <v>55</v>
      </c>
      <c r="AE377" s="11" t="str">
        <f>VLOOKUP(G377,'Sheet 1 (2)'!$H$4:$AF$536,25,FALSE)</f>
        <v/>
      </c>
      <c r="AF377" s="11" t="s">
        <v>585</v>
      </c>
      <c r="AG377" s="11" t="str">
        <f t="shared" si="63"/>
        <v/>
      </c>
      <c r="AH377" s="11" t="s">
        <v>52</v>
      </c>
      <c r="AI377" s="11" t="str">
        <f>VLOOKUP(G377,'Sheet 1 (2)'!$H$4:$AG$536,26,FALSE)</f>
        <v/>
      </c>
      <c r="AJ377" s="16" t="s">
        <v>82</v>
      </c>
      <c r="AK377" s="13" t="s">
        <v>1431</v>
      </c>
      <c r="AL377" s="13" t="str">
        <f>VLOOKUP(G377,'Sheet 1 (2)'!$H$4:$AH$536,27,FALSE)</f>
        <v/>
      </c>
      <c r="AM377" s="11" t="str">
        <f t="shared" ref="AM377:AM417" si="72">IF(AK377&lt;&gt;"",AK377,AL377)</f>
        <v>Espera de la lista de establecimientos de salud con población asignada. // **O lo que se podría hacer es programar  para los ESS que brindaron el subproducto el periodo pasado.</v>
      </c>
      <c r="AN377" s="11">
        <v>1</v>
      </c>
      <c r="AO377" s="11">
        <f t="shared" si="5"/>
        <v>1</v>
      </c>
      <c r="AP377" s="15" t="s">
        <v>82</v>
      </c>
      <c r="AQ377" s="15" t="s">
        <v>82</v>
      </c>
      <c r="AR377" s="15" t="s">
        <v>52</v>
      </c>
    </row>
    <row r="378" spans="1:44" ht="15.75" customHeight="1" x14ac:dyDescent="0.2">
      <c r="A378" s="11" t="s">
        <v>1412</v>
      </c>
      <c r="B378" s="11" t="s">
        <v>1125</v>
      </c>
      <c r="C378" s="11" t="s">
        <v>1489</v>
      </c>
      <c r="D378" s="11" t="s">
        <v>1135</v>
      </c>
      <c r="E378" s="11" t="s">
        <v>1490</v>
      </c>
      <c r="F378" s="11" t="s">
        <v>1211</v>
      </c>
      <c r="G378" s="11" t="s">
        <v>2685</v>
      </c>
      <c r="H378" s="11" t="s">
        <v>2686</v>
      </c>
      <c r="I378" s="11" t="s">
        <v>82</v>
      </c>
      <c r="J378" s="11"/>
      <c r="K378" s="11"/>
      <c r="L378" s="11" t="s">
        <v>1468</v>
      </c>
      <c r="M378" s="11" t="s">
        <v>2687</v>
      </c>
      <c r="N378" s="11" t="s">
        <v>55</v>
      </c>
      <c r="O378" s="11" t="str">
        <f>VLOOKUP(G378,'Sheet 1 (2)'!$H$4:$M$536,6,FALSE)</f>
        <v/>
      </c>
      <c r="P378" s="11" t="str">
        <f t="shared" si="67"/>
        <v/>
      </c>
      <c r="Q378" s="11">
        <f>VLOOKUP(G378,Hoja1!$C$4:$D$146,2,FALSE)</f>
        <v>0</v>
      </c>
      <c r="R378" s="11" t="s">
        <v>1423</v>
      </c>
      <c r="S378" s="11" t="s">
        <v>55</v>
      </c>
      <c r="T378" s="11" t="str">
        <f>VLOOKUP(G378,'Sheet 1 (2)'!$H$4:$O$536,8,FALSE)</f>
        <v/>
      </c>
      <c r="U378" s="11" t="str">
        <f t="shared" si="69"/>
        <v/>
      </c>
      <c r="V378" s="11"/>
      <c r="W378" s="11" t="s">
        <v>55</v>
      </c>
      <c r="X378" s="11" t="str">
        <f>VLOOKUP(G378,'Sheet 1 (2)'!$H$4:$Q$536,10,FALSE)</f>
        <v/>
      </c>
      <c r="Y378" s="11" t="str">
        <f t="shared" si="61"/>
        <v/>
      </c>
      <c r="Z378" s="11" t="s">
        <v>2688</v>
      </c>
      <c r="AA378" s="11" t="s">
        <v>55</v>
      </c>
      <c r="AB378" s="11" t="str">
        <f>VLOOKUP(G378,'Sheet 1 (2)'!$H$4:$S$536,12,FALSE)</f>
        <v/>
      </c>
      <c r="AC378" s="11" t="str">
        <f t="shared" si="68"/>
        <v/>
      </c>
      <c r="AD378" s="11" t="s">
        <v>55</v>
      </c>
      <c r="AE378" s="11" t="str">
        <f>VLOOKUP(G378,'Sheet 1 (2)'!$H$4:$AF$536,25,FALSE)</f>
        <v/>
      </c>
      <c r="AF378" s="11" t="s">
        <v>585</v>
      </c>
      <c r="AG378" s="11" t="str">
        <f t="shared" si="63"/>
        <v/>
      </c>
      <c r="AH378" s="11" t="s">
        <v>52</v>
      </c>
      <c r="AI378" s="11" t="str">
        <f>VLOOKUP(G378,'Sheet 1 (2)'!$H$4:$AG$536,26,FALSE)</f>
        <v/>
      </c>
      <c r="AJ378" s="16" t="s">
        <v>82</v>
      </c>
      <c r="AK378" s="13" t="s">
        <v>1431</v>
      </c>
      <c r="AL378" s="13" t="str">
        <f>VLOOKUP(G378,'Sheet 1 (2)'!$H$4:$AH$536,27,FALSE)</f>
        <v/>
      </c>
      <c r="AM378" s="11" t="str">
        <f t="shared" si="72"/>
        <v>Espera de la lista de establecimientos de salud con población asignada. // **O lo que se podría hacer es programar  para los ESS que brindaron el subproducto el periodo pasado.</v>
      </c>
      <c r="AN378" s="11">
        <v>1</v>
      </c>
      <c r="AO378" s="11">
        <f t="shared" si="5"/>
        <v>1</v>
      </c>
      <c r="AP378" s="15" t="s">
        <v>82</v>
      </c>
      <c r="AQ378" s="15" t="s">
        <v>82</v>
      </c>
      <c r="AR378" s="15" t="s">
        <v>52</v>
      </c>
    </row>
    <row r="379" spans="1:44" ht="15.75" customHeight="1" x14ac:dyDescent="0.2">
      <c r="A379" s="11" t="s">
        <v>1412</v>
      </c>
      <c r="B379" s="11" t="s">
        <v>1125</v>
      </c>
      <c r="C379" s="11" t="s">
        <v>1489</v>
      </c>
      <c r="D379" s="11" t="s">
        <v>1135</v>
      </c>
      <c r="E379" s="11" t="s">
        <v>1490</v>
      </c>
      <c r="F379" s="11" t="s">
        <v>1211</v>
      </c>
      <c r="G379" s="11" t="s">
        <v>2689</v>
      </c>
      <c r="H379" s="11" t="s">
        <v>2690</v>
      </c>
      <c r="I379" s="11" t="s">
        <v>82</v>
      </c>
      <c r="J379" s="11"/>
      <c r="K379" s="11"/>
      <c r="L379" s="11" t="s">
        <v>1468</v>
      </c>
      <c r="M379" s="11" t="s">
        <v>2691</v>
      </c>
      <c r="N379" s="11" t="s">
        <v>55</v>
      </c>
      <c r="O379" s="11" t="str">
        <f>VLOOKUP(G379,'Sheet 1 (2)'!$H$4:$M$536,6,FALSE)</f>
        <v/>
      </c>
      <c r="P379" s="11" t="str">
        <f t="shared" si="67"/>
        <v/>
      </c>
      <c r="Q379" s="11">
        <f>VLOOKUP(G379,Hoja1!$C$4:$D$146,2,FALSE)</f>
        <v>0</v>
      </c>
      <c r="R379" s="11" t="s">
        <v>1423</v>
      </c>
      <c r="S379" s="11" t="s">
        <v>55</v>
      </c>
      <c r="T379" s="11" t="str">
        <f>VLOOKUP(G379,'Sheet 1 (2)'!$H$4:$O$536,8,FALSE)</f>
        <v/>
      </c>
      <c r="U379" s="11" t="str">
        <f t="shared" si="69"/>
        <v/>
      </c>
      <c r="V379" s="11"/>
      <c r="W379" s="11" t="s">
        <v>55</v>
      </c>
      <c r="X379" s="11" t="str">
        <f>VLOOKUP(G379,'Sheet 1 (2)'!$H$4:$Q$536,10,FALSE)</f>
        <v/>
      </c>
      <c r="Y379" s="11" t="str">
        <f t="shared" si="61"/>
        <v/>
      </c>
      <c r="Z379" s="11" t="s">
        <v>2693</v>
      </c>
      <c r="AA379" s="11" t="s">
        <v>55</v>
      </c>
      <c r="AB379" s="11" t="str">
        <f>VLOOKUP(G379,'Sheet 1 (2)'!$H$4:$S$536,12,FALSE)</f>
        <v/>
      </c>
      <c r="AC379" s="11" t="str">
        <f t="shared" si="68"/>
        <v/>
      </c>
      <c r="AD379" s="11" t="s">
        <v>55</v>
      </c>
      <c r="AE379" s="11" t="str">
        <f>VLOOKUP(G379,'Sheet 1 (2)'!$H$4:$AF$536,25,FALSE)</f>
        <v/>
      </c>
      <c r="AF379" s="11" t="s">
        <v>585</v>
      </c>
      <c r="AG379" s="11" t="str">
        <f t="shared" si="63"/>
        <v/>
      </c>
      <c r="AH379" s="11" t="s">
        <v>52</v>
      </c>
      <c r="AI379" s="11" t="str">
        <f>VLOOKUP(G379,'Sheet 1 (2)'!$H$4:$AG$536,26,FALSE)</f>
        <v/>
      </c>
      <c r="AJ379" s="16" t="s">
        <v>82</v>
      </c>
      <c r="AK379" s="13" t="s">
        <v>1431</v>
      </c>
      <c r="AL379" s="13" t="str">
        <f>VLOOKUP(G379,'Sheet 1 (2)'!$H$4:$AH$536,27,FALSE)</f>
        <v/>
      </c>
      <c r="AM379" s="11" t="str">
        <f t="shared" si="72"/>
        <v>Espera de la lista de establecimientos de salud con población asignada. // **O lo que se podría hacer es programar  para los ESS que brindaron el subproducto el periodo pasado.</v>
      </c>
      <c r="AN379" s="11">
        <v>1</v>
      </c>
      <c r="AO379" s="11">
        <f t="shared" si="5"/>
        <v>1</v>
      </c>
      <c r="AP379" s="15" t="s">
        <v>82</v>
      </c>
      <c r="AQ379" s="15" t="s">
        <v>82</v>
      </c>
      <c r="AR379" s="15" t="s">
        <v>52</v>
      </c>
    </row>
    <row r="380" spans="1:44" ht="15.75" customHeight="1" x14ac:dyDescent="0.2">
      <c r="A380" s="11" t="s">
        <v>1412</v>
      </c>
      <c r="B380" s="11" t="s">
        <v>1125</v>
      </c>
      <c r="C380" s="11" t="s">
        <v>1489</v>
      </c>
      <c r="D380" s="11" t="s">
        <v>1135</v>
      </c>
      <c r="E380" s="11" t="s">
        <v>1490</v>
      </c>
      <c r="F380" s="11" t="s">
        <v>1211</v>
      </c>
      <c r="G380" s="11" t="s">
        <v>2694</v>
      </c>
      <c r="H380" s="11" t="s">
        <v>2695</v>
      </c>
      <c r="I380" s="11" t="s">
        <v>82</v>
      </c>
      <c r="J380" s="11"/>
      <c r="K380" s="11"/>
      <c r="L380" s="11" t="s">
        <v>1468</v>
      </c>
      <c r="M380" s="11" t="s">
        <v>2696</v>
      </c>
      <c r="N380" s="11" t="s">
        <v>55</v>
      </c>
      <c r="O380" s="11" t="str">
        <f>VLOOKUP(G380,'Sheet 1 (2)'!$H$4:$M$536,6,FALSE)</f>
        <v/>
      </c>
      <c r="P380" s="11" t="str">
        <f t="shared" si="67"/>
        <v/>
      </c>
      <c r="Q380" s="11">
        <f>VLOOKUP(G380,Hoja1!$C$4:$D$146,2,FALSE)</f>
        <v>0</v>
      </c>
      <c r="R380" s="11" t="s">
        <v>1423</v>
      </c>
      <c r="S380" s="11" t="s">
        <v>55</v>
      </c>
      <c r="T380" s="11" t="str">
        <f>VLOOKUP(G380,'Sheet 1 (2)'!$H$4:$O$536,8,FALSE)</f>
        <v/>
      </c>
      <c r="U380" s="11" t="str">
        <f t="shared" si="69"/>
        <v/>
      </c>
      <c r="V380" s="11"/>
      <c r="W380" s="11" t="s">
        <v>55</v>
      </c>
      <c r="X380" s="11" t="str">
        <f>VLOOKUP(G380,'Sheet 1 (2)'!$H$4:$Q$536,10,FALSE)</f>
        <v/>
      </c>
      <c r="Y380" s="11" t="str">
        <f t="shared" si="61"/>
        <v/>
      </c>
      <c r="Z380" s="11" t="s">
        <v>2697</v>
      </c>
      <c r="AA380" s="11" t="s">
        <v>55</v>
      </c>
      <c r="AB380" s="11" t="str">
        <f>VLOOKUP(G380,'Sheet 1 (2)'!$H$4:$S$536,12,FALSE)</f>
        <v/>
      </c>
      <c r="AC380" s="11" t="str">
        <f t="shared" si="68"/>
        <v/>
      </c>
      <c r="AD380" s="11" t="s">
        <v>55</v>
      </c>
      <c r="AE380" s="11" t="str">
        <f>VLOOKUP(G380,'Sheet 1 (2)'!$H$4:$AF$536,25,FALSE)</f>
        <v/>
      </c>
      <c r="AF380" s="11" t="s">
        <v>176</v>
      </c>
      <c r="AG380" s="11" t="str">
        <f t="shared" si="63"/>
        <v/>
      </c>
      <c r="AH380" s="11" t="s">
        <v>52</v>
      </c>
      <c r="AI380" s="11" t="str">
        <f>VLOOKUP(G380,'Sheet 1 (2)'!$H$4:$AG$536,26,FALSE)</f>
        <v/>
      </c>
      <c r="AJ380" s="16" t="s">
        <v>82</v>
      </c>
      <c r="AK380" s="13" t="s">
        <v>1431</v>
      </c>
      <c r="AL380" s="13" t="str">
        <f>VLOOKUP(G380,'Sheet 1 (2)'!$H$4:$AH$536,27,FALSE)</f>
        <v/>
      </c>
      <c r="AM380" s="11" t="str">
        <f t="shared" si="72"/>
        <v>Espera de la lista de establecimientos de salud con población asignada. // **O lo que se podría hacer es programar  para los ESS que brindaron el subproducto el periodo pasado.</v>
      </c>
      <c r="AN380" s="11">
        <v>1</v>
      </c>
      <c r="AO380" s="11">
        <f t="shared" si="5"/>
        <v>1</v>
      </c>
      <c r="AP380" s="15" t="s">
        <v>82</v>
      </c>
      <c r="AQ380" s="15" t="s">
        <v>82</v>
      </c>
      <c r="AR380" s="15" t="s">
        <v>52</v>
      </c>
    </row>
    <row r="381" spans="1:44" ht="15.75" customHeight="1" x14ac:dyDescent="0.2">
      <c r="A381" s="11" t="s">
        <v>1412</v>
      </c>
      <c r="B381" s="11" t="s">
        <v>1125</v>
      </c>
      <c r="C381" s="11" t="s">
        <v>1489</v>
      </c>
      <c r="D381" s="11" t="s">
        <v>1135</v>
      </c>
      <c r="E381" s="11" t="s">
        <v>1490</v>
      </c>
      <c r="F381" s="11" t="s">
        <v>1211</v>
      </c>
      <c r="G381" s="11" t="s">
        <v>2699</v>
      </c>
      <c r="H381" s="11" t="s">
        <v>2700</v>
      </c>
      <c r="I381" s="11" t="s">
        <v>82</v>
      </c>
      <c r="J381" s="11"/>
      <c r="K381" s="11"/>
      <c r="L381" s="11" t="s">
        <v>1468</v>
      </c>
      <c r="M381" s="11" t="s">
        <v>2701</v>
      </c>
      <c r="N381" s="11" t="s">
        <v>55</v>
      </c>
      <c r="O381" s="11" t="str">
        <f>VLOOKUP(G381,'Sheet 1 (2)'!$H$4:$M$536,6,FALSE)</f>
        <v/>
      </c>
      <c r="P381" s="11" t="str">
        <f t="shared" si="67"/>
        <v/>
      </c>
      <c r="Q381" s="11">
        <f>VLOOKUP(G381,Hoja1!$C$4:$D$146,2,FALSE)</f>
        <v>0</v>
      </c>
      <c r="R381" s="11" t="s">
        <v>1423</v>
      </c>
      <c r="S381" s="11" t="s">
        <v>55</v>
      </c>
      <c r="T381" s="11" t="str">
        <f>VLOOKUP(G381,'Sheet 1 (2)'!$H$4:$O$536,8,FALSE)</f>
        <v/>
      </c>
      <c r="U381" s="11" t="str">
        <f t="shared" si="69"/>
        <v/>
      </c>
      <c r="V381" s="11"/>
      <c r="W381" s="11" t="s">
        <v>55</v>
      </c>
      <c r="X381" s="11" t="str">
        <f>VLOOKUP(G381,'Sheet 1 (2)'!$H$4:$Q$536,10,FALSE)</f>
        <v/>
      </c>
      <c r="Y381" s="11" t="str">
        <f t="shared" si="61"/>
        <v/>
      </c>
      <c r="Z381" s="11" t="s">
        <v>2702</v>
      </c>
      <c r="AA381" s="11" t="s">
        <v>55</v>
      </c>
      <c r="AB381" s="11" t="str">
        <f>VLOOKUP(G381,'Sheet 1 (2)'!$H$4:$S$536,12,FALSE)</f>
        <v/>
      </c>
      <c r="AC381" s="11" t="str">
        <f t="shared" si="68"/>
        <v/>
      </c>
      <c r="AD381" s="11" t="s">
        <v>55</v>
      </c>
      <c r="AE381" s="11" t="str">
        <f>VLOOKUP(G381,'Sheet 1 (2)'!$H$4:$AF$536,25,FALSE)</f>
        <v/>
      </c>
      <c r="AF381" s="11" t="s">
        <v>176</v>
      </c>
      <c r="AG381" s="11" t="str">
        <f t="shared" si="63"/>
        <v/>
      </c>
      <c r="AH381" s="11" t="s">
        <v>52</v>
      </c>
      <c r="AI381" s="11" t="str">
        <f>VLOOKUP(G381,'Sheet 1 (2)'!$H$4:$AG$536,26,FALSE)</f>
        <v/>
      </c>
      <c r="AJ381" s="16" t="s">
        <v>82</v>
      </c>
      <c r="AK381" s="13" t="s">
        <v>1431</v>
      </c>
      <c r="AL381" s="13" t="str">
        <f>VLOOKUP(G381,'Sheet 1 (2)'!$H$4:$AH$536,27,FALSE)</f>
        <v/>
      </c>
      <c r="AM381" s="11" t="str">
        <f t="shared" si="72"/>
        <v>Espera de la lista de establecimientos de salud con población asignada. // **O lo que se podría hacer es programar  para los ESS que brindaron el subproducto el periodo pasado.</v>
      </c>
      <c r="AN381" s="11">
        <v>1</v>
      </c>
      <c r="AO381" s="11">
        <f t="shared" si="5"/>
        <v>1</v>
      </c>
      <c r="AP381" s="15" t="s">
        <v>82</v>
      </c>
      <c r="AQ381" s="15" t="s">
        <v>82</v>
      </c>
      <c r="AR381" s="15" t="s">
        <v>52</v>
      </c>
    </row>
    <row r="382" spans="1:44" ht="15.75" customHeight="1" x14ac:dyDescent="0.2">
      <c r="A382" s="11" t="s">
        <v>1412</v>
      </c>
      <c r="B382" s="11" t="s">
        <v>1125</v>
      </c>
      <c r="C382" s="11" t="s">
        <v>1489</v>
      </c>
      <c r="D382" s="11" t="s">
        <v>1135</v>
      </c>
      <c r="E382" s="11" t="s">
        <v>1490</v>
      </c>
      <c r="F382" s="11" t="s">
        <v>1211</v>
      </c>
      <c r="G382" s="11" t="s">
        <v>2703</v>
      </c>
      <c r="H382" s="11" t="s">
        <v>2704</v>
      </c>
      <c r="I382" s="11" t="s">
        <v>82</v>
      </c>
      <c r="J382" s="11"/>
      <c r="K382" s="11"/>
      <c r="L382" s="11" t="s">
        <v>1468</v>
      </c>
      <c r="M382" s="11" t="s">
        <v>2705</v>
      </c>
      <c r="N382" s="11" t="s">
        <v>55</v>
      </c>
      <c r="O382" s="11" t="str">
        <f>VLOOKUP(G382,'Sheet 1 (2)'!$H$4:$M$536,6,FALSE)</f>
        <v/>
      </c>
      <c r="P382" s="11" t="str">
        <f t="shared" si="67"/>
        <v/>
      </c>
      <c r="Q382" s="11">
        <f>VLOOKUP(G382,Hoja1!$C$4:$D$146,2,FALSE)</f>
        <v>0</v>
      </c>
      <c r="R382" s="11" t="s">
        <v>1423</v>
      </c>
      <c r="S382" s="11" t="s">
        <v>55</v>
      </c>
      <c r="T382" s="11" t="str">
        <f>VLOOKUP(G382,'Sheet 1 (2)'!$H$4:$O$536,8,FALSE)</f>
        <v/>
      </c>
      <c r="U382" s="11" t="str">
        <f t="shared" si="69"/>
        <v/>
      </c>
      <c r="V382" s="11"/>
      <c r="W382" s="11" t="s">
        <v>55</v>
      </c>
      <c r="X382" s="11" t="str">
        <f>VLOOKUP(G382,'Sheet 1 (2)'!$H$4:$Q$536,10,FALSE)</f>
        <v/>
      </c>
      <c r="Y382" s="11" t="str">
        <f t="shared" si="61"/>
        <v/>
      </c>
      <c r="Z382" s="11" t="s">
        <v>2706</v>
      </c>
      <c r="AA382" s="11" t="s">
        <v>55</v>
      </c>
      <c r="AB382" s="11" t="str">
        <f>VLOOKUP(G382,'Sheet 1 (2)'!$H$4:$S$536,12,FALSE)</f>
        <v/>
      </c>
      <c r="AC382" s="11" t="str">
        <f t="shared" si="68"/>
        <v/>
      </c>
      <c r="AD382" s="11" t="s">
        <v>55</v>
      </c>
      <c r="AE382" s="11" t="str">
        <f>VLOOKUP(G382,'Sheet 1 (2)'!$H$4:$AF$536,25,FALSE)</f>
        <v/>
      </c>
      <c r="AF382" s="11" t="s">
        <v>176</v>
      </c>
      <c r="AG382" s="11" t="str">
        <f t="shared" si="63"/>
        <v/>
      </c>
      <c r="AH382" s="11" t="s">
        <v>52</v>
      </c>
      <c r="AI382" s="11" t="str">
        <f>VLOOKUP(G382,'Sheet 1 (2)'!$H$4:$AG$536,26,FALSE)</f>
        <v/>
      </c>
      <c r="AJ382" s="16" t="s">
        <v>82</v>
      </c>
      <c r="AK382" s="13" t="s">
        <v>1431</v>
      </c>
      <c r="AL382" s="13" t="str">
        <f>VLOOKUP(G382,'Sheet 1 (2)'!$H$4:$AH$536,27,FALSE)</f>
        <v/>
      </c>
      <c r="AM382" s="11" t="str">
        <f t="shared" si="72"/>
        <v>Espera de la lista de establecimientos de salud con población asignada. // **O lo que se podría hacer es programar  para los ESS que brindaron el subproducto el periodo pasado.</v>
      </c>
      <c r="AN382" s="11">
        <v>1</v>
      </c>
      <c r="AO382" s="11">
        <f t="shared" si="5"/>
        <v>1</v>
      </c>
      <c r="AP382" s="15" t="s">
        <v>82</v>
      </c>
      <c r="AQ382" s="15" t="s">
        <v>82</v>
      </c>
      <c r="AR382" s="15" t="s">
        <v>52</v>
      </c>
    </row>
    <row r="383" spans="1:44" ht="15.75" customHeight="1" x14ac:dyDescent="0.2">
      <c r="A383" s="11" t="s">
        <v>1412</v>
      </c>
      <c r="B383" s="11" t="s">
        <v>1125</v>
      </c>
      <c r="C383" s="11" t="s">
        <v>1489</v>
      </c>
      <c r="D383" s="11" t="s">
        <v>1135</v>
      </c>
      <c r="E383" s="11" t="s">
        <v>1490</v>
      </c>
      <c r="F383" s="11" t="s">
        <v>1211</v>
      </c>
      <c r="G383" s="11" t="s">
        <v>2707</v>
      </c>
      <c r="H383" s="11" t="s">
        <v>2708</v>
      </c>
      <c r="I383" s="11" t="s">
        <v>82</v>
      </c>
      <c r="J383" s="11"/>
      <c r="K383" s="11"/>
      <c r="L383" s="11" t="s">
        <v>1468</v>
      </c>
      <c r="M383" s="11" t="s">
        <v>2709</v>
      </c>
      <c r="N383" s="11" t="s">
        <v>55</v>
      </c>
      <c r="O383" s="11" t="str">
        <f>VLOOKUP(G383,'Sheet 1 (2)'!$H$4:$M$536,6,FALSE)</f>
        <v/>
      </c>
      <c r="P383" s="11" t="str">
        <f t="shared" si="67"/>
        <v/>
      </c>
      <c r="Q383" s="11">
        <f>VLOOKUP(G383,Hoja1!$C$4:$D$146,2,FALSE)</f>
        <v>0</v>
      </c>
      <c r="R383" s="11" t="s">
        <v>1423</v>
      </c>
      <c r="S383" s="11" t="s">
        <v>55</v>
      </c>
      <c r="T383" s="11" t="str">
        <f>VLOOKUP(G383,'Sheet 1 (2)'!$H$4:$O$536,8,FALSE)</f>
        <v/>
      </c>
      <c r="U383" s="11" t="str">
        <f t="shared" si="69"/>
        <v/>
      </c>
      <c r="V383" s="11"/>
      <c r="W383" s="11" t="s">
        <v>55</v>
      </c>
      <c r="X383" s="11" t="str">
        <f>VLOOKUP(G383,'Sheet 1 (2)'!$H$4:$Q$536,10,FALSE)</f>
        <v/>
      </c>
      <c r="Y383" s="11" t="str">
        <f t="shared" si="61"/>
        <v/>
      </c>
      <c r="Z383" s="11" t="s">
        <v>2711</v>
      </c>
      <c r="AA383" s="11" t="s">
        <v>55</v>
      </c>
      <c r="AB383" s="11" t="str">
        <f>VLOOKUP(G383,'Sheet 1 (2)'!$H$4:$S$536,12,FALSE)</f>
        <v/>
      </c>
      <c r="AC383" s="11" t="str">
        <f t="shared" si="68"/>
        <v/>
      </c>
      <c r="AD383" s="11" t="s">
        <v>55</v>
      </c>
      <c r="AE383" s="11" t="str">
        <f>VLOOKUP(G383,'Sheet 1 (2)'!$H$4:$AF$536,25,FALSE)</f>
        <v/>
      </c>
      <c r="AF383" s="11" t="s">
        <v>411</v>
      </c>
      <c r="AG383" s="11" t="str">
        <f t="shared" si="63"/>
        <v/>
      </c>
      <c r="AH383" s="11" t="s">
        <v>52</v>
      </c>
      <c r="AI383" s="11" t="str">
        <f>VLOOKUP(G383,'Sheet 1 (2)'!$H$4:$AG$536,26,FALSE)</f>
        <v/>
      </c>
      <c r="AJ383" s="16" t="s">
        <v>82</v>
      </c>
      <c r="AK383" s="13" t="s">
        <v>1431</v>
      </c>
      <c r="AL383" s="13" t="str">
        <f>VLOOKUP(G383,'Sheet 1 (2)'!$H$4:$AH$536,27,FALSE)</f>
        <v/>
      </c>
      <c r="AM383" s="11" t="str">
        <f t="shared" si="72"/>
        <v>Espera de la lista de establecimientos de salud con población asignada. // **O lo que se podría hacer es programar  para los ESS que brindaron el subproducto el periodo pasado.</v>
      </c>
      <c r="AN383" s="11">
        <v>1</v>
      </c>
      <c r="AO383" s="11">
        <f t="shared" si="5"/>
        <v>1</v>
      </c>
      <c r="AP383" s="15" t="s">
        <v>82</v>
      </c>
      <c r="AQ383" s="15" t="s">
        <v>82</v>
      </c>
      <c r="AR383" s="15" t="s">
        <v>52</v>
      </c>
    </row>
    <row r="384" spans="1:44" ht="15.75" customHeight="1" x14ac:dyDescent="0.2">
      <c r="A384" s="11" t="s">
        <v>1412</v>
      </c>
      <c r="B384" s="11" t="s">
        <v>1125</v>
      </c>
      <c r="C384" s="11" t="s">
        <v>1489</v>
      </c>
      <c r="D384" s="11" t="s">
        <v>1135</v>
      </c>
      <c r="E384" s="11" t="s">
        <v>1490</v>
      </c>
      <c r="F384" s="11" t="s">
        <v>1211</v>
      </c>
      <c r="G384" s="11" t="s">
        <v>2712</v>
      </c>
      <c r="H384" s="11" t="s">
        <v>2713</v>
      </c>
      <c r="I384" s="11" t="s">
        <v>82</v>
      </c>
      <c r="J384" s="11"/>
      <c r="K384" s="11"/>
      <c r="L384" s="11" t="s">
        <v>1468</v>
      </c>
      <c r="M384" s="11" t="s">
        <v>2714</v>
      </c>
      <c r="N384" s="11" t="s">
        <v>55</v>
      </c>
      <c r="O384" s="11" t="str">
        <f>VLOOKUP(G384,'Sheet 1 (2)'!$H$4:$M$536,6,FALSE)</f>
        <v/>
      </c>
      <c r="P384" s="11" t="str">
        <f t="shared" si="67"/>
        <v/>
      </c>
      <c r="Q384" s="11">
        <f>VLOOKUP(G384,Hoja1!$C$4:$D$146,2,FALSE)</f>
        <v>0</v>
      </c>
      <c r="R384" s="11" t="s">
        <v>1423</v>
      </c>
      <c r="S384" s="11" t="s">
        <v>55</v>
      </c>
      <c r="T384" s="11" t="str">
        <f>VLOOKUP(G384,'Sheet 1 (2)'!$H$4:$O$536,8,FALSE)</f>
        <v/>
      </c>
      <c r="U384" s="11" t="str">
        <f t="shared" si="69"/>
        <v/>
      </c>
      <c r="V384" s="11"/>
      <c r="W384" s="11" t="s">
        <v>55</v>
      </c>
      <c r="X384" s="11" t="str">
        <f>VLOOKUP(G384,'Sheet 1 (2)'!$H$4:$Q$536,10,FALSE)</f>
        <v/>
      </c>
      <c r="Y384" s="11" t="str">
        <f t="shared" si="61"/>
        <v/>
      </c>
      <c r="Z384" s="11" t="s">
        <v>2715</v>
      </c>
      <c r="AA384" s="11" t="s">
        <v>55</v>
      </c>
      <c r="AB384" s="11" t="str">
        <f>VLOOKUP(G384,'Sheet 1 (2)'!$H$4:$S$536,12,FALSE)</f>
        <v/>
      </c>
      <c r="AC384" s="11" t="str">
        <f t="shared" si="68"/>
        <v/>
      </c>
      <c r="AD384" s="11" t="s">
        <v>55</v>
      </c>
      <c r="AE384" s="11" t="str">
        <f>VLOOKUP(G384,'Sheet 1 (2)'!$H$4:$AF$536,25,FALSE)</f>
        <v/>
      </c>
      <c r="AF384" s="11" t="s">
        <v>411</v>
      </c>
      <c r="AG384" s="11" t="str">
        <f t="shared" si="63"/>
        <v/>
      </c>
      <c r="AH384" s="11" t="s">
        <v>52</v>
      </c>
      <c r="AI384" s="11" t="str">
        <f>VLOOKUP(G384,'Sheet 1 (2)'!$H$4:$AG$536,26,FALSE)</f>
        <v/>
      </c>
      <c r="AJ384" s="16" t="s">
        <v>82</v>
      </c>
      <c r="AK384" s="13" t="s">
        <v>1431</v>
      </c>
      <c r="AL384" s="13" t="str">
        <f>VLOOKUP(G384,'Sheet 1 (2)'!$H$4:$AH$536,27,FALSE)</f>
        <v/>
      </c>
      <c r="AM384" s="11" t="str">
        <f t="shared" si="72"/>
        <v>Espera de la lista de establecimientos de salud con población asignada. // **O lo que se podría hacer es programar  para los ESS que brindaron el subproducto el periodo pasado.</v>
      </c>
      <c r="AN384" s="11">
        <v>1</v>
      </c>
      <c r="AO384" s="11">
        <f t="shared" si="5"/>
        <v>1</v>
      </c>
      <c r="AP384" s="15" t="s">
        <v>82</v>
      </c>
      <c r="AQ384" s="15" t="s">
        <v>82</v>
      </c>
      <c r="AR384" s="15" t="s">
        <v>52</v>
      </c>
    </row>
    <row r="385" spans="1:44" ht="15.75" customHeight="1" x14ac:dyDescent="0.2">
      <c r="A385" s="11" t="s">
        <v>1412</v>
      </c>
      <c r="B385" s="11" t="s">
        <v>1125</v>
      </c>
      <c r="C385" s="11" t="s">
        <v>1489</v>
      </c>
      <c r="D385" s="11" t="s">
        <v>1135</v>
      </c>
      <c r="E385" s="11" t="s">
        <v>1490</v>
      </c>
      <c r="F385" s="11" t="s">
        <v>1211</v>
      </c>
      <c r="G385" s="11" t="s">
        <v>2717</v>
      </c>
      <c r="H385" s="11" t="s">
        <v>2718</v>
      </c>
      <c r="I385" s="11" t="s">
        <v>82</v>
      </c>
      <c r="J385" s="11"/>
      <c r="K385" s="11"/>
      <c r="L385" s="11" t="s">
        <v>1468</v>
      </c>
      <c r="M385" s="11" t="s">
        <v>2719</v>
      </c>
      <c r="N385" s="11" t="s">
        <v>55</v>
      </c>
      <c r="O385" s="11" t="str">
        <f>VLOOKUP(G385,'Sheet 1 (2)'!$H$4:$M$536,6,FALSE)</f>
        <v/>
      </c>
      <c r="P385" s="11" t="str">
        <f t="shared" si="67"/>
        <v/>
      </c>
      <c r="Q385" s="11">
        <f>VLOOKUP(G385,Hoja1!$C$4:$D$146,2,FALSE)</f>
        <v>0</v>
      </c>
      <c r="R385" s="11" t="s">
        <v>1423</v>
      </c>
      <c r="S385" s="11" t="s">
        <v>55</v>
      </c>
      <c r="T385" s="11" t="str">
        <f>VLOOKUP(G385,'Sheet 1 (2)'!$H$4:$O$536,8,FALSE)</f>
        <v/>
      </c>
      <c r="U385" s="11" t="str">
        <f t="shared" si="69"/>
        <v/>
      </c>
      <c r="V385" s="11"/>
      <c r="W385" s="11" t="s">
        <v>55</v>
      </c>
      <c r="X385" s="11" t="str">
        <f>VLOOKUP(G385,'Sheet 1 (2)'!$H$4:$Q$536,10,FALSE)</f>
        <v/>
      </c>
      <c r="Y385" s="11" t="str">
        <f t="shared" si="61"/>
        <v/>
      </c>
      <c r="Z385" s="11" t="s">
        <v>2721</v>
      </c>
      <c r="AA385" s="11" t="s">
        <v>55</v>
      </c>
      <c r="AB385" s="11" t="str">
        <f>VLOOKUP(G385,'Sheet 1 (2)'!$H$4:$S$536,12,FALSE)</f>
        <v/>
      </c>
      <c r="AC385" s="11" t="str">
        <f t="shared" si="68"/>
        <v/>
      </c>
      <c r="AD385" s="11" t="s">
        <v>55</v>
      </c>
      <c r="AE385" s="11" t="str">
        <f>VLOOKUP(G385,'Sheet 1 (2)'!$H$4:$AF$536,25,FALSE)</f>
        <v/>
      </c>
      <c r="AF385" s="11" t="s">
        <v>411</v>
      </c>
      <c r="AG385" s="11" t="str">
        <f t="shared" si="63"/>
        <v/>
      </c>
      <c r="AH385" s="11" t="s">
        <v>52</v>
      </c>
      <c r="AI385" s="11" t="str">
        <f>VLOOKUP(G385,'Sheet 1 (2)'!$H$4:$AG$536,26,FALSE)</f>
        <v/>
      </c>
      <c r="AJ385" s="16" t="s">
        <v>82</v>
      </c>
      <c r="AK385" s="13" t="s">
        <v>1431</v>
      </c>
      <c r="AL385" s="13" t="str">
        <f>VLOOKUP(G385,'Sheet 1 (2)'!$H$4:$AH$536,27,FALSE)</f>
        <v/>
      </c>
      <c r="AM385" s="11" t="str">
        <f t="shared" si="72"/>
        <v>Espera de la lista de establecimientos de salud con población asignada. // **O lo que se podría hacer es programar  para los ESS que brindaron el subproducto el periodo pasado.</v>
      </c>
      <c r="AN385" s="11">
        <v>1</v>
      </c>
      <c r="AO385" s="11">
        <f t="shared" si="5"/>
        <v>1</v>
      </c>
      <c r="AP385" s="15" t="s">
        <v>82</v>
      </c>
      <c r="AQ385" s="15" t="s">
        <v>82</v>
      </c>
      <c r="AR385" s="15" t="s">
        <v>52</v>
      </c>
    </row>
    <row r="386" spans="1:44" ht="15.75" customHeight="1" x14ac:dyDescent="0.2">
      <c r="A386" s="11" t="s">
        <v>1412</v>
      </c>
      <c r="B386" s="11" t="s">
        <v>1125</v>
      </c>
      <c r="C386" s="11" t="s">
        <v>1489</v>
      </c>
      <c r="D386" s="11" t="s">
        <v>1135</v>
      </c>
      <c r="E386" s="11" t="s">
        <v>1490</v>
      </c>
      <c r="F386" s="11" t="s">
        <v>1211</v>
      </c>
      <c r="G386" s="11" t="s">
        <v>2723</v>
      </c>
      <c r="H386" s="11" t="s">
        <v>2724</v>
      </c>
      <c r="I386" s="11" t="s">
        <v>82</v>
      </c>
      <c r="J386" s="11"/>
      <c r="K386" s="11"/>
      <c r="L386" s="11" t="s">
        <v>1468</v>
      </c>
      <c r="M386" s="11" t="s">
        <v>2725</v>
      </c>
      <c r="N386" s="11" t="s">
        <v>55</v>
      </c>
      <c r="O386" s="11" t="str">
        <f>VLOOKUP(G386,'Sheet 1 (2)'!$H$4:$M$536,6,FALSE)</f>
        <v/>
      </c>
      <c r="P386" s="11" t="str">
        <f t="shared" si="67"/>
        <v/>
      </c>
      <c r="Q386" s="11">
        <f>VLOOKUP(G386,Hoja1!$C$4:$D$146,2,FALSE)</f>
        <v>0</v>
      </c>
      <c r="R386" s="11" t="s">
        <v>1423</v>
      </c>
      <c r="S386" s="11" t="s">
        <v>55</v>
      </c>
      <c r="T386" s="11" t="str">
        <f>VLOOKUP(G386,'Sheet 1 (2)'!$H$4:$O$536,8,FALSE)</f>
        <v/>
      </c>
      <c r="U386" s="11" t="str">
        <f t="shared" si="69"/>
        <v/>
      </c>
      <c r="V386" s="11"/>
      <c r="W386" s="11" t="s">
        <v>55</v>
      </c>
      <c r="X386" s="11" t="str">
        <f>VLOOKUP(G386,'Sheet 1 (2)'!$H$4:$Q$536,10,FALSE)</f>
        <v/>
      </c>
      <c r="Y386" s="11" t="str">
        <f t="shared" si="61"/>
        <v/>
      </c>
      <c r="Z386" s="11" t="s">
        <v>2727</v>
      </c>
      <c r="AA386" s="11" t="s">
        <v>55</v>
      </c>
      <c r="AB386" s="11" t="str">
        <f>VLOOKUP(G386,'Sheet 1 (2)'!$H$4:$S$536,12,FALSE)</f>
        <v/>
      </c>
      <c r="AC386" s="11" t="str">
        <f t="shared" si="68"/>
        <v/>
      </c>
      <c r="AD386" s="11" t="s">
        <v>55</v>
      </c>
      <c r="AE386" s="11" t="str">
        <f>VLOOKUP(G386,'Sheet 1 (2)'!$H$4:$AF$536,25,FALSE)</f>
        <v/>
      </c>
      <c r="AF386" s="11" t="s">
        <v>411</v>
      </c>
      <c r="AG386" s="11" t="str">
        <f t="shared" si="63"/>
        <v/>
      </c>
      <c r="AH386" s="11" t="s">
        <v>52</v>
      </c>
      <c r="AI386" s="11" t="str">
        <f>VLOOKUP(G386,'Sheet 1 (2)'!$H$4:$AG$536,26,FALSE)</f>
        <v/>
      </c>
      <c r="AJ386" s="16" t="s">
        <v>82</v>
      </c>
      <c r="AK386" s="13" t="s">
        <v>1431</v>
      </c>
      <c r="AL386" s="13" t="str">
        <f>VLOOKUP(G386,'Sheet 1 (2)'!$H$4:$AH$536,27,FALSE)</f>
        <v/>
      </c>
      <c r="AM386" s="11" t="str">
        <f t="shared" si="72"/>
        <v>Espera de la lista de establecimientos de salud con población asignada. // **O lo que se podría hacer es programar  para los ESS que brindaron el subproducto el periodo pasado.</v>
      </c>
      <c r="AN386" s="11">
        <v>1</v>
      </c>
      <c r="AO386" s="11">
        <f t="shared" si="5"/>
        <v>1</v>
      </c>
      <c r="AP386" s="15" t="s">
        <v>82</v>
      </c>
      <c r="AQ386" s="15" t="s">
        <v>82</v>
      </c>
      <c r="AR386" s="15" t="s">
        <v>52</v>
      </c>
    </row>
    <row r="387" spans="1:44" ht="15.75" customHeight="1" x14ac:dyDescent="0.2">
      <c r="A387" s="11" t="s">
        <v>1412</v>
      </c>
      <c r="B387" s="11" t="s">
        <v>1125</v>
      </c>
      <c r="C387" s="11" t="s">
        <v>1489</v>
      </c>
      <c r="D387" s="11" t="s">
        <v>1135</v>
      </c>
      <c r="E387" s="11" t="s">
        <v>1490</v>
      </c>
      <c r="F387" s="11" t="s">
        <v>1211</v>
      </c>
      <c r="G387" s="11" t="s">
        <v>2729</v>
      </c>
      <c r="H387" s="11" t="s">
        <v>2730</v>
      </c>
      <c r="I387" s="11" t="s">
        <v>82</v>
      </c>
      <c r="J387" s="11"/>
      <c r="K387" s="11"/>
      <c r="L387" s="11" t="s">
        <v>1468</v>
      </c>
      <c r="M387" s="11" t="s">
        <v>2731</v>
      </c>
      <c r="N387" s="11" t="s">
        <v>55</v>
      </c>
      <c r="O387" s="11" t="str">
        <f>VLOOKUP(G387,'Sheet 1 (2)'!$H$4:$M$536,6,FALSE)</f>
        <v/>
      </c>
      <c r="P387" s="11" t="str">
        <f t="shared" si="67"/>
        <v/>
      </c>
      <c r="Q387" s="11">
        <f>VLOOKUP(G387,Hoja1!$C$4:$D$146,2,FALSE)</f>
        <v>0</v>
      </c>
      <c r="R387" s="11" t="s">
        <v>1423</v>
      </c>
      <c r="S387" s="11" t="s">
        <v>55</v>
      </c>
      <c r="T387" s="11" t="str">
        <f>VLOOKUP(G387,'Sheet 1 (2)'!$H$4:$O$536,8,FALSE)</f>
        <v/>
      </c>
      <c r="U387" s="11" t="str">
        <f t="shared" si="69"/>
        <v/>
      </c>
      <c r="V387" s="11"/>
      <c r="W387" s="11" t="s">
        <v>55</v>
      </c>
      <c r="X387" s="11" t="str">
        <f>VLOOKUP(G387,'Sheet 1 (2)'!$H$4:$Q$536,10,FALSE)</f>
        <v/>
      </c>
      <c r="Y387" s="11" t="str">
        <f t="shared" si="61"/>
        <v/>
      </c>
      <c r="Z387" s="11" t="s">
        <v>2732</v>
      </c>
      <c r="AA387" s="11" t="s">
        <v>55</v>
      </c>
      <c r="AB387" s="11" t="str">
        <f>VLOOKUP(G387,'Sheet 1 (2)'!$H$4:$S$536,12,FALSE)</f>
        <v/>
      </c>
      <c r="AC387" s="11" t="str">
        <f t="shared" si="68"/>
        <v/>
      </c>
      <c r="AD387" s="11" t="s">
        <v>55</v>
      </c>
      <c r="AE387" s="11" t="str">
        <f>VLOOKUP(G387,'Sheet 1 (2)'!$H$4:$AF$536,25,FALSE)</f>
        <v/>
      </c>
      <c r="AF387" s="11" t="s">
        <v>411</v>
      </c>
      <c r="AG387" s="11" t="str">
        <f t="shared" si="63"/>
        <v/>
      </c>
      <c r="AH387" s="11" t="s">
        <v>52</v>
      </c>
      <c r="AI387" s="11" t="str">
        <f>VLOOKUP(G387,'Sheet 1 (2)'!$H$4:$AG$536,26,FALSE)</f>
        <v/>
      </c>
      <c r="AJ387" s="16" t="s">
        <v>82</v>
      </c>
      <c r="AK387" s="13" t="s">
        <v>1431</v>
      </c>
      <c r="AL387" s="13" t="str">
        <f>VLOOKUP(G387,'Sheet 1 (2)'!$H$4:$AH$536,27,FALSE)</f>
        <v/>
      </c>
      <c r="AM387" s="11" t="str">
        <f t="shared" si="72"/>
        <v>Espera de la lista de establecimientos de salud con población asignada. // **O lo que se podría hacer es programar  para los ESS que brindaron el subproducto el periodo pasado.</v>
      </c>
      <c r="AN387" s="11">
        <v>1</v>
      </c>
      <c r="AO387" s="11">
        <f t="shared" si="5"/>
        <v>1</v>
      </c>
      <c r="AP387" s="15" t="s">
        <v>82</v>
      </c>
      <c r="AQ387" s="15" t="s">
        <v>82</v>
      </c>
      <c r="AR387" s="15" t="s">
        <v>52</v>
      </c>
    </row>
    <row r="388" spans="1:44" ht="15.75" customHeight="1" x14ac:dyDescent="0.2">
      <c r="A388" s="11" t="s">
        <v>1412</v>
      </c>
      <c r="B388" s="11" t="s">
        <v>1125</v>
      </c>
      <c r="C388" s="11" t="s">
        <v>2733</v>
      </c>
      <c r="D388" s="11" t="s">
        <v>1127</v>
      </c>
      <c r="E388" s="11" t="s">
        <v>2734</v>
      </c>
      <c r="F388" s="11" t="s">
        <v>1202</v>
      </c>
      <c r="G388" s="11" t="s">
        <v>2735</v>
      </c>
      <c r="H388" s="11" t="s">
        <v>2736</v>
      </c>
      <c r="I388" s="11" t="s">
        <v>82</v>
      </c>
      <c r="J388" s="11"/>
      <c r="K388" s="11"/>
      <c r="L388" s="11" t="s">
        <v>1090</v>
      </c>
      <c r="M388" s="11" t="s">
        <v>2737</v>
      </c>
      <c r="N388" s="14" t="s">
        <v>2737</v>
      </c>
      <c r="O388" s="11" t="str">
        <f>VLOOKUP(G388,'Sheet 1 (2)'!$H$4:$M$536,6,FALSE)</f>
        <v/>
      </c>
      <c r="P388" s="11" t="str">
        <f t="shared" si="67"/>
        <v>La meta fisica es igual al 5% de las personas programadas en los sub productos de tratamiento especializado (Cirugía de catarata por incisión extra capsular del cristalino o incisión pequeña y con facoemulsificación).</v>
      </c>
      <c r="Q388" s="11" t="str">
        <f>VLOOKUP(G388,Hoja1!$C$4:$D$146,2,FALSE)</f>
        <v>5%*(5001209+5001208)???</v>
      </c>
      <c r="R388" s="11" t="s">
        <v>264</v>
      </c>
      <c r="S388" s="14" t="s">
        <v>433</v>
      </c>
      <c r="T388" s="11" t="str">
        <f>VLOOKUP(G388,'Sheet 1 (2)'!$H$4:$O$536,8,FALSE)</f>
        <v/>
      </c>
      <c r="U388" s="11" t="str">
        <f t="shared" si="69"/>
        <v>SIS</v>
      </c>
      <c r="V388" s="11"/>
      <c r="W388" s="11" t="s">
        <v>55</v>
      </c>
      <c r="X388" s="11" t="str">
        <f>VLOOKUP(G388,'Sheet 1 (2)'!$H$4:$Q$536,10,FALSE)</f>
        <v/>
      </c>
      <c r="Y388" s="11" t="str">
        <f t="shared" si="61"/>
        <v/>
      </c>
      <c r="Z388" s="11"/>
      <c r="AA388" s="11" t="s">
        <v>55</v>
      </c>
      <c r="AB388" s="11" t="str">
        <f>VLOOKUP(G388,'Sheet 1 (2)'!$H$4:$S$536,12,FALSE)</f>
        <v/>
      </c>
      <c r="AC388" s="11" t="str">
        <f t="shared" si="68"/>
        <v/>
      </c>
      <c r="AD388" s="11" t="s">
        <v>55</v>
      </c>
      <c r="AE388" s="11" t="str">
        <f>VLOOKUP(G388,'Sheet 1 (2)'!$H$4:$AF$536,25,FALSE)</f>
        <v/>
      </c>
      <c r="AF388" s="11" t="s">
        <v>187</v>
      </c>
      <c r="AG388" s="11" t="str">
        <f t="shared" si="63"/>
        <v/>
      </c>
      <c r="AH388" s="11" t="s">
        <v>52</v>
      </c>
      <c r="AI388" s="11" t="str">
        <f>VLOOKUP(G388,'Sheet 1 (2)'!$H$4:$AG$536,26,FALSE)</f>
        <v/>
      </c>
      <c r="AJ388" s="11" t="s">
        <v>82</v>
      </c>
      <c r="AK388" s="13" t="s">
        <v>2739</v>
      </c>
      <c r="AL388" s="13" t="str">
        <f>VLOOKUP(G388,'Sheet 1 (2)'!$H$4:$AH$536,27,FALSE)</f>
        <v/>
      </c>
      <c r="AM388" s="11" t="str">
        <f t="shared" si="72"/>
        <v>Lista de EESS con capacidad resolutiva//*Se puede usar las categprías //*En todo caso se podría porgramar según el HISS</v>
      </c>
      <c r="AN388" s="11">
        <v>1</v>
      </c>
      <c r="AO388" s="11">
        <f t="shared" si="5"/>
        <v>1</v>
      </c>
      <c r="AP388" s="11" t="s">
        <v>82</v>
      </c>
      <c r="AQ388" s="15" t="s">
        <v>2741</v>
      </c>
      <c r="AR388" s="15" t="s">
        <v>52</v>
      </c>
    </row>
    <row r="389" spans="1:44" ht="15.75" customHeight="1" x14ac:dyDescent="0.2">
      <c r="A389" s="11" t="s">
        <v>1412</v>
      </c>
      <c r="B389" s="11" t="s">
        <v>1125</v>
      </c>
      <c r="C389" s="11" t="s">
        <v>2742</v>
      </c>
      <c r="D389" s="11" t="s">
        <v>1126</v>
      </c>
      <c r="E389" s="11" t="s">
        <v>2743</v>
      </c>
      <c r="F389" s="11" t="s">
        <v>1199</v>
      </c>
      <c r="G389" s="11" t="s">
        <v>2744</v>
      </c>
      <c r="H389" s="11" t="s">
        <v>2745</v>
      </c>
      <c r="I389" s="11" t="s">
        <v>82</v>
      </c>
      <c r="J389" s="11"/>
      <c r="K389" s="11"/>
      <c r="L389" s="11" t="s">
        <v>224</v>
      </c>
      <c r="M389" s="11" t="s">
        <v>2746</v>
      </c>
      <c r="N389" s="14" t="s">
        <v>2747</v>
      </c>
      <c r="O389" s="11" t="str">
        <f>VLOOKUP(G389,'Sheet 1 (2)'!$H$4:$M$536,6,FALSE)</f>
        <v/>
      </c>
      <c r="P389" s="11" t="str">
        <f t="shared" si="67"/>
        <v>La meta fisica es igual al 10 % de la población de 50 años a más de edad, afiliadas al Seguro Integral de Salud.</v>
      </c>
      <c r="Q389" s="11">
        <f>VLOOKUP(G389,Hoja1!$C$4:$D$146,2,FALSE)</f>
        <v>0</v>
      </c>
      <c r="R389" s="11" t="s">
        <v>264</v>
      </c>
      <c r="S389" s="14" t="s">
        <v>264</v>
      </c>
      <c r="T389" s="11" t="str">
        <f>VLOOKUP(G389,'Sheet 1 (2)'!$H$4:$O$536,8,FALSE)</f>
        <v/>
      </c>
      <c r="U389" s="11" t="str">
        <f t="shared" si="69"/>
        <v>HIS</v>
      </c>
      <c r="V389" s="11"/>
      <c r="W389" s="11" t="s">
        <v>55</v>
      </c>
      <c r="X389" s="11" t="str">
        <f>VLOOKUP(G389,'Sheet 1 (2)'!$H$4:$Q$536,10,FALSE)</f>
        <v/>
      </c>
      <c r="Y389" s="11" t="str">
        <f t="shared" si="61"/>
        <v/>
      </c>
      <c r="Z389" s="11" t="s">
        <v>2749</v>
      </c>
      <c r="AA389" s="11" t="s">
        <v>55</v>
      </c>
      <c r="AB389" s="11" t="str">
        <f>VLOOKUP(G389,'Sheet 1 (2)'!$H$4:$S$536,12,FALSE)</f>
        <v/>
      </c>
      <c r="AC389" s="11" t="str">
        <f t="shared" si="68"/>
        <v/>
      </c>
      <c r="AD389" s="11" t="s">
        <v>55</v>
      </c>
      <c r="AE389" s="11" t="str">
        <f>VLOOKUP(G389,'Sheet 1 (2)'!$H$4:$AF$536,25,FALSE)</f>
        <v/>
      </c>
      <c r="AF389" s="11" t="s">
        <v>87</v>
      </c>
      <c r="AG389" s="11" t="str">
        <f t="shared" si="63"/>
        <v/>
      </c>
      <c r="AH389" s="11" t="s">
        <v>82</v>
      </c>
      <c r="AI389" s="11" t="str">
        <f>VLOOKUP(G389,'Sheet 1 (2)'!$H$4:$AG$536,26,FALSE)</f>
        <v/>
      </c>
      <c r="AJ389" s="11" t="s">
        <v>82</v>
      </c>
      <c r="AK389" s="13" t="s">
        <v>55</v>
      </c>
      <c r="AL389" s="13" t="str">
        <f>VLOOKUP(G389,'Sheet 1 (2)'!$H$4:$AH$536,27,FALSE)</f>
        <v/>
      </c>
      <c r="AM389" s="11" t="str">
        <f t="shared" si="72"/>
        <v/>
      </c>
      <c r="AN389" s="11">
        <v>1</v>
      </c>
      <c r="AO389" s="11">
        <f t="shared" si="5"/>
        <v>1</v>
      </c>
      <c r="AP389" s="15" t="s">
        <v>82</v>
      </c>
      <c r="AQ389" s="15" t="s">
        <v>2741</v>
      </c>
      <c r="AR389" s="15" t="s">
        <v>52</v>
      </c>
    </row>
    <row r="390" spans="1:44" ht="15.75" customHeight="1" x14ac:dyDescent="0.2">
      <c r="A390" s="11" t="s">
        <v>1412</v>
      </c>
      <c r="B390" s="11" t="s">
        <v>1125</v>
      </c>
      <c r="C390" s="11" t="s">
        <v>2742</v>
      </c>
      <c r="D390" s="11" t="s">
        <v>1126</v>
      </c>
      <c r="E390" s="11" t="s">
        <v>2743</v>
      </c>
      <c r="F390" s="11" t="s">
        <v>1199</v>
      </c>
      <c r="G390" s="11" t="s">
        <v>2751</v>
      </c>
      <c r="H390" s="11" t="s">
        <v>2752</v>
      </c>
      <c r="I390" s="11" t="s">
        <v>82</v>
      </c>
      <c r="J390" s="11"/>
      <c r="K390" s="11"/>
      <c r="L390" s="11" t="s">
        <v>1567</v>
      </c>
      <c r="M390" s="11" t="s">
        <v>2753</v>
      </c>
      <c r="N390" s="14" t="s">
        <v>2753</v>
      </c>
      <c r="O390" s="11" t="str">
        <f>VLOOKUP(G390,'Sheet 1 (2)'!$H$4:$M$536,6,FALSE)</f>
        <v/>
      </c>
      <c r="P390" s="11" t="str">
        <f t="shared" si="67"/>
        <v>La meta fisica es igual al 25% de la población programada en la Sub producto tamizaje y detección de catarata.</v>
      </c>
      <c r="Q390" s="11" t="str">
        <f>VLOOKUP(G390,Hoja1!$C$4:$D$146,2,FALSE)</f>
        <v>25%*5001101</v>
      </c>
      <c r="R390" s="11" t="s">
        <v>264</v>
      </c>
      <c r="S390" s="14" t="s">
        <v>264</v>
      </c>
      <c r="T390" s="11" t="str">
        <f>VLOOKUP(G390,'Sheet 1 (2)'!$H$4:$O$536,8,FALSE)</f>
        <v/>
      </c>
      <c r="U390" s="11" t="str">
        <f t="shared" si="69"/>
        <v>HIS</v>
      </c>
      <c r="V390" s="11"/>
      <c r="W390" s="11" t="s">
        <v>55</v>
      </c>
      <c r="X390" s="11" t="str">
        <f>VLOOKUP(G390,'Sheet 1 (2)'!$H$4:$Q$536,10,FALSE)</f>
        <v/>
      </c>
      <c r="Y390" s="11" t="str">
        <f t="shared" si="61"/>
        <v/>
      </c>
      <c r="Z390" s="11" t="s">
        <v>2754</v>
      </c>
      <c r="AA390" s="11" t="s">
        <v>55</v>
      </c>
      <c r="AB390" s="11" t="str">
        <f>VLOOKUP(G390,'Sheet 1 (2)'!$H$4:$S$536,12,FALSE)</f>
        <v/>
      </c>
      <c r="AC390" s="11" t="str">
        <f t="shared" si="68"/>
        <v/>
      </c>
      <c r="AD390" s="11" t="s">
        <v>55</v>
      </c>
      <c r="AE390" s="11" t="str">
        <f>VLOOKUP(G390,'Sheet 1 (2)'!$H$4:$AF$536,25,FALSE)</f>
        <v/>
      </c>
      <c r="AF390" s="11" t="s">
        <v>1781</v>
      </c>
      <c r="AG390" s="11" t="str">
        <f t="shared" si="63"/>
        <v/>
      </c>
      <c r="AH390" s="11" t="s">
        <v>82</v>
      </c>
      <c r="AI390" s="11" t="str">
        <f>VLOOKUP(G390,'Sheet 1 (2)'!$H$4:$AG$536,26,FALSE)</f>
        <v/>
      </c>
      <c r="AJ390" s="11" t="s">
        <v>82</v>
      </c>
      <c r="AK390" s="13" t="s">
        <v>55</v>
      </c>
      <c r="AL390" s="13" t="str">
        <f>VLOOKUP(G390,'Sheet 1 (2)'!$H$4:$AH$536,27,FALSE)</f>
        <v/>
      </c>
      <c r="AM390" s="11" t="str">
        <f t="shared" si="72"/>
        <v/>
      </c>
      <c r="AN390" s="11">
        <v>1</v>
      </c>
      <c r="AO390" s="11">
        <f t="shared" si="5"/>
        <v>1</v>
      </c>
      <c r="AP390" s="15" t="s">
        <v>82</v>
      </c>
      <c r="AQ390" s="15" t="s">
        <v>2741</v>
      </c>
      <c r="AR390" s="15" t="s">
        <v>52</v>
      </c>
    </row>
    <row r="391" spans="1:44" ht="15.75" customHeight="1" x14ac:dyDescent="0.2">
      <c r="A391" s="11" t="s">
        <v>1412</v>
      </c>
      <c r="B391" s="11" t="s">
        <v>1125</v>
      </c>
      <c r="C391" s="11" t="s">
        <v>2742</v>
      </c>
      <c r="D391" s="11" t="s">
        <v>1126</v>
      </c>
      <c r="E391" s="11" t="s">
        <v>2743</v>
      </c>
      <c r="F391" s="11" t="s">
        <v>1199</v>
      </c>
      <c r="G391" s="11" t="s">
        <v>2756</v>
      </c>
      <c r="H391" s="11" t="s">
        <v>2757</v>
      </c>
      <c r="I391" s="11" t="s">
        <v>52</v>
      </c>
      <c r="J391" s="11"/>
      <c r="K391" s="11"/>
      <c r="L391" s="11" t="s">
        <v>1606</v>
      </c>
      <c r="M391" s="11" t="s">
        <v>2758</v>
      </c>
      <c r="N391" s="14" t="s">
        <v>2759</v>
      </c>
      <c r="O391" s="11" t="str">
        <f>VLOOKUP(G391,'Sheet 1 (2)'!$H$4:$M$536,6,FALSE)</f>
        <v/>
      </c>
      <c r="P391" s="11" t="str">
        <f t="shared" si="67"/>
        <v xml:space="preserve">La meta fisica es igual al 80% de personas programadas en Sub producto evaluación y despistaje de catarata. </v>
      </c>
      <c r="Q391" s="11" t="str">
        <f>VLOOKUP(G391,Hoja1!$C$4:$D$146,2,FALSE)</f>
        <v>80%*5001102</v>
      </c>
      <c r="R391" s="11" t="s">
        <v>264</v>
      </c>
      <c r="S391" s="14" t="s">
        <v>264</v>
      </c>
      <c r="T391" s="11" t="str">
        <f>VLOOKUP(G391,'Sheet 1 (2)'!$H$4:$O$536,8,FALSE)</f>
        <v/>
      </c>
      <c r="U391" s="11" t="str">
        <f t="shared" si="69"/>
        <v>HIS</v>
      </c>
      <c r="V391" s="11"/>
      <c r="W391" s="11" t="s">
        <v>55</v>
      </c>
      <c r="X391" s="11" t="str">
        <f>VLOOKUP(G391,'Sheet 1 (2)'!$H$4:$Q$536,10,FALSE)</f>
        <v/>
      </c>
      <c r="Y391" s="11" t="str">
        <f t="shared" si="61"/>
        <v/>
      </c>
      <c r="Z391" s="11" t="s">
        <v>2760</v>
      </c>
      <c r="AA391" s="11" t="s">
        <v>55</v>
      </c>
      <c r="AB391" s="11" t="str">
        <f>VLOOKUP(G391,'Sheet 1 (2)'!$H$4:$S$536,12,FALSE)</f>
        <v/>
      </c>
      <c r="AC391" s="11" t="str">
        <f t="shared" si="68"/>
        <v/>
      </c>
      <c r="AD391" s="11" t="s">
        <v>55</v>
      </c>
      <c r="AE391" s="11" t="str">
        <f>VLOOKUP(G391,'Sheet 1 (2)'!$H$4:$AF$536,25,FALSE)</f>
        <v/>
      </c>
      <c r="AF391" s="11" t="s">
        <v>87</v>
      </c>
      <c r="AG391" s="11" t="str">
        <f t="shared" si="63"/>
        <v/>
      </c>
      <c r="AH391" s="11" t="s">
        <v>82</v>
      </c>
      <c r="AI391" s="11" t="str">
        <f>VLOOKUP(G391,'Sheet 1 (2)'!$H$4:$AG$536,26,FALSE)</f>
        <v/>
      </c>
      <c r="AJ391" s="11" t="s">
        <v>82</v>
      </c>
      <c r="AK391" s="11" t="s">
        <v>55</v>
      </c>
      <c r="AL391" s="11" t="str">
        <f>VLOOKUP(G391,'Sheet 1 (2)'!$H$4:$AH$536,27,FALSE)</f>
        <v/>
      </c>
      <c r="AM391" s="11" t="str">
        <f t="shared" si="72"/>
        <v/>
      </c>
      <c r="AN391" s="11">
        <v>1</v>
      </c>
      <c r="AO391" s="11">
        <f t="shared" si="5"/>
        <v>1</v>
      </c>
      <c r="AP391" s="15" t="s">
        <v>82</v>
      </c>
      <c r="AQ391" s="15" t="s">
        <v>2741</v>
      </c>
      <c r="AR391" s="15" t="s">
        <v>52</v>
      </c>
    </row>
    <row r="392" spans="1:44" ht="15.75" customHeight="1" x14ac:dyDescent="0.2">
      <c r="A392" s="11" t="s">
        <v>1412</v>
      </c>
      <c r="B392" s="11" t="s">
        <v>1125</v>
      </c>
      <c r="C392" s="11" t="s">
        <v>2742</v>
      </c>
      <c r="D392" s="11" t="s">
        <v>1126</v>
      </c>
      <c r="E392" s="11" t="s">
        <v>2743</v>
      </c>
      <c r="F392" s="11" t="s">
        <v>1199</v>
      </c>
      <c r="G392" s="11" t="s">
        <v>2761</v>
      </c>
      <c r="H392" s="11" t="s">
        <v>2762</v>
      </c>
      <c r="I392" s="11" t="s">
        <v>82</v>
      </c>
      <c r="J392" s="11"/>
      <c r="K392" s="11"/>
      <c r="L392" s="11" t="s">
        <v>1073</v>
      </c>
      <c r="M392" s="11" t="s">
        <v>2764</v>
      </c>
      <c r="N392" s="14" t="s">
        <v>2764</v>
      </c>
      <c r="O392" s="11" t="str">
        <f>VLOOKUP(G392,'Sheet 1 (2)'!$H$4:$M$536,6,FALSE)</f>
        <v/>
      </c>
      <c r="P392" s="11" t="str">
        <f t="shared" si="67"/>
        <v>La meta fisica es igual al  58% de las personas de 50 años a más de edad, programadas en el Sub producto referencia para diagnóstico y tratamiento de catarata</v>
      </c>
      <c r="Q392" s="11" t="str">
        <f>VLOOKUP(G392,Hoja1!$C$4:$D$146,2,FALSE)</f>
        <v>58%*5001103</v>
      </c>
      <c r="R392" s="11" t="s">
        <v>264</v>
      </c>
      <c r="S392" s="14" t="s">
        <v>264</v>
      </c>
      <c r="T392" s="11" t="str">
        <f>VLOOKUP(G392,'Sheet 1 (2)'!$H$4:$O$536,8,FALSE)</f>
        <v/>
      </c>
      <c r="U392" s="11" t="str">
        <f t="shared" si="69"/>
        <v>HIS</v>
      </c>
      <c r="V392" s="11"/>
      <c r="W392" s="11" t="s">
        <v>55</v>
      </c>
      <c r="X392" s="11" t="str">
        <f>VLOOKUP(G392,'Sheet 1 (2)'!$H$4:$Q$536,10,FALSE)</f>
        <v/>
      </c>
      <c r="Y392" s="11" t="str">
        <f t="shared" si="61"/>
        <v/>
      </c>
      <c r="Z392" s="11" t="s">
        <v>2765</v>
      </c>
      <c r="AA392" s="11" t="s">
        <v>55</v>
      </c>
      <c r="AB392" s="11" t="str">
        <f>VLOOKUP(G392,'Sheet 1 (2)'!$H$4:$S$536,12,FALSE)</f>
        <v/>
      </c>
      <c r="AC392" s="11" t="str">
        <f t="shared" si="68"/>
        <v/>
      </c>
      <c r="AD392" s="11" t="s">
        <v>55</v>
      </c>
      <c r="AE392" s="11" t="str">
        <f>VLOOKUP(G392,'Sheet 1 (2)'!$H$4:$AF$536,25,FALSE)</f>
        <v/>
      </c>
      <c r="AF392" s="11" t="s">
        <v>176</v>
      </c>
      <c r="AG392" s="11" t="str">
        <f t="shared" si="63"/>
        <v/>
      </c>
      <c r="AH392" s="11" t="s">
        <v>82</v>
      </c>
      <c r="AI392" s="11" t="str">
        <f>VLOOKUP(G392,'Sheet 1 (2)'!$H$4:$AG$536,26,FALSE)</f>
        <v/>
      </c>
      <c r="AJ392" s="11" t="s">
        <v>82</v>
      </c>
      <c r="AK392" s="13" t="s">
        <v>55</v>
      </c>
      <c r="AL392" s="13" t="str">
        <f>VLOOKUP(G392,'Sheet 1 (2)'!$H$4:$AH$536,27,FALSE)</f>
        <v/>
      </c>
      <c r="AM392" s="11" t="str">
        <f t="shared" si="72"/>
        <v/>
      </c>
      <c r="AN392" s="11">
        <v>1</v>
      </c>
      <c r="AO392" s="11">
        <f t="shared" si="5"/>
        <v>1</v>
      </c>
      <c r="AP392" s="15" t="s">
        <v>82</v>
      </c>
      <c r="AQ392" s="15" t="s">
        <v>2741</v>
      </c>
      <c r="AR392" s="15" t="s">
        <v>52</v>
      </c>
    </row>
    <row r="393" spans="1:44" ht="15.75" customHeight="1" x14ac:dyDescent="0.2">
      <c r="A393" s="11" t="s">
        <v>1412</v>
      </c>
      <c r="B393" s="11" t="s">
        <v>1125</v>
      </c>
      <c r="C393" s="11" t="s">
        <v>2742</v>
      </c>
      <c r="D393" s="11" t="s">
        <v>1126</v>
      </c>
      <c r="E393" s="11" t="s">
        <v>2743</v>
      </c>
      <c r="F393" s="11" t="s">
        <v>1199</v>
      </c>
      <c r="G393" s="11" t="s">
        <v>2766</v>
      </c>
      <c r="H393" s="11" t="s">
        <v>2767</v>
      </c>
      <c r="I393" s="11" t="s">
        <v>82</v>
      </c>
      <c r="J393" s="11"/>
      <c r="K393" s="11"/>
      <c r="L393" s="11" t="s">
        <v>53</v>
      </c>
      <c r="M393" s="11" t="s">
        <v>2768</v>
      </c>
      <c r="N393" s="14" t="s">
        <v>2768</v>
      </c>
      <c r="O393" s="11" t="str">
        <f>VLOOKUP(G393,'Sheet 1 (2)'!$H$4:$M$536,6,FALSE)</f>
        <v/>
      </c>
      <c r="P393" s="11" t="str">
        <f t="shared" si="67"/>
        <v>La meta fisica es igual a100% de personas programadas en la Sub producto evaluación y despistaje de catarata</v>
      </c>
      <c r="Q393" s="11" t="str">
        <f>VLOOKUP(G393,Hoja1!$C$4:$D$146,2,FALSE)</f>
        <v>100%*5001102</v>
      </c>
      <c r="R393" s="11" t="s">
        <v>264</v>
      </c>
      <c r="S393" s="14" t="s">
        <v>264</v>
      </c>
      <c r="T393" s="11" t="str">
        <f>VLOOKUP(G393,'Sheet 1 (2)'!$H$4:$O$536,8,FALSE)</f>
        <v/>
      </c>
      <c r="U393" s="11" t="str">
        <f t="shared" si="69"/>
        <v>HIS</v>
      </c>
      <c r="V393" s="11"/>
      <c r="W393" s="11" t="s">
        <v>55</v>
      </c>
      <c r="X393" s="11" t="str">
        <f>VLOOKUP(G393,'Sheet 1 (2)'!$H$4:$Q$536,10,FALSE)</f>
        <v/>
      </c>
      <c r="Y393" s="11" t="str">
        <f t="shared" si="61"/>
        <v/>
      </c>
      <c r="Z393" s="11" t="s">
        <v>2754</v>
      </c>
      <c r="AA393" s="11" t="s">
        <v>55</v>
      </c>
      <c r="AB393" s="11" t="str">
        <f>VLOOKUP(G393,'Sheet 1 (2)'!$H$4:$S$536,12,FALSE)</f>
        <v/>
      </c>
      <c r="AC393" s="11" t="str">
        <f t="shared" si="68"/>
        <v/>
      </c>
      <c r="AD393" s="11" t="s">
        <v>55</v>
      </c>
      <c r="AE393" s="11" t="str">
        <f>VLOOKUP(G393,'Sheet 1 (2)'!$H$4:$AF$536,25,FALSE)</f>
        <v/>
      </c>
      <c r="AF393" s="11" t="s">
        <v>87</v>
      </c>
      <c r="AG393" s="11" t="str">
        <f t="shared" si="63"/>
        <v/>
      </c>
      <c r="AH393" s="11" t="s">
        <v>82</v>
      </c>
      <c r="AI393" s="11" t="str">
        <f>VLOOKUP(G393,'Sheet 1 (2)'!$H$4:$AG$536,26,FALSE)</f>
        <v/>
      </c>
      <c r="AJ393" s="11" t="s">
        <v>82</v>
      </c>
      <c r="AK393" s="13" t="s">
        <v>55</v>
      </c>
      <c r="AL393" s="13" t="str">
        <f>VLOOKUP(G393,'Sheet 1 (2)'!$H$4:$AH$536,27,FALSE)</f>
        <v/>
      </c>
      <c r="AM393" s="11" t="str">
        <f t="shared" si="72"/>
        <v/>
      </c>
      <c r="AN393" s="11">
        <v>1</v>
      </c>
      <c r="AO393" s="11">
        <f t="shared" si="5"/>
        <v>1</v>
      </c>
      <c r="AP393" s="15" t="s">
        <v>82</v>
      </c>
      <c r="AQ393" s="15" t="s">
        <v>2741</v>
      </c>
      <c r="AR393" s="15" t="s">
        <v>52</v>
      </c>
    </row>
    <row r="394" spans="1:44" ht="15.75" customHeight="1" x14ac:dyDescent="0.2">
      <c r="A394" s="11" t="s">
        <v>1412</v>
      </c>
      <c r="B394" s="11" t="s">
        <v>1125</v>
      </c>
      <c r="C394" s="11" t="s">
        <v>2742</v>
      </c>
      <c r="D394" s="11" t="s">
        <v>1126</v>
      </c>
      <c r="E394" s="11" t="s">
        <v>2743</v>
      </c>
      <c r="F394" s="11" t="s">
        <v>1199</v>
      </c>
      <c r="G394" s="11" t="s">
        <v>2769</v>
      </c>
      <c r="H394" s="11" t="s">
        <v>2770</v>
      </c>
      <c r="I394" s="11" t="s">
        <v>82</v>
      </c>
      <c r="J394" s="11"/>
      <c r="K394" s="11"/>
      <c r="L394" s="11" t="s">
        <v>1567</v>
      </c>
      <c r="M394" s="11" t="s">
        <v>2771</v>
      </c>
      <c r="N394" s="14" t="s">
        <v>2771</v>
      </c>
      <c r="O394" s="11" t="str">
        <f>VLOOKUP(G394,'Sheet 1 (2)'!$H$4:$M$536,6,FALSE)</f>
        <v/>
      </c>
      <c r="P394" s="11" t="str">
        <f t="shared" si="67"/>
        <v>La meta fisica es igual al  80% de las personas de 50 años a más de edad, programados en el sub producto diagnóstico de catarata.</v>
      </c>
      <c r="Q394" s="19" t="str">
        <f>VLOOKUP(G394,Hoja1!$C$4:$D$146,2,FALSE)</f>
        <v>80%*5001104</v>
      </c>
      <c r="R394" s="11" t="s">
        <v>264</v>
      </c>
      <c r="S394" s="14" t="s">
        <v>264</v>
      </c>
      <c r="T394" s="11" t="str">
        <f>VLOOKUP(G394,'Sheet 1 (2)'!$H$4:$O$536,8,FALSE)</f>
        <v/>
      </c>
      <c r="U394" s="11" t="str">
        <f t="shared" si="69"/>
        <v>HIS</v>
      </c>
      <c r="V394" s="11"/>
      <c r="W394" s="11" t="s">
        <v>55</v>
      </c>
      <c r="X394" s="11" t="str">
        <f>VLOOKUP(G394,'Sheet 1 (2)'!$H$4:$Q$536,10,FALSE)</f>
        <v/>
      </c>
      <c r="Y394" s="11" t="str">
        <f t="shared" si="61"/>
        <v/>
      </c>
      <c r="Z394" s="11"/>
      <c r="AA394" s="11" t="s">
        <v>55</v>
      </c>
      <c r="AB394" s="11" t="str">
        <f>VLOOKUP(G394,'Sheet 1 (2)'!$H$4:$S$536,12,FALSE)</f>
        <v/>
      </c>
      <c r="AC394" s="11" t="str">
        <f t="shared" si="68"/>
        <v/>
      </c>
      <c r="AD394" s="11" t="s">
        <v>55</v>
      </c>
      <c r="AE394" s="11" t="str">
        <f>VLOOKUP(G394,'Sheet 1 (2)'!$H$4:$AF$536,25,FALSE)</f>
        <v/>
      </c>
      <c r="AF394" s="11" t="s">
        <v>176</v>
      </c>
      <c r="AG394" s="11" t="str">
        <f t="shared" si="63"/>
        <v/>
      </c>
      <c r="AH394" s="11" t="s">
        <v>82</v>
      </c>
      <c r="AI394" s="11" t="str">
        <f>VLOOKUP(G394,'Sheet 1 (2)'!$H$4:$AG$536,26,FALSE)</f>
        <v/>
      </c>
      <c r="AJ394" s="11" t="s">
        <v>82</v>
      </c>
      <c r="AK394" s="13" t="s">
        <v>55</v>
      </c>
      <c r="AL394" s="13" t="str">
        <f>VLOOKUP(G394,'Sheet 1 (2)'!$H$4:$AH$536,27,FALSE)</f>
        <v/>
      </c>
      <c r="AM394" s="11" t="str">
        <f t="shared" si="72"/>
        <v/>
      </c>
      <c r="AN394" s="11">
        <v>1</v>
      </c>
      <c r="AO394" s="11">
        <f t="shared" si="5"/>
        <v>1</v>
      </c>
      <c r="AP394" s="15" t="s">
        <v>82</v>
      </c>
      <c r="AQ394" s="15" t="s">
        <v>2741</v>
      </c>
      <c r="AR394" s="15" t="s">
        <v>52</v>
      </c>
    </row>
    <row r="395" spans="1:44" ht="15.75" customHeight="1" x14ac:dyDescent="0.2">
      <c r="A395" s="11" t="s">
        <v>1412</v>
      </c>
      <c r="B395" s="11" t="s">
        <v>1125</v>
      </c>
      <c r="C395" s="11" t="s">
        <v>2742</v>
      </c>
      <c r="D395" s="11" t="s">
        <v>1126</v>
      </c>
      <c r="E395" s="11" t="s">
        <v>2743</v>
      </c>
      <c r="F395" s="11" t="s">
        <v>1199</v>
      </c>
      <c r="G395" s="11" t="s">
        <v>2772</v>
      </c>
      <c r="H395" s="11" t="s">
        <v>2773</v>
      </c>
      <c r="I395" s="11" t="s">
        <v>52</v>
      </c>
      <c r="J395" s="11"/>
      <c r="K395" s="11"/>
      <c r="L395" s="11" t="s">
        <v>1567</v>
      </c>
      <c r="M395" s="11" t="s">
        <v>2775</v>
      </c>
      <c r="N395" s="14" t="s">
        <v>2775</v>
      </c>
      <c r="O395" s="11" t="str">
        <f>VLOOKUP(G395,'Sheet 1 (2)'!$H$4:$M$536,6,FALSE)</f>
        <v/>
      </c>
      <c r="P395" s="11" t="str">
        <f t="shared" si="67"/>
        <v>La meta fisica es igual al  80% de personas de 50 años a más de edad, programados en el sub producto diagnóstico de catarata.</v>
      </c>
      <c r="Q395" s="19" t="str">
        <f>VLOOKUP(G395,Hoja1!$C$4:$D$146,2,FALSE)</f>
        <v>80%*5001104</v>
      </c>
      <c r="R395" s="11" t="s">
        <v>264</v>
      </c>
      <c r="S395" s="14" t="s">
        <v>264</v>
      </c>
      <c r="T395" s="11" t="str">
        <f>VLOOKUP(G395,'Sheet 1 (2)'!$H$4:$O$536,8,FALSE)</f>
        <v/>
      </c>
      <c r="U395" s="11" t="str">
        <f t="shared" si="69"/>
        <v>HIS</v>
      </c>
      <c r="V395" s="11"/>
      <c r="W395" s="11" t="s">
        <v>55</v>
      </c>
      <c r="X395" s="11" t="str">
        <f>VLOOKUP(G395,'Sheet 1 (2)'!$H$4:$Q$536,10,FALSE)</f>
        <v/>
      </c>
      <c r="Y395" s="11" t="str">
        <f t="shared" si="61"/>
        <v/>
      </c>
      <c r="Z395" s="11"/>
      <c r="AA395" s="11" t="s">
        <v>55</v>
      </c>
      <c r="AB395" s="11" t="str">
        <f>VLOOKUP(G395,'Sheet 1 (2)'!$H$4:$S$536,12,FALSE)</f>
        <v/>
      </c>
      <c r="AC395" s="11" t="str">
        <f t="shared" si="68"/>
        <v/>
      </c>
      <c r="AD395" s="11" t="s">
        <v>55</v>
      </c>
      <c r="AE395" s="11" t="str">
        <f>VLOOKUP(G395,'Sheet 1 (2)'!$H$4:$AF$536,25,FALSE)</f>
        <v/>
      </c>
      <c r="AF395" s="11" t="s">
        <v>176</v>
      </c>
      <c r="AG395" s="11" t="str">
        <f t="shared" si="63"/>
        <v/>
      </c>
      <c r="AH395" s="11" t="s">
        <v>82</v>
      </c>
      <c r="AI395" s="11" t="str">
        <f>VLOOKUP(G395,'Sheet 1 (2)'!$H$4:$AG$536,26,FALSE)</f>
        <v/>
      </c>
      <c r="AJ395" s="11" t="s">
        <v>82</v>
      </c>
      <c r="AK395" s="11" t="s">
        <v>55</v>
      </c>
      <c r="AL395" s="11" t="str">
        <f>VLOOKUP(G395,'Sheet 1 (2)'!$H$4:$AH$536,27,FALSE)</f>
        <v/>
      </c>
      <c r="AM395" s="11" t="str">
        <f t="shared" si="72"/>
        <v/>
      </c>
      <c r="AN395" s="11">
        <v>1</v>
      </c>
      <c r="AO395" s="11">
        <f t="shared" si="5"/>
        <v>1</v>
      </c>
      <c r="AP395" s="15" t="s">
        <v>82</v>
      </c>
      <c r="AQ395" s="15" t="s">
        <v>2741</v>
      </c>
      <c r="AR395" s="15" t="s">
        <v>52</v>
      </c>
    </row>
    <row r="396" spans="1:44" ht="15.75" customHeight="1" x14ac:dyDescent="0.2">
      <c r="A396" s="11" t="s">
        <v>1412</v>
      </c>
      <c r="B396" s="11" t="s">
        <v>1125</v>
      </c>
      <c r="C396" s="11" t="s">
        <v>2742</v>
      </c>
      <c r="D396" s="11" t="s">
        <v>1126</v>
      </c>
      <c r="E396" s="11" t="s">
        <v>2743</v>
      </c>
      <c r="F396" s="11" t="s">
        <v>1199</v>
      </c>
      <c r="G396" s="11" t="s">
        <v>2776</v>
      </c>
      <c r="H396" s="11" t="s">
        <v>2777</v>
      </c>
      <c r="I396" s="11" t="s">
        <v>82</v>
      </c>
      <c r="J396" s="11"/>
      <c r="K396" s="11"/>
      <c r="L396" s="11" t="s">
        <v>1567</v>
      </c>
      <c r="M396" s="11" t="s">
        <v>2778</v>
      </c>
      <c r="N396" s="14" t="s">
        <v>2778</v>
      </c>
      <c r="O396" s="11" t="str">
        <f>VLOOKUP(G396,'Sheet 1 (2)'!$H$4:$M$536,6,FALSE)</f>
        <v/>
      </c>
      <c r="P396" s="11" t="str">
        <f t="shared" si="67"/>
        <v>La meta fisica es igual al  70% de personas de 50 años a más de edad, programados en el sub producto diagnóstico de catarata.</v>
      </c>
      <c r="Q396" s="11" t="str">
        <f>VLOOKUP(G396,Hoja1!$C$4:$D$146,2,FALSE)</f>
        <v>70%*5001104</v>
      </c>
      <c r="R396" s="11" t="s">
        <v>264</v>
      </c>
      <c r="S396" s="14" t="s">
        <v>264</v>
      </c>
      <c r="T396" s="11" t="str">
        <f>VLOOKUP(G396,'Sheet 1 (2)'!$H$4:$O$536,8,FALSE)</f>
        <v/>
      </c>
      <c r="U396" s="11" t="str">
        <f t="shared" si="69"/>
        <v>HIS</v>
      </c>
      <c r="V396" s="11"/>
      <c r="W396" s="11" t="s">
        <v>55</v>
      </c>
      <c r="X396" s="11" t="str">
        <f>VLOOKUP(G396,'Sheet 1 (2)'!$H$4:$Q$536,10,FALSE)</f>
        <v/>
      </c>
      <c r="Y396" s="11" t="str">
        <f t="shared" si="61"/>
        <v/>
      </c>
      <c r="Z396" s="11"/>
      <c r="AA396" s="11" t="s">
        <v>55</v>
      </c>
      <c r="AB396" s="11" t="str">
        <f>VLOOKUP(G396,'Sheet 1 (2)'!$H$4:$S$536,12,FALSE)</f>
        <v/>
      </c>
      <c r="AC396" s="11" t="str">
        <f t="shared" si="68"/>
        <v/>
      </c>
      <c r="AD396" s="11" t="s">
        <v>55</v>
      </c>
      <c r="AE396" s="11" t="str">
        <f>VLOOKUP(G396,'Sheet 1 (2)'!$H$4:$AF$536,25,FALSE)</f>
        <v/>
      </c>
      <c r="AF396" s="11" t="s">
        <v>176</v>
      </c>
      <c r="AG396" s="11" t="str">
        <f t="shared" si="63"/>
        <v/>
      </c>
      <c r="AH396" s="11" t="s">
        <v>82</v>
      </c>
      <c r="AI396" s="11" t="str">
        <f>VLOOKUP(G396,'Sheet 1 (2)'!$H$4:$AG$536,26,FALSE)</f>
        <v/>
      </c>
      <c r="AJ396" s="11" t="s">
        <v>82</v>
      </c>
      <c r="AK396" s="13" t="s">
        <v>55</v>
      </c>
      <c r="AL396" s="13" t="str">
        <f>VLOOKUP(G396,'Sheet 1 (2)'!$H$4:$AH$536,27,FALSE)</f>
        <v/>
      </c>
      <c r="AM396" s="11" t="str">
        <f t="shared" si="72"/>
        <v/>
      </c>
      <c r="AN396" s="11">
        <v>1</v>
      </c>
      <c r="AO396" s="11">
        <f t="shared" si="5"/>
        <v>1</v>
      </c>
      <c r="AP396" s="15" t="s">
        <v>82</v>
      </c>
      <c r="AQ396" s="15" t="s">
        <v>2741</v>
      </c>
      <c r="AR396" s="15" t="s">
        <v>52</v>
      </c>
    </row>
    <row r="397" spans="1:44" ht="15.75" customHeight="1" x14ac:dyDescent="0.2">
      <c r="A397" s="11" t="s">
        <v>1412</v>
      </c>
      <c r="B397" s="11" t="s">
        <v>1125</v>
      </c>
      <c r="C397" s="11" t="s">
        <v>2733</v>
      </c>
      <c r="D397" s="11" t="s">
        <v>1127</v>
      </c>
      <c r="E397" s="11" t="s">
        <v>2734</v>
      </c>
      <c r="F397" s="11" t="s">
        <v>1202</v>
      </c>
      <c r="G397" s="11" t="s">
        <v>2779</v>
      </c>
      <c r="H397" s="11" t="s">
        <v>2780</v>
      </c>
      <c r="I397" s="11" t="s">
        <v>82</v>
      </c>
      <c r="J397" s="11"/>
      <c r="K397" s="11"/>
      <c r="L397" s="11" t="s">
        <v>1090</v>
      </c>
      <c r="M397" s="11" t="s">
        <v>2781</v>
      </c>
      <c r="N397" s="14" t="s">
        <v>2781</v>
      </c>
      <c r="O397" s="11" t="str">
        <f>VLOOKUP(G397,'Sheet 1 (2)'!$H$4:$M$536,6,FALSE)</f>
        <v/>
      </c>
      <c r="P397" s="11" t="str">
        <f t="shared" si="67"/>
        <v>La meta fisica es igual al  1% de las personas programadas en los sub productos de tratamiento especializado (Cirugía de catarata por incisión extra capsular del cristalino o incisión pequeña y con facoemulsificación).</v>
      </c>
      <c r="Q397" s="11" t="str">
        <f>VLOOKUP(G397,Hoja1!$C$4:$D$146,2,FALSE)</f>
        <v>1%*(5001209+5001208)???</v>
      </c>
      <c r="R397" s="11" t="s">
        <v>264</v>
      </c>
      <c r="S397" s="14" t="s">
        <v>433</v>
      </c>
      <c r="T397" s="11" t="str">
        <f>VLOOKUP(G397,'Sheet 1 (2)'!$H$4:$O$536,8,FALSE)</f>
        <v/>
      </c>
      <c r="U397" s="11" t="str">
        <f t="shared" si="69"/>
        <v>SIS</v>
      </c>
      <c r="V397" s="11" t="s">
        <v>264</v>
      </c>
      <c r="W397" s="11" t="s">
        <v>55</v>
      </c>
      <c r="X397" s="11" t="str">
        <f>VLOOKUP(G397,'Sheet 1 (2)'!$H$4:$Q$536,10,FALSE)</f>
        <v/>
      </c>
      <c r="Y397" s="11" t="str">
        <f t="shared" si="61"/>
        <v/>
      </c>
      <c r="Z397" s="11"/>
      <c r="AA397" s="11" t="s">
        <v>55</v>
      </c>
      <c r="AB397" s="11" t="str">
        <f>VLOOKUP(G397,'Sheet 1 (2)'!$H$4:$S$536,12,FALSE)</f>
        <v/>
      </c>
      <c r="AC397" s="11" t="str">
        <f t="shared" si="68"/>
        <v/>
      </c>
      <c r="AD397" s="11" t="s">
        <v>55</v>
      </c>
      <c r="AE397" s="11" t="str">
        <f>VLOOKUP(G397,'Sheet 1 (2)'!$H$4:$AF$536,25,FALSE)</f>
        <v/>
      </c>
      <c r="AF397" s="11" t="s">
        <v>709</v>
      </c>
      <c r="AG397" s="11" t="str">
        <f t="shared" si="63"/>
        <v/>
      </c>
      <c r="AH397" s="11" t="s">
        <v>82</v>
      </c>
      <c r="AI397" s="11" t="str">
        <f>VLOOKUP(G397,'Sheet 1 (2)'!$H$4:$AG$536,26,FALSE)</f>
        <v/>
      </c>
      <c r="AJ397" s="11" t="s">
        <v>82</v>
      </c>
      <c r="AK397" s="13" t="s">
        <v>55</v>
      </c>
      <c r="AL397" s="13" t="str">
        <f>VLOOKUP(G397,'Sheet 1 (2)'!$H$4:$AH$536,27,FALSE)</f>
        <v/>
      </c>
      <c r="AM397" s="11" t="str">
        <f t="shared" si="72"/>
        <v/>
      </c>
      <c r="AN397" s="11">
        <v>1</v>
      </c>
      <c r="AO397" s="11">
        <f t="shared" si="5"/>
        <v>1</v>
      </c>
      <c r="AP397" s="11" t="s">
        <v>82</v>
      </c>
      <c r="AQ397" s="15" t="s">
        <v>2741</v>
      </c>
      <c r="AR397" s="15" t="s">
        <v>52</v>
      </c>
    </row>
    <row r="398" spans="1:44" ht="15.75" customHeight="1" x14ac:dyDescent="0.2">
      <c r="A398" s="11" t="s">
        <v>1412</v>
      </c>
      <c r="B398" s="11" t="s">
        <v>1125</v>
      </c>
      <c r="C398" s="11" t="s">
        <v>2733</v>
      </c>
      <c r="D398" s="11" t="s">
        <v>1127</v>
      </c>
      <c r="E398" s="11" t="s">
        <v>2734</v>
      </c>
      <c r="F398" s="11" t="s">
        <v>1202</v>
      </c>
      <c r="G398" s="11" t="s">
        <v>2782</v>
      </c>
      <c r="H398" s="11" t="s">
        <v>2783</v>
      </c>
      <c r="I398" s="11" t="s">
        <v>82</v>
      </c>
      <c r="J398" s="11"/>
      <c r="K398" s="11"/>
      <c r="L398" s="11" t="s">
        <v>1090</v>
      </c>
      <c r="M398" s="11" t="s">
        <v>2781</v>
      </c>
      <c r="N398" s="14" t="s">
        <v>2781</v>
      </c>
      <c r="O398" s="11" t="str">
        <f>VLOOKUP(G398,'Sheet 1 (2)'!$H$4:$M$536,6,FALSE)</f>
        <v/>
      </c>
      <c r="P398" s="11" t="str">
        <f t="shared" si="67"/>
        <v>La meta fisica es igual al  1% de las personas programadas en los sub productos de tratamiento especializado (Cirugía de catarata por incisión extra capsular del cristalino o incisión pequeña y con facoemulsificación).</v>
      </c>
      <c r="Q398" s="11" t="str">
        <f>VLOOKUP(G398,Hoja1!$C$4:$D$146,2,FALSE)</f>
        <v>1%*(5001209+5001208)???</v>
      </c>
      <c r="R398" s="11" t="s">
        <v>264</v>
      </c>
      <c r="S398" s="14" t="s">
        <v>433</v>
      </c>
      <c r="T398" s="11" t="str">
        <f>VLOOKUP(G398,'Sheet 1 (2)'!$H$4:$O$536,8,FALSE)</f>
        <v/>
      </c>
      <c r="U398" s="11" t="str">
        <f t="shared" si="69"/>
        <v>SIS</v>
      </c>
      <c r="V398" s="11"/>
      <c r="W398" s="11" t="s">
        <v>55</v>
      </c>
      <c r="X398" s="11" t="str">
        <f>VLOOKUP(G398,'Sheet 1 (2)'!$H$4:$Q$536,10,FALSE)</f>
        <v/>
      </c>
      <c r="Y398" s="11" t="str">
        <f t="shared" si="61"/>
        <v/>
      </c>
      <c r="Z398" s="11"/>
      <c r="AA398" s="11" t="s">
        <v>55</v>
      </c>
      <c r="AB398" s="11" t="str">
        <f>VLOOKUP(G398,'Sheet 1 (2)'!$H$4:$S$536,12,FALSE)</f>
        <v/>
      </c>
      <c r="AC398" s="11" t="str">
        <f t="shared" si="68"/>
        <v/>
      </c>
      <c r="AD398" s="11" t="s">
        <v>55</v>
      </c>
      <c r="AE398" s="11" t="str">
        <f>VLOOKUP(G398,'Sheet 1 (2)'!$H$4:$AF$536,25,FALSE)</f>
        <v/>
      </c>
      <c r="AF398" s="11" t="s">
        <v>187</v>
      </c>
      <c r="AG398" s="11" t="str">
        <f t="shared" si="63"/>
        <v/>
      </c>
      <c r="AH398" s="11" t="s">
        <v>82</v>
      </c>
      <c r="AI398" s="11" t="str">
        <f>VLOOKUP(G398,'Sheet 1 (2)'!$H$4:$AG$536,26,FALSE)</f>
        <v/>
      </c>
      <c r="AJ398" s="11" t="s">
        <v>82</v>
      </c>
      <c r="AK398" s="13" t="s">
        <v>55</v>
      </c>
      <c r="AL398" s="13" t="str">
        <f>VLOOKUP(G398,'Sheet 1 (2)'!$H$4:$AH$536,27,FALSE)</f>
        <v/>
      </c>
      <c r="AM398" s="11" t="str">
        <f t="shared" si="72"/>
        <v/>
      </c>
      <c r="AN398" s="11">
        <v>1</v>
      </c>
      <c r="AO398" s="11">
        <f t="shared" si="5"/>
        <v>1</v>
      </c>
      <c r="AP398" s="11" t="s">
        <v>82</v>
      </c>
      <c r="AQ398" s="15" t="s">
        <v>2741</v>
      </c>
      <c r="AR398" s="15" t="s">
        <v>52</v>
      </c>
    </row>
    <row r="399" spans="1:44" ht="15.75" customHeight="1" x14ac:dyDescent="0.2">
      <c r="A399" s="11" t="s">
        <v>1412</v>
      </c>
      <c r="B399" s="11" t="s">
        <v>1125</v>
      </c>
      <c r="C399" s="11" t="s">
        <v>2733</v>
      </c>
      <c r="D399" s="11" t="s">
        <v>1127</v>
      </c>
      <c r="E399" s="11" t="s">
        <v>2734</v>
      </c>
      <c r="F399" s="11" t="s">
        <v>1202</v>
      </c>
      <c r="G399" s="11" t="s">
        <v>2784</v>
      </c>
      <c r="H399" s="11" t="s">
        <v>2785</v>
      </c>
      <c r="I399" s="11" t="s">
        <v>82</v>
      </c>
      <c r="J399" s="11"/>
      <c r="K399" s="11"/>
      <c r="L399" s="11" t="s">
        <v>1090</v>
      </c>
      <c r="M399" s="11" t="s">
        <v>2786</v>
      </c>
      <c r="N399" s="14" t="s">
        <v>2786</v>
      </c>
      <c r="O399" s="11" t="str">
        <f>VLOOKUP(G399,'Sheet 1 (2)'!$H$4:$M$536,6,FALSE)</f>
        <v/>
      </c>
      <c r="P399" s="11" t="str">
        <f t="shared" si="67"/>
        <v>La meta fisica es igual al 1% de las personas programadas en los sub productos de tratamiento especializado (Cirugía de catarata por incisión extra capsular del cristalino o incisión pequeña y con facoemulsificación).</v>
      </c>
      <c r="Q399" s="11" t="str">
        <f>VLOOKUP(G399,Hoja1!$C$4:$D$146,2,FALSE)</f>
        <v>1%*(5001209+5001208)???</v>
      </c>
      <c r="R399" s="11" t="s">
        <v>264</v>
      </c>
      <c r="S399" s="14" t="s">
        <v>433</v>
      </c>
      <c r="T399" s="11" t="str">
        <f>VLOOKUP(G399,'Sheet 1 (2)'!$H$4:$O$536,8,FALSE)</f>
        <v/>
      </c>
      <c r="U399" s="11" t="str">
        <f t="shared" si="69"/>
        <v>SIS</v>
      </c>
      <c r="V399" s="11"/>
      <c r="W399" s="11" t="s">
        <v>55</v>
      </c>
      <c r="X399" s="11" t="str">
        <f>VLOOKUP(G399,'Sheet 1 (2)'!$H$4:$Q$536,10,FALSE)</f>
        <v/>
      </c>
      <c r="Y399" s="11" t="str">
        <f t="shared" si="61"/>
        <v/>
      </c>
      <c r="Z399" s="11"/>
      <c r="AA399" s="11" t="s">
        <v>55</v>
      </c>
      <c r="AB399" s="11" t="str">
        <f>VLOOKUP(G399,'Sheet 1 (2)'!$H$4:$S$536,12,FALSE)</f>
        <v/>
      </c>
      <c r="AC399" s="11" t="str">
        <f t="shared" si="68"/>
        <v/>
      </c>
      <c r="AD399" s="11" t="s">
        <v>55</v>
      </c>
      <c r="AE399" s="11" t="str">
        <f>VLOOKUP(G399,'Sheet 1 (2)'!$H$4:$AF$536,25,FALSE)</f>
        <v/>
      </c>
      <c r="AF399" s="11" t="s">
        <v>187</v>
      </c>
      <c r="AG399" s="11" t="str">
        <f t="shared" si="63"/>
        <v/>
      </c>
      <c r="AH399" s="11" t="s">
        <v>82</v>
      </c>
      <c r="AI399" s="11" t="str">
        <f>VLOOKUP(G399,'Sheet 1 (2)'!$H$4:$AG$536,26,FALSE)</f>
        <v/>
      </c>
      <c r="AJ399" s="11" t="s">
        <v>82</v>
      </c>
      <c r="AK399" s="13" t="s">
        <v>55</v>
      </c>
      <c r="AL399" s="13" t="str">
        <f>VLOOKUP(G399,'Sheet 1 (2)'!$H$4:$AH$536,27,FALSE)</f>
        <v/>
      </c>
      <c r="AM399" s="11" t="str">
        <f t="shared" si="72"/>
        <v/>
      </c>
      <c r="AN399" s="11">
        <v>1</v>
      </c>
      <c r="AO399" s="11">
        <f t="shared" si="5"/>
        <v>1</v>
      </c>
      <c r="AP399" s="11" t="s">
        <v>82</v>
      </c>
      <c r="AQ399" s="15" t="s">
        <v>2741</v>
      </c>
      <c r="AR399" s="15" t="s">
        <v>52</v>
      </c>
    </row>
    <row r="400" spans="1:44" ht="15.75" customHeight="1" x14ac:dyDescent="0.2">
      <c r="A400" s="11" t="s">
        <v>1412</v>
      </c>
      <c r="B400" s="11" t="s">
        <v>1125</v>
      </c>
      <c r="C400" s="11" t="s">
        <v>2733</v>
      </c>
      <c r="D400" s="11" t="s">
        <v>1127</v>
      </c>
      <c r="E400" s="11" t="s">
        <v>2734</v>
      </c>
      <c r="F400" s="11" t="s">
        <v>1202</v>
      </c>
      <c r="G400" s="11" t="s">
        <v>2787</v>
      </c>
      <c r="H400" s="11" t="s">
        <v>2788</v>
      </c>
      <c r="I400" s="11" t="s">
        <v>82</v>
      </c>
      <c r="J400" s="11"/>
      <c r="K400" s="11"/>
      <c r="L400" s="11" t="s">
        <v>1615</v>
      </c>
      <c r="M400" s="11" t="s">
        <v>2789</v>
      </c>
      <c r="N400" s="14" t="s">
        <v>2789</v>
      </c>
      <c r="O400" s="11" t="str">
        <f>VLOOKUP(G400,'Sheet 1 (2)'!$H$4:$M$536,6,FALSE)</f>
        <v/>
      </c>
      <c r="P400" s="11" t="str">
        <f t="shared" si="67"/>
        <v>La meta fisica es igual al 100% de personas programadas en los sub productos de tratamiento especializado (cirugía de catarata por incisión extra capsular del cristalino, incisión pequeña y facoemulsificación).</v>
      </c>
      <c r="Q400" s="11" t="str">
        <f>VLOOKUP(G400,Hoja1!$C$4:$D$146,2,FALSE)</f>
        <v>100%*(5001209+5001208)???</v>
      </c>
      <c r="R400" s="11" t="s">
        <v>264</v>
      </c>
      <c r="S400" s="14" t="s">
        <v>433</v>
      </c>
      <c r="T400" s="11" t="str">
        <f>VLOOKUP(G400,'Sheet 1 (2)'!$H$4:$O$536,8,FALSE)</f>
        <v/>
      </c>
      <c r="U400" s="11" t="str">
        <f t="shared" si="69"/>
        <v>SIS</v>
      </c>
      <c r="V400" s="11"/>
      <c r="W400" s="11" t="s">
        <v>55</v>
      </c>
      <c r="X400" s="11" t="str">
        <f>VLOOKUP(G400,'Sheet 1 (2)'!$H$4:$Q$536,10,FALSE)</f>
        <v/>
      </c>
      <c r="Y400" s="11" t="str">
        <f t="shared" si="61"/>
        <v/>
      </c>
      <c r="Z400" s="11" t="s">
        <v>2790</v>
      </c>
      <c r="AA400" s="11" t="s">
        <v>55</v>
      </c>
      <c r="AB400" s="11" t="str">
        <f>VLOOKUP(G400,'Sheet 1 (2)'!$H$4:$S$536,12,FALSE)</f>
        <v/>
      </c>
      <c r="AC400" s="11" t="str">
        <f t="shared" si="68"/>
        <v/>
      </c>
      <c r="AD400" s="11" t="s">
        <v>55</v>
      </c>
      <c r="AE400" s="11" t="str">
        <f>VLOOKUP(G400,'Sheet 1 (2)'!$H$4:$AF$536,25,FALSE)</f>
        <v/>
      </c>
      <c r="AF400" s="11" t="s">
        <v>411</v>
      </c>
      <c r="AG400" s="11" t="str">
        <f t="shared" si="63"/>
        <v/>
      </c>
      <c r="AH400" s="11" t="s">
        <v>82</v>
      </c>
      <c r="AI400" s="11" t="str">
        <f>VLOOKUP(G400,'Sheet 1 (2)'!$H$4:$AG$536,26,FALSE)</f>
        <v/>
      </c>
      <c r="AJ400" s="11" t="s">
        <v>82</v>
      </c>
      <c r="AK400" s="13" t="s">
        <v>55</v>
      </c>
      <c r="AL400" s="13" t="str">
        <f>VLOOKUP(G400,'Sheet 1 (2)'!$H$4:$AH$536,27,FALSE)</f>
        <v/>
      </c>
      <c r="AM400" s="11" t="str">
        <f t="shared" si="72"/>
        <v/>
      </c>
      <c r="AN400" s="11">
        <v>1</v>
      </c>
      <c r="AO400" s="11">
        <f t="shared" si="5"/>
        <v>1</v>
      </c>
      <c r="AP400" s="11" t="s">
        <v>82</v>
      </c>
      <c r="AQ400" s="15" t="s">
        <v>2741</v>
      </c>
      <c r="AR400" s="15" t="s">
        <v>52</v>
      </c>
    </row>
    <row r="401" spans="1:44" ht="15.75" customHeight="1" x14ac:dyDescent="0.2">
      <c r="A401" s="11" t="s">
        <v>1412</v>
      </c>
      <c r="B401" s="11" t="s">
        <v>1125</v>
      </c>
      <c r="C401" s="11" t="s">
        <v>2733</v>
      </c>
      <c r="D401" s="11" t="s">
        <v>1127</v>
      </c>
      <c r="E401" s="11" t="s">
        <v>2734</v>
      </c>
      <c r="F401" s="11" t="s">
        <v>1202</v>
      </c>
      <c r="G401" s="11" t="s">
        <v>2791</v>
      </c>
      <c r="H401" s="11" t="s">
        <v>2792</v>
      </c>
      <c r="I401" s="11" t="s">
        <v>82</v>
      </c>
      <c r="J401" s="11"/>
      <c r="K401" s="11"/>
      <c r="L401" s="11" t="s">
        <v>1615</v>
      </c>
      <c r="M401" s="11" t="s">
        <v>2793</v>
      </c>
      <c r="N401" s="14" t="s">
        <v>2793</v>
      </c>
      <c r="O401" s="11" t="str">
        <f>VLOOKUP(G401,'Sheet 1 (2)'!$H$4:$M$536,6,FALSE)</f>
        <v/>
      </c>
      <c r="P401" s="11" t="str">
        <f t="shared" si="67"/>
        <v>La meta fisica es igual al  100% de personas programadas en los sub productos de tratamiento especializado (cirugía de catarata por incisión extra capsular del cristalino, incisión pequeña y facoemulsificación).</v>
      </c>
      <c r="Q401" s="11" t="str">
        <f>VLOOKUP(G401,Hoja1!$C$4:$D$146,2,FALSE)</f>
        <v>100%*(5001209+5001208)???</v>
      </c>
      <c r="R401" s="11" t="s">
        <v>264</v>
      </c>
      <c r="S401" s="14" t="s">
        <v>433</v>
      </c>
      <c r="T401" s="11" t="str">
        <f>VLOOKUP(G401,'Sheet 1 (2)'!$H$4:$O$536,8,FALSE)</f>
        <v/>
      </c>
      <c r="U401" s="11" t="str">
        <f t="shared" si="69"/>
        <v>SIS</v>
      </c>
      <c r="V401" s="11"/>
      <c r="W401" s="11" t="s">
        <v>55</v>
      </c>
      <c r="X401" s="11" t="str">
        <f>VLOOKUP(G401,'Sheet 1 (2)'!$H$4:$Q$536,10,FALSE)</f>
        <v/>
      </c>
      <c r="Y401" s="11" t="str">
        <f t="shared" si="61"/>
        <v/>
      </c>
      <c r="Z401" s="11" t="s">
        <v>2790</v>
      </c>
      <c r="AA401" s="11" t="s">
        <v>55</v>
      </c>
      <c r="AB401" s="11" t="str">
        <f>VLOOKUP(G401,'Sheet 1 (2)'!$H$4:$S$536,12,FALSE)</f>
        <v/>
      </c>
      <c r="AC401" s="11" t="str">
        <f t="shared" si="68"/>
        <v/>
      </c>
      <c r="AD401" s="11" t="s">
        <v>55</v>
      </c>
      <c r="AE401" s="11" t="str">
        <f>VLOOKUP(G401,'Sheet 1 (2)'!$H$4:$AF$536,25,FALSE)</f>
        <v/>
      </c>
      <c r="AF401" s="11" t="s">
        <v>411</v>
      </c>
      <c r="AG401" s="11" t="str">
        <f t="shared" si="63"/>
        <v/>
      </c>
      <c r="AH401" s="11" t="s">
        <v>82</v>
      </c>
      <c r="AI401" s="11" t="str">
        <f>VLOOKUP(G401,'Sheet 1 (2)'!$H$4:$AG$536,26,FALSE)</f>
        <v/>
      </c>
      <c r="AJ401" s="11" t="s">
        <v>82</v>
      </c>
      <c r="AK401" s="13" t="s">
        <v>55</v>
      </c>
      <c r="AL401" s="13" t="str">
        <f>VLOOKUP(G401,'Sheet 1 (2)'!$H$4:$AH$536,27,FALSE)</f>
        <v/>
      </c>
      <c r="AM401" s="11" t="str">
        <f t="shared" si="72"/>
        <v/>
      </c>
      <c r="AN401" s="11">
        <v>1</v>
      </c>
      <c r="AO401" s="11">
        <f t="shared" si="5"/>
        <v>1</v>
      </c>
      <c r="AP401" s="11" t="s">
        <v>82</v>
      </c>
      <c r="AQ401" s="15" t="s">
        <v>2741</v>
      </c>
      <c r="AR401" s="15" t="s">
        <v>52</v>
      </c>
    </row>
    <row r="402" spans="1:44" ht="15.75" customHeight="1" x14ac:dyDescent="0.2">
      <c r="A402" s="11" t="s">
        <v>1412</v>
      </c>
      <c r="B402" s="11" t="s">
        <v>1125</v>
      </c>
      <c r="C402" s="11" t="s">
        <v>2733</v>
      </c>
      <c r="D402" s="11" t="s">
        <v>1127</v>
      </c>
      <c r="E402" s="11" t="s">
        <v>2734</v>
      </c>
      <c r="F402" s="11" t="s">
        <v>1202</v>
      </c>
      <c r="G402" s="11" t="s">
        <v>2794</v>
      </c>
      <c r="H402" s="11" t="s">
        <v>2795</v>
      </c>
      <c r="I402" s="11" t="s">
        <v>82</v>
      </c>
      <c r="J402" s="11"/>
      <c r="K402" s="11"/>
      <c r="L402" s="11" t="s">
        <v>1090</v>
      </c>
      <c r="M402" s="11" t="s">
        <v>2796</v>
      </c>
      <c r="N402" s="14" t="s">
        <v>2796</v>
      </c>
      <c r="O402" s="11" t="str">
        <f>VLOOKUP(G402,'Sheet 1 (2)'!$H$4:$M$536,6,FALSE)</f>
        <v/>
      </c>
      <c r="P402" s="11" t="str">
        <f t="shared" si="67"/>
        <v>La meta fisica es igual al 2% de las personas programadas en los sub productos de tratamiento especializado (Cirugía de catarata por incisión extra capsular del cristalino o incisión pequeña y con facoemulsificación).</v>
      </c>
      <c r="Q402" s="11" t="str">
        <f>VLOOKUP(G402,Hoja1!$C$4:$D$146,2,FALSE)</f>
        <v>2%*(5001209+5001208)???</v>
      </c>
      <c r="R402" s="11" t="s">
        <v>264</v>
      </c>
      <c r="S402" s="14" t="s">
        <v>433</v>
      </c>
      <c r="T402" s="11" t="str">
        <f>VLOOKUP(G402,'Sheet 1 (2)'!$H$4:$O$536,8,FALSE)</f>
        <v/>
      </c>
      <c r="U402" s="11" t="str">
        <f t="shared" si="69"/>
        <v>SIS</v>
      </c>
      <c r="V402" s="11"/>
      <c r="W402" s="11" t="s">
        <v>55</v>
      </c>
      <c r="X402" s="11" t="str">
        <f>VLOOKUP(G402,'Sheet 1 (2)'!$H$4:$Q$536,10,FALSE)</f>
        <v/>
      </c>
      <c r="Y402" s="11" t="str">
        <f t="shared" si="61"/>
        <v/>
      </c>
      <c r="Z402" s="11"/>
      <c r="AA402" s="11" t="s">
        <v>55</v>
      </c>
      <c r="AB402" s="11" t="str">
        <f>VLOOKUP(G402,'Sheet 1 (2)'!$H$4:$S$536,12,FALSE)</f>
        <v/>
      </c>
      <c r="AC402" s="11" t="str">
        <f t="shared" si="68"/>
        <v/>
      </c>
      <c r="AD402" s="11" t="s">
        <v>55</v>
      </c>
      <c r="AE402" s="11" t="str">
        <f>VLOOKUP(G402,'Sheet 1 (2)'!$H$4:$AF$536,25,FALSE)</f>
        <v/>
      </c>
      <c r="AF402" s="11" t="s">
        <v>663</v>
      </c>
      <c r="AG402" s="11" t="str">
        <f t="shared" si="63"/>
        <v/>
      </c>
      <c r="AH402" s="11" t="s">
        <v>82</v>
      </c>
      <c r="AI402" s="11" t="str">
        <f>VLOOKUP(G402,'Sheet 1 (2)'!$H$4:$AG$536,26,FALSE)</f>
        <v/>
      </c>
      <c r="AJ402" s="11" t="s">
        <v>82</v>
      </c>
      <c r="AK402" s="13" t="s">
        <v>55</v>
      </c>
      <c r="AL402" s="13" t="str">
        <f>VLOOKUP(G402,'Sheet 1 (2)'!$H$4:$AH$536,27,FALSE)</f>
        <v/>
      </c>
      <c r="AM402" s="11" t="str">
        <f t="shared" si="72"/>
        <v/>
      </c>
      <c r="AN402" s="11">
        <v>1</v>
      </c>
      <c r="AO402" s="11">
        <f t="shared" si="5"/>
        <v>1</v>
      </c>
      <c r="AP402" s="11" t="s">
        <v>82</v>
      </c>
      <c r="AQ402" s="15" t="s">
        <v>2741</v>
      </c>
      <c r="AR402" s="15" t="s">
        <v>52</v>
      </c>
    </row>
    <row r="403" spans="1:44" ht="15.75" customHeight="1" x14ac:dyDescent="0.2">
      <c r="A403" s="11" t="s">
        <v>1412</v>
      </c>
      <c r="B403" s="11" t="s">
        <v>1125</v>
      </c>
      <c r="C403" s="11" t="s">
        <v>2733</v>
      </c>
      <c r="D403" s="11" t="s">
        <v>1127</v>
      </c>
      <c r="E403" s="11" t="s">
        <v>2734</v>
      </c>
      <c r="F403" s="11" t="s">
        <v>1202</v>
      </c>
      <c r="G403" s="11" t="s">
        <v>2797</v>
      </c>
      <c r="H403" s="11" t="s">
        <v>2798</v>
      </c>
      <c r="I403" s="11" t="s">
        <v>82</v>
      </c>
      <c r="J403" s="11"/>
      <c r="K403" s="11"/>
      <c r="L403" s="11" t="s">
        <v>1090</v>
      </c>
      <c r="M403" s="11" t="s">
        <v>2799</v>
      </c>
      <c r="N403" s="14" t="s">
        <v>2799</v>
      </c>
      <c r="O403" s="11" t="str">
        <f>VLOOKUP(G403,'Sheet 1 (2)'!$H$4:$M$536,6,FALSE)</f>
        <v/>
      </c>
      <c r="P403" s="11" t="str">
        <f t="shared" si="67"/>
        <v>La meta fisica es igual al  24% de personas programadas en el Sub producto diagnóstico de catarata en establecimientos de salud con capacidad resolutiva</v>
      </c>
      <c r="Q403" s="11" t="str">
        <f>VLOOKUP(G403,Hoja1!$C$4:$D$146,2,FALSE)</f>
        <v>24%*5001104</v>
      </c>
      <c r="R403" s="11" t="s">
        <v>264</v>
      </c>
      <c r="S403" s="14" t="s">
        <v>433</v>
      </c>
      <c r="T403" s="11" t="str">
        <f>VLOOKUP(G403,'Sheet 1 (2)'!$H$4:$O$536,8,FALSE)</f>
        <v/>
      </c>
      <c r="U403" s="11" t="str">
        <f t="shared" si="69"/>
        <v>SIS</v>
      </c>
      <c r="V403" s="11"/>
      <c r="W403" s="11" t="s">
        <v>55</v>
      </c>
      <c r="X403" s="11" t="str">
        <f>VLOOKUP(G403,'Sheet 1 (2)'!$H$4:$Q$536,10,FALSE)</f>
        <v/>
      </c>
      <c r="Y403" s="11" t="str">
        <f t="shared" si="61"/>
        <v/>
      </c>
      <c r="Z403" s="11" t="s">
        <v>2800</v>
      </c>
      <c r="AA403" s="11" t="s">
        <v>55</v>
      </c>
      <c r="AB403" s="11" t="str">
        <f>VLOOKUP(G403,'Sheet 1 (2)'!$H$4:$S$536,12,FALSE)</f>
        <v/>
      </c>
      <c r="AC403" s="11" t="str">
        <f t="shared" si="68"/>
        <v/>
      </c>
      <c r="AD403" s="11" t="s">
        <v>55</v>
      </c>
      <c r="AE403" s="11" t="str">
        <f>VLOOKUP(G403,'Sheet 1 (2)'!$H$4:$AF$536,25,FALSE)</f>
        <v/>
      </c>
      <c r="AF403" s="11" t="s">
        <v>411</v>
      </c>
      <c r="AG403" s="11" t="str">
        <f t="shared" si="63"/>
        <v/>
      </c>
      <c r="AH403" s="11" t="s">
        <v>52</v>
      </c>
      <c r="AI403" s="11" t="str">
        <f>VLOOKUP(G403,'Sheet 1 (2)'!$H$4:$AG$536,26,FALSE)</f>
        <v/>
      </c>
      <c r="AJ403" s="11" t="s">
        <v>82</v>
      </c>
      <c r="AK403" s="13" t="s">
        <v>2739</v>
      </c>
      <c r="AL403" s="13" t="str">
        <f>VLOOKUP(G403,'Sheet 1 (2)'!$H$4:$AH$536,27,FALSE)</f>
        <v/>
      </c>
      <c r="AM403" s="11" t="str">
        <f t="shared" si="72"/>
        <v>Lista de EESS con capacidad resolutiva//*Se puede usar las categprías //*En todo caso se podría porgramar según el HISS</v>
      </c>
      <c r="AN403" s="11">
        <v>1</v>
      </c>
      <c r="AO403" s="11">
        <f t="shared" si="5"/>
        <v>1</v>
      </c>
      <c r="AP403" s="11" t="s">
        <v>82</v>
      </c>
      <c r="AQ403" s="15" t="s">
        <v>2741</v>
      </c>
      <c r="AR403" s="15" t="s">
        <v>52</v>
      </c>
    </row>
    <row r="404" spans="1:44" ht="15.75" customHeight="1" x14ac:dyDescent="0.2">
      <c r="A404" s="11" t="s">
        <v>1412</v>
      </c>
      <c r="B404" s="11" t="s">
        <v>1125</v>
      </c>
      <c r="C404" s="11" t="s">
        <v>2733</v>
      </c>
      <c r="D404" s="11" t="s">
        <v>1127</v>
      </c>
      <c r="E404" s="11" t="s">
        <v>2734</v>
      </c>
      <c r="F404" s="11" t="s">
        <v>1202</v>
      </c>
      <c r="G404" s="11" t="s">
        <v>2801</v>
      </c>
      <c r="H404" s="11" t="s">
        <v>2802</v>
      </c>
      <c r="I404" s="11" t="s">
        <v>82</v>
      </c>
      <c r="J404" s="11"/>
      <c r="K404" s="11"/>
      <c r="L404" s="11" t="s">
        <v>1090</v>
      </c>
      <c r="M404" s="11" t="s">
        <v>2803</v>
      </c>
      <c r="N404" s="14" t="s">
        <v>2804</v>
      </c>
      <c r="O404" s="11" t="str">
        <f>VLOOKUP(G404,'Sheet 1 (2)'!$H$4:$M$536,6,FALSE)</f>
        <v/>
      </c>
      <c r="P404" s="11" t="str">
        <f t="shared" si="67"/>
        <v xml:space="preserve">La meta fisica es igual al  56% de personas programadas en el Sub producto diagnóstico de catarata en establecimientos de salud con capacidad resolutiva. </v>
      </c>
      <c r="Q404" s="11" t="str">
        <f>VLOOKUP(G404,Hoja1!$C$4:$D$146,2,FALSE)</f>
        <v>56%*5001104</v>
      </c>
      <c r="R404" s="11" t="s">
        <v>264</v>
      </c>
      <c r="S404" s="14" t="s">
        <v>433</v>
      </c>
      <c r="T404" s="11" t="str">
        <f>VLOOKUP(G404,'Sheet 1 (2)'!$H$4:$O$536,8,FALSE)</f>
        <v/>
      </c>
      <c r="U404" s="11" t="str">
        <f t="shared" si="69"/>
        <v>SIS</v>
      </c>
      <c r="V404" s="11"/>
      <c r="W404" s="11" t="s">
        <v>55</v>
      </c>
      <c r="X404" s="11" t="str">
        <f>VLOOKUP(G404,'Sheet 1 (2)'!$H$4:$Q$536,10,FALSE)</f>
        <v/>
      </c>
      <c r="Y404" s="11" t="str">
        <f t="shared" si="61"/>
        <v/>
      </c>
      <c r="Z404" s="11" t="s">
        <v>2805</v>
      </c>
      <c r="AA404" s="11" t="s">
        <v>55</v>
      </c>
      <c r="AB404" s="11" t="str">
        <f>VLOOKUP(G404,'Sheet 1 (2)'!$H$4:$S$536,12,FALSE)</f>
        <v/>
      </c>
      <c r="AC404" s="11" t="str">
        <f t="shared" si="68"/>
        <v/>
      </c>
      <c r="AD404" s="11" t="s">
        <v>55</v>
      </c>
      <c r="AE404" s="11" t="str">
        <f>VLOOKUP(G404,'Sheet 1 (2)'!$H$4:$AF$536,25,FALSE)</f>
        <v/>
      </c>
      <c r="AF404" s="11" t="s">
        <v>411</v>
      </c>
      <c r="AG404" s="11" t="str">
        <f t="shared" si="63"/>
        <v/>
      </c>
      <c r="AH404" s="11" t="s">
        <v>52</v>
      </c>
      <c r="AI404" s="11" t="str">
        <f>VLOOKUP(G404,'Sheet 1 (2)'!$H$4:$AG$536,26,FALSE)</f>
        <v/>
      </c>
      <c r="AJ404" s="11" t="s">
        <v>82</v>
      </c>
      <c r="AK404" s="13" t="s">
        <v>2739</v>
      </c>
      <c r="AL404" s="13" t="str">
        <f>VLOOKUP(G404,'Sheet 1 (2)'!$H$4:$AH$536,27,FALSE)</f>
        <v/>
      </c>
      <c r="AM404" s="11" t="str">
        <f t="shared" si="72"/>
        <v>Lista de EESS con capacidad resolutiva//*Se puede usar las categprías //*En todo caso se podría porgramar según el HISS</v>
      </c>
      <c r="AN404" s="11">
        <v>1</v>
      </c>
      <c r="AO404" s="11">
        <f t="shared" si="5"/>
        <v>1</v>
      </c>
      <c r="AP404" s="11" t="s">
        <v>82</v>
      </c>
      <c r="AQ404" s="15" t="s">
        <v>2741</v>
      </c>
      <c r="AR404" s="15" t="s">
        <v>52</v>
      </c>
    </row>
    <row r="405" spans="1:44" ht="15.75" customHeight="1" x14ac:dyDescent="0.2">
      <c r="A405" s="11" t="s">
        <v>1412</v>
      </c>
      <c r="B405" s="11" t="s">
        <v>1125</v>
      </c>
      <c r="C405" s="11" t="s">
        <v>2733</v>
      </c>
      <c r="D405" s="11" t="s">
        <v>1127</v>
      </c>
      <c r="E405" s="11" t="s">
        <v>2734</v>
      </c>
      <c r="F405" s="11" t="s">
        <v>1202</v>
      </c>
      <c r="G405" s="11" t="s">
        <v>2806</v>
      </c>
      <c r="H405" s="11" t="s">
        <v>2807</v>
      </c>
      <c r="I405" s="11" t="s">
        <v>82</v>
      </c>
      <c r="J405" s="11"/>
      <c r="K405" s="11"/>
      <c r="L405" s="11" t="s">
        <v>1090</v>
      </c>
      <c r="M405" s="11" t="s">
        <v>2808</v>
      </c>
      <c r="N405" s="14" t="s">
        <v>2808</v>
      </c>
      <c r="O405" s="11" t="str">
        <f>VLOOKUP(G405,'Sheet 1 (2)'!$H$4:$M$536,6,FALSE)</f>
        <v/>
      </c>
      <c r="P405" s="11" t="str">
        <f t="shared" si="67"/>
        <v>La meta fisica es igual al 40% de personas programadas para diagnóstico de catarata en establecimientos de salud que no cuenten con capacidad resolutiva o 10% adicional al promedio de cirugías de catarata realizadas en los últimos 03 años mediante oferta móvil</v>
      </c>
      <c r="Q405" s="11" t="str">
        <f>VLOOKUP(G405,Hoja1!$C$4:$D$146,2,FALSE)</f>
        <v>40%*5001104</v>
      </c>
      <c r="R405" s="11" t="s">
        <v>264</v>
      </c>
      <c r="S405" s="14" t="s">
        <v>433</v>
      </c>
      <c r="T405" s="11" t="str">
        <f>VLOOKUP(G405,'Sheet 1 (2)'!$H$4:$O$536,8,FALSE)</f>
        <v/>
      </c>
      <c r="U405" s="11" t="str">
        <f t="shared" si="69"/>
        <v>SIS</v>
      </c>
      <c r="V405" s="11"/>
      <c r="W405" s="11" t="s">
        <v>55</v>
      </c>
      <c r="X405" s="11" t="str">
        <f>VLOOKUP(G405,'Sheet 1 (2)'!$H$4:$Q$536,10,FALSE)</f>
        <v/>
      </c>
      <c r="Y405" s="11" t="str">
        <f t="shared" si="61"/>
        <v/>
      </c>
      <c r="Z405" s="11" t="s">
        <v>2809</v>
      </c>
      <c r="AA405" s="11" t="s">
        <v>55</v>
      </c>
      <c r="AB405" s="11" t="str">
        <f>VLOOKUP(G405,'Sheet 1 (2)'!$H$4:$S$536,12,FALSE)</f>
        <v/>
      </c>
      <c r="AC405" s="11" t="str">
        <f t="shared" si="68"/>
        <v/>
      </c>
      <c r="AD405" s="11" t="s">
        <v>55</v>
      </c>
      <c r="AE405" s="11" t="str">
        <f>VLOOKUP(G405,'Sheet 1 (2)'!$H$4:$AF$536,25,FALSE)</f>
        <v/>
      </c>
      <c r="AF405" s="11" t="s">
        <v>2810</v>
      </c>
      <c r="AG405" s="11" t="str">
        <f t="shared" si="63"/>
        <v/>
      </c>
      <c r="AH405" s="11" t="s">
        <v>52</v>
      </c>
      <c r="AI405" s="11" t="str">
        <f>VLOOKUP(G405,'Sheet 1 (2)'!$H$4:$AG$536,26,FALSE)</f>
        <v/>
      </c>
      <c r="AJ405" s="11" t="s">
        <v>82</v>
      </c>
      <c r="AK405" s="13" t="s">
        <v>2739</v>
      </c>
      <c r="AL405" s="13" t="str">
        <f>VLOOKUP(G405,'Sheet 1 (2)'!$H$4:$AH$536,27,FALSE)</f>
        <v/>
      </c>
      <c r="AM405" s="11" t="str">
        <f t="shared" si="72"/>
        <v>Lista de EESS con capacidad resolutiva//*Se puede usar las categprías //*En todo caso se podría porgramar según el HISS</v>
      </c>
      <c r="AN405" s="11">
        <v>1</v>
      </c>
      <c r="AO405" s="11">
        <f t="shared" si="5"/>
        <v>1</v>
      </c>
      <c r="AP405" s="11" t="s">
        <v>82</v>
      </c>
      <c r="AQ405" s="15" t="s">
        <v>2741</v>
      </c>
      <c r="AR405" s="15" t="s">
        <v>52</v>
      </c>
    </row>
    <row r="406" spans="1:44" ht="15.75" customHeight="1" x14ac:dyDescent="0.2">
      <c r="A406" s="11" t="s">
        <v>1412</v>
      </c>
      <c r="B406" s="11" t="s">
        <v>1125</v>
      </c>
      <c r="C406" s="11" t="s">
        <v>2811</v>
      </c>
      <c r="D406" s="11" t="s">
        <v>1130</v>
      </c>
      <c r="E406" s="11" t="s">
        <v>2812</v>
      </c>
      <c r="F406" s="11" t="s">
        <v>1206</v>
      </c>
      <c r="G406" s="11" t="s">
        <v>2813</v>
      </c>
      <c r="H406" s="11" t="s">
        <v>2814</v>
      </c>
      <c r="I406" s="11" t="s">
        <v>82</v>
      </c>
      <c r="J406" s="11"/>
      <c r="K406" s="11"/>
      <c r="L406" s="11" t="s">
        <v>1567</v>
      </c>
      <c r="M406" s="11" t="s">
        <v>2815</v>
      </c>
      <c r="N406" s="11" t="s">
        <v>55</v>
      </c>
      <c r="O406" s="11" t="str">
        <f>VLOOKUP(G406,'Sheet 1 (2)'!$H$4:$M$536,6,FALSE)</f>
        <v/>
      </c>
      <c r="P406" s="11" t="str">
        <f t="shared" si="67"/>
        <v/>
      </c>
      <c r="Q406" s="11">
        <f>VLOOKUP(G406,Hoja1!$C$4:$D$146,2,FALSE)</f>
        <v>0</v>
      </c>
      <c r="R406" s="11" t="s">
        <v>433</v>
      </c>
      <c r="S406" s="11" t="s">
        <v>55</v>
      </c>
      <c r="T406" s="11" t="str">
        <f>VLOOKUP(G406,'Sheet 1 (2)'!$H$4:$O$536,8,FALSE)</f>
        <v/>
      </c>
      <c r="U406" s="11" t="str">
        <f t="shared" si="69"/>
        <v/>
      </c>
      <c r="V406" s="11"/>
      <c r="W406" s="11" t="s">
        <v>55</v>
      </c>
      <c r="X406" s="11" t="str">
        <f>VLOOKUP(G406,'Sheet 1 (2)'!$H$4:$Q$536,10,FALSE)</f>
        <v/>
      </c>
      <c r="Y406" s="11" t="str">
        <f t="shared" si="61"/>
        <v/>
      </c>
      <c r="Z406" s="11" t="s">
        <v>2816</v>
      </c>
      <c r="AA406" s="11" t="s">
        <v>55</v>
      </c>
      <c r="AB406" s="11" t="str">
        <f>VLOOKUP(G406,'Sheet 1 (2)'!$H$4:$S$536,12,FALSE)</f>
        <v/>
      </c>
      <c r="AC406" s="11" t="str">
        <f t="shared" si="68"/>
        <v/>
      </c>
      <c r="AD406" s="11" t="s">
        <v>55</v>
      </c>
      <c r="AE406" s="11" t="str">
        <f>VLOOKUP(G406,'Sheet 1 (2)'!$H$4:$AF$536,25,FALSE)</f>
        <v/>
      </c>
      <c r="AF406" s="11" t="s">
        <v>87</v>
      </c>
      <c r="AG406" s="11" t="str">
        <f t="shared" si="63"/>
        <v/>
      </c>
      <c r="AH406" s="11" t="s">
        <v>52</v>
      </c>
      <c r="AI406" s="11" t="str">
        <f>VLOOKUP(G406,'Sheet 1 (2)'!$H$4:$AG$536,26,FALSE)</f>
        <v/>
      </c>
      <c r="AJ406" s="11" t="s">
        <v>82</v>
      </c>
      <c r="AK406" s="13" t="s">
        <v>2817</v>
      </c>
      <c r="AL406" s="13" t="str">
        <f>VLOOKUP(G406,'Sheet 1 (2)'!$H$4:$AH$536,27,FALSE)</f>
        <v/>
      </c>
      <c r="AM406" s="11" t="str">
        <f t="shared" si="72"/>
        <v>Van a enviar base SIS afiliado, con una variable que identifique EESS.</v>
      </c>
      <c r="AN406" s="11">
        <v>1</v>
      </c>
      <c r="AO406" s="11">
        <f t="shared" si="5"/>
        <v>1</v>
      </c>
      <c r="AP406" s="15" t="s">
        <v>82</v>
      </c>
      <c r="AQ406" s="15" t="s">
        <v>82</v>
      </c>
      <c r="AR406" s="15" t="s">
        <v>82</v>
      </c>
    </row>
    <row r="407" spans="1:44" ht="15.75" customHeight="1" x14ac:dyDescent="0.2">
      <c r="A407" s="11" t="s">
        <v>1412</v>
      </c>
      <c r="B407" s="11" t="s">
        <v>1125</v>
      </c>
      <c r="C407" s="11" t="s">
        <v>2818</v>
      </c>
      <c r="D407" s="11" t="s">
        <v>1128</v>
      </c>
      <c r="E407" s="11" t="s">
        <v>2819</v>
      </c>
      <c r="F407" s="11" t="s">
        <v>1204</v>
      </c>
      <c r="G407" s="11" t="s">
        <v>2820</v>
      </c>
      <c r="H407" s="11" t="s">
        <v>2821</v>
      </c>
      <c r="I407" s="11" t="s">
        <v>82</v>
      </c>
      <c r="J407" s="11"/>
      <c r="K407" s="11"/>
      <c r="L407" s="11" t="s">
        <v>1073</v>
      </c>
      <c r="M407" s="11" t="s">
        <v>2822</v>
      </c>
      <c r="N407" s="14" t="s">
        <v>2822</v>
      </c>
      <c r="O407" s="11" t="str">
        <f>VLOOKUP(G407,'Sheet 1 (2)'!$H$4:$M$536,6,FALSE)</f>
        <v/>
      </c>
      <c r="P407" s="11" t="str">
        <f t="shared" si="67"/>
        <v>Corresponde  al 80% de niños(as) afiliados al SIS de 3 a 11 años de edad programados para referencia de pacientes con errores refractivos.</v>
      </c>
      <c r="Q407" s="11" t="str">
        <f>VLOOKUP(G407,Hoja1!$C$4:$D$146,2,FALSE)</f>
        <v>80%*5001304</v>
      </c>
      <c r="R407" s="11" t="s">
        <v>264</v>
      </c>
      <c r="S407" s="11" t="s">
        <v>55</v>
      </c>
      <c r="T407" s="11" t="str">
        <f>VLOOKUP(G407,'Sheet 1 (2)'!$H$4:$O$536,8,FALSE)</f>
        <v/>
      </c>
      <c r="U407" s="11" t="str">
        <f t="shared" si="69"/>
        <v/>
      </c>
      <c r="V407" s="11" t="s">
        <v>264</v>
      </c>
      <c r="W407" s="11" t="s">
        <v>55</v>
      </c>
      <c r="X407" s="11" t="str">
        <f>VLOOKUP(G407,'Sheet 1 (2)'!$H$4:$Q$536,10,FALSE)</f>
        <v/>
      </c>
      <c r="Y407" s="11" t="str">
        <f t="shared" si="61"/>
        <v/>
      </c>
      <c r="Z407" s="11" t="s">
        <v>2823</v>
      </c>
      <c r="AA407" s="11" t="s">
        <v>55</v>
      </c>
      <c r="AB407" s="11" t="str">
        <f>VLOOKUP(G407,'Sheet 1 (2)'!$H$4:$S$536,12,FALSE)</f>
        <v/>
      </c>
      <c r="AC407" s="11" t="str">
        <f t="shared" si="68"/>
        <v/>
      </c>
      <c r="AD407" s="11" t="s">
        <v>55</v>
      </c>
      <c r="AE407" s="11" t="str">
        <f>VLOOKUP(G407,'Sheet 1 (2)'!$H$4:$AF$536,25,FALSE)</f>
        <v/>
      </c>
      <c r="AF407" s="11" t="s">
        <v>176</v>
      </c>
      <c r="AG407" s="11" t="str">
        <f t="shared" si="63"/>
        <v/>
      </c>
      <c r="AH407" s="11" t="s">
        <v>82</v>
      </c>
      <c r="AI407" s="11" t="str">
        <f>VLOOKUP(G407,'Sheet 1 (2)'!$H$4:$AG$536,26,FALSE)</f>
        <v/>
      </c>
      <c r="AJ407" s="11" t="s">
        <v>82</v>
      </c>
      <c r="AK407" s="13" t="s">
        <v>55</v>
      </c>
      <c r="AL407" s="13" t="str">
        <f>VLOOKUP(G407,'Sheet 1 (2)'!$H$4:$AH$536,27,FALSE)</f>
        <v/>
      </c>
      <c r="AM407" s="11" t="str">
        <f t="shared" si="72"/>
        <v/>
      </c>
      <c r="AN407" s="11">
        <v>1</v>
      </c>
      <c r="AO407" s="11">
        <f t="shared" si="5"/>
        <v>1</v>
      </c>
      <c r="AP407" s="15" t="s">
        <v>82</v>
      </c>
      <c r="AQ407" s="15" t="s">
        <v>2741</v>
      </c>
      <c r="AR407" s="15" t="s">
        <v>52</v>
      </c>
    </row>
    <row r="408" spans="1:44" ht="15.75" customHeight="1" x14ac:dyDescent="0.2">
      <c r="A408" s="11" t="s">
        <v>1412</v>
      </c>
      <c r="B408" s="11" t="s">
        <v>1125</v>
      </c>
      <c r="C408" s="11" t="s">
        <v>2818</v>
      </c>
      <c r="D408" s="11" t="s">
        <v>1128</v>
      </c>
      <c r="E408" s="11" t="s">
        <v>2819</v>
      </c>
      <c r="F408" s="11" t="s">
        <v>1204</v>
      </c>
      <c r="G408" s="11" t="s">
        <v>2824</v>
      </c>
      <c r="H408" s="11" t="s">
        <v>2825</v>
      </c>
      <c r="I408" s="11" t="s">
        <v>82</v>
      </c>
      <c r="J408" s="11"/>
      <c r="K408" s="11"/>
      <c r="L408" s="11" t="s">
        <v>1567</v>
      </c>
      <c r="M408" s="11" t="s">
        <v>2826</v>
      </c>
      <c r="N408" s="14" t="s">
        <v>2826</v>
      </c>
      <c r="O408" s="11" t="str">
        <f>VLOOKUP(G408,'Sheet 1 (2)'!$H$4:$M$536,6,FALSE)</f>
        <v/>
      </c>
      <c r="P408" s="11" t="str">
        <f t="shared" si="67"/>
        <v>La meta fisica es igual  al 10% de niños de 3 a 11 años de edad programados del Sub producto Tamizaje y Detección de Errores Refractivos.</v>
      </c>
      <c r="Q408" s="11" t="str">
        <f>VLOOKUP(G408,Hoja1!$C$4:$D$146,2,FALSE)</f>
        <v>10%*5001301</v>
      </c>
      <c r="R408" s="11" t="s">
        <v>264</v>
      </c>
      <c r="S408" s="11" t="s">
        <v>55</v>
      </c>
      <c r="T408" s="11" t="str">
        <f>VLOOKUP(G408,'Sheet 1 (2)'!$H$4:$O$536,8,FALSE)</f>
        <v/>
      </c>
      <c r="U408" s="11" t="str">
        <f t="shared" si="69"/>
        <v/>
      </c>
      <c r="V408" s="11"/>
      <c r="W408" s="11" t="s">
        <v>55</v>
      </c>
      <c r="X408" s="11" t="str">
        <f>VLOOKUP(G408,'Sheet 1 (2)'!$H$4:$Q$536,10,FALSE)</f>
        <v/>
      </c>
      <c r="Y408" s="11" t="str">
        <f t="shared" si="61"/>
        <v/>
      </c>
      <c r="Z408" s="11" t="s">
        <v>2827</v>
      </c>
      <c r="AA408" s="11" t="s">
        <v>55</v>
      </c>
      <c r="AB408" s="11" t="str">
        <f>VLOOKUP(G408,'Sheet 1 (2)'!$H$4:$S$536,12,FALSE)</f>
        <v/>
      </c>
      <c r="AC408" s="11" t="str">
        <f t="shared" si="68"/>
        <v/>
      </c>
      <c r="AD408" s="11" t="s">
        <v>55</v>
      </c>
      <c r="AE408" s="11" t="str">
        <f>VLOOKUP(G408,'Sheet 1 (2)'!$H$4:$AF$536,25,FALSE)</f>
        <v/>
      </c>
      <c r="AF408" s="11" t="s">
        <v>2828</v>
      </c>
      <c r="AG408" s="11" t="str">
        <f t="shared" si="63"/>
        <v/>
      </c>
      <c r="AH408" s="11" t="s">
        <v>82</v>
      </c>
      <c r="AI408" s="11" t="str">
        <f>VLOOKUP(G408,'Sheet 1 (2)'!$H$4:$AG$536,26,FALSE)</f>
        <v/>
      </c>
      <c r="AJ408" s="11" t="s">
        <v>82</v>
      </c>
      <c r="AK408" s="13" t="s">
        <v>55</v>
      </c>
      <c r="AL408" s="13" t="str">
        <f>VLOOKUP(G408,'Sheet 1 (2)'!$H$4:$AH$536,27,FALSE)</f>
        <v/>
      </c>
      <c r="AM408" s="11" t="str">
        <f t="shared" si="72"/>
        <v/>
      </c>
      <c r="AN408" s="11">
        <v>1</v>
      </c>
      <c r="AO408" s="11">
        <f t="shared" si="5"/>
        <v>1</v>
      </c>
      <c r="AP408" s="15" t="s">
        <v>82</v>
      </c>
      <c r="AQ408" s="15" t="s">
        <v>2741</v>
      </c>
      <c r="AR408" s="15" t="s">
        <v>52</v>
      </c>
    </row>
    <row r="409" spans="1:44" ht="15.75" customHeight="1" x14ac:dyDescent="0.2">
      <c r="A409" s="11" t="s">
        <v>1412</v>
      </c>
      <c r="B409" s="11" t="s">
        <v>1125</v>
      </c>
      <c r="C409" s="11" t="s">
        <v>2818</v>
      </c>
      <c r="D409" s="11" t="s">
        <v>1128</v>
      </c>
      <c r="E409" s="11" t="s">
        <v>2819</v>
      </c>
      <c r="F409" s="11" t="s">
        <v>1204</v>
      </c>
      <c r="G409" s="11" t="s">
        <v>2829</v>
      </c>
      <c r="H409" s="11" t="s">
        <v>2830</v>
      </c>
      <c r="I409" s="11" t="s">
        <v>52</v>
      </c>
      <c r="J409" s="11"/>
      <c r="K409" s="11"/>
      <c r="L409" s="11" t="s">
        <v>1606</v>
      </c>
      <c r="M409" s="11" t="s">
        <v>2831</v>
      </c>
      <c r="N409" s="14" t="s">
        <v>2831</v>
      </c>
      <c r="O409" s="11" t="str">
        <f>VLOOKUP(G409,'Sheet 1 (2)'!$H$4:$M$536,6,FALSE)</f>
        <v/>
      </c>
      <c r="P409" s="11" t="str">
        <f t="shared" si="67"/>
        <v>La meta fisica es igual al  80% de niños de 3 a 11 años de edad programados del sub producto Evaluación y despistaje de Errores Refractivos afiliados al SIS.</v>
      </c>
      <c r="Q409" s="11" t="str">
        <f>VLOOKUP(G409,Hoja1!$C$4:$D$146,2,FALSE)</f>
        <v>80%*5001302</v>
      </c>
      <c r="R409" s="11" t="s">
        <v>264</v>
      </c>
      <c r="S409" s="11" t="s">
        <v>55</v>
      </c>
      <c r="T409" s="11" t="str">
        <f>VLOOKUP(G409,'Sheet 1 (2)'!$H$4:$O$536,8,FALSE)</f>
        <v/>
      </c>
      <c r="U409" s="11" t="str">
        <f t="shared" si="69"/>
        <v/>
      </c>
      <c r="V409" s="11"/>
      <c r="W409" s="11" t="s">
        <v>55</v>
      </c>
      <c r="X409" s="11" t="str">
        <f>VLOOKUP(G409,'Sheet 1 (2)'!$H$4:$Q$536,10,FALSE)</f>
        <v/>
      </c>
      <c r="Y409" s="11" t="str">
        <f t="shared" si="61"/>
        <v/>
      </c>
      <c r="Z409" s="11" t="s">
        <v>2832</v>
      </c>
      <c r="AA409" s="11" t="s">
        <v>55</v>
      </c>
      <c r="AB409" s="11" t="str">
        <f>VLOOKUP(G409,'Sheet 1 (2)'!$H$4:$S$536,12,FALSE)</f>
        <v/>
      </c>
      <c r="AC409" s="11" t="str">
        <f t="shared" si="68"/>
        <v/>
      </c>
      <c r="AD409" s="11" t="s">
        <v>55</v>
      </c>
      <c r="AE409" s="11" t="str">
        <f>VLOOKUP(G409,'Sheet 1 (2)'!$H$4:$AF$536,25,FALSE)</f>
        <v/>
      </c>
      <c r="AF409" s="11" t="s">
        <v>87</v>
      </c>
      <c r="AG409" s="11" t="str">
        <f t="shared" si="63"/>
        <v/>
      </c>
      <c r="AH409" s="11" t="s">
        <v>82</v>
      </c>
      <c r="AI409" s="11" t="str">
        <f>VLOOKUP(G409,'Sheet 1 (2)'!$H$4:$AG$536,26,FALSE)</f>
        <v/>
      </c>
      <c r="AJ409" s="11" t="s">
        <v>82</v>
      </c>
      <c r="AK409" s="11" t="s">
        <v>55</v>
      </c>
      <c r="AL409" s="11" t="str">
        <f>VLOOKUP(G409,'Sheet 1 (2)'!$H$4:$AH$536,27,FALSE)</f>
        <v/>
      </c>
      <c r="AM409" s="11" t="str">
        <f t="shared" si="72"/>
        <v/>
      </c>
      <c r="AN409" s="11">
        <v>1</v>
      </c>
      <c r="AO409" s="11">
        <f t="shared" si="5"/>
        <v>1</v>
      </c>
      <c r="AP409" s="15" t="s">
        <v>82</v>
      </c>
      <c r="AQ409" s="15" t="s">
        <v>2741</v>
      </c>
      <c r="AR409" s="15" t="s">
        <v>52</v>
      </c>
    </row>
    <row r="410" spans="1:44" ht="15.75" customHeight="1" x14ac:dyDescent="0.2">
      <c r="A410" s="11" t="s">
        <v>1412</v>
      </c>
      <c r="B410" s="11" t="s">
        <v>1125</v>
      </c>
      <c r="C410" s="11" t="s">
        <v>2818</v>
      </c>
      <c r="D410" s="11" t="s">
        <v>1128</v>
      </c>
      <c r="E410" s="11" t="s">
        <v>2819</v>
      </c>
      <c r="F410" s="11" t="s">
        <v>1204</v>
      </c>
      <c r="G410" s="11" t="s">
        <v>2833</v>
      </c>
      <c r="H410" s="11" t="s">
        <v>2834</v>
      </c>
      <c r="I410" s="11" t="s">
        <v>82</v>
      </c>
      <c r="J410" s="11"/>
      <c r="K410" s="11"/>
      <c r="L410" s="11" t="s">
        <v>1567</v>
      </c>
      <c r="M410" s="11" t="s">
        <v>2835</v>
      </c>
      <c r="N410" s="14" t="s">
        <v>2836</v>
      </c>
      <c r="O410" s="11" t="str">
        <f>VLOOKUP(G410,'Sheet 1 (2)'!$H$4:$M$536,6,FALSE)</f>
        <v/>
      </c>
      <c r="P410" s="11" t="str">
        <f t="shared" si="67"/>
        <v>La meta fisica es igual al  25% de niños(as) de 3 a 11 años de edad de seguro integral der salud.</v>
      </c>
      <c r="Q410" s="11">
        <f>VLOOKUP(G410,Hoja1!$C$4:$D$146,2,FALSE)</f>
        <v>0</v>
      </c>
      <c r="R410" s="11" t="s">
        <v>264</v>
      </c>
      <c r="S410" s="11" t="s">
        <v>55</v>
      </c>
      <c r="T410" s="11" t="str">
        <f>VLOOKUP(G410,'Sheet 1 (2)'!$H$4:$O$536,8,FALSE)</f>
        <v/>
      </c>
      <c r="U410" s="11" t="str">
        <f t="shared" si="69"/>
        <v/>
      </c>
      <c r="V410" s="11"/>
      <c r="W410" s="11" t="s">
        <v>55</v>
      </c>
      <c r="X410" s="11" t="str">
        <f>VLOOKUP(G410,'Sheet 1 (2)'!$H$4:$Q$536,10,FALSE)</f>
        <v/>
      </c>
      <c r="Y410" s="11" t="str">
        <f t="shared" si="61"/>
        <v/>
      </c>
      <c r="Z410" s="11" t="s">
        <v>2837</v>
      </c>
      <c r="AA410" s="11">
        <v>99173</v>
      </c>
      <c r="AB410" s="11" t="str">
        <f>VLOOKUP(G410,'Sheet 1 (2)'!$H$4:$S$536,12,FALSE)</f>
        <v/>
      </c>
      <c r="AC410" s="11">
        <f t="shared" si="68"/>
        <v>99173</v>
      </c>
      <c r="AD410" s="11" t="s">
        <v>55</v>
      </c>
      <c r="AE410" s="11" t="str">
        <f>VLOOKUP(G410,'Sheet 1 (2)'!$H$4:$AF$536,25,FALSE)</f>
        <v/>
      </c>
      <c r="AF410" s="11" t="s">
        <v>87</v>
      </c>
      <c r="AG410" s="11" t="str">
        <f t="shared" si="63"/>
        <v/>
      </c>
      <c r="AH410" s="11" t="s">
        <v>82</v>
      </c>
      <c r="AI410" s="11" t="str">
        <f>VLOOKUP(G410,'Sheet 1 (2)'!$H$4:$AG$536,26,FALSE)</f>
        <v/>
      </c>
      <c r="AJ410" s="11" t="s">
        <v>82</v>
      </c>
      <c r="AK410" s="13" t="s">
        <v>2838</v>
      </c>
      <c r="AL410" s="13" t="str">
        <f>VLOOKUP(G410,'Sheet 1 (2)'!$H$4:$AH$536,27,FALSE)</f>
        <v/>
      </c>
      <c r="AM410" s="11" t="str">
        <f t="shared" si="72"/>
        <v>Van a cambiar criterio de programación, la fuente será HISS</v>
      </c>
      <c r="AN410" s="11">
        <v>1</v>
      </c>
      <c r="AO410" s="11">
        <f t="shared" si="5"/>
        <v>1</v>
      </c>
      <c r="AP410" s="15" t="s">
        <v>82</v>
      </c>
      <c r="AQ410" s="15" t="s">
        <v>2741</v>
      </c>
      <c r="AR410" s="15" t="s">
        <v>52</v>
      </c>
    </row>
    <row r="411" spans="1:44" ht="15.75" customHeight="1" x14ac:dyDescent="0.2">
      <c r="A411" s="11" t="s">
        <v>1412</v>
      </c>
      <c r="B411" s="11" t="s">
        <v>1125</v>
      </c>
      <c r="C411" s="11" t="s">
        <v>2839</v>
      </c>
      <c r="D411" s="11" t="s">
        <v>1129</v>
      </c>
      <c r="E411" s="11" t="s">
        <v>2840</v>
      </c>
      <c r="F411" s="11" t="s">
        <v>1205</v>
      </c>
      <c r="G411" s="11" t="s">
        <v>2841</v>
      </c>
      <c r="H411" s="11" t="s">
        <v>2842</v>
      </c>
      <c r="I411" s="11" t="s">
        <v>82</v>
      </c>
      <c r="J411" s="11"/>
      <c r="K411" s="11"/>
      <c r="L411" s="11" t="s">
        <v>1615</v>
      </c>
      <c r="M411" s="11" t="s">
        <v>2843</v>
      </c>
      <c r="N411" s="14" t="s">
        <v>2843</v>
      </c>
      <c r="O411" s="11" t="str">
        <f>VLOOKUP(G411,'Sheet 1 (2)'!$H$4:$M$536,6,FALSE)</f>
        <v/>
      </c>
      <c r="P411" s="11" t="str">
        <f t="shared" si="67"/>
        <v>La meta fisica es igual al 100% de niños (as) de 3 a 11 años de edad programados en la Sub producto de tratamiento de errores refractivos.</v>
      </c>
      <c r="Q411" s="11" t="str">
        <f>VLOOKUP(G411,Hoja1!$C$4:$D$146,2,FALSE)</f>
        <v>70%*5001402</v>
      </c>
      <c r="R411" s="11" t="s">
        <v>264</v>
      </c>
      <c r="S411" s="11" t="s">
        <v>55</v>
      </c>
      <c r="T411" s="11" t="str">
        <f>VLOOKUP(G411,'Sheet 1 (2)'!$H$4:$O$536,8,FALSE)</f>
        <v/>
      </c>
      <c r="U411" s="11" t="str">
        <f t="shared" si="69"/>
        <v/>
      </c>
      <c r="V411" s="11" t="s">
        <v>264</v>
      </c>
      <c r="W411" s="11" t="s">
        <v>55</v>
      </c>
      <c r="X411" s="11" t="str">
        <f>VLOOKUP(G411,'Sheet 1 (2)'!$H$4:$Q$536,10,FALSE)</f>
        <v/>
      </c>
      <c r="Y411" s="11" t="str">
        <f t="shared" si="61"/>
        <v/>
      </c>
      <c r="Z411" s="11" t="s">
        <v>2844</v>
      </c>
      <c r="AA411" s="11" t="s">
        <v>55</v>
      </c>
      <c r="AB411" s="11" t="str">
        <f>VLOOKUP(G411,'Sheet 1 (2)'!$H$4:$S$536,12,FALSE)</f>
        <v/>
      </c>
      <c r="AC411" s="11" t="str">
        <f t="shared" si="68"/>
        <v/>
      </c>
      <c r="AD411" s="11" t="s">
        <v>55</v>
      </c>
      <c r="AE411" s="11" t="str">
        <f>VLOOKUP(G411,'Sheet 1 (2)'!$H$4:$AF$536,25,FALSE)</f>
        <v/>
      </c>
      <c r="AF411" s="11" t="s">
        <v>585</v>
      </c>
      <c r="AG411" s="11" t="str">
        <f t="shared" si="63"/>
        <v/>
      </c>
      <c r="AH411" s="11" t="s">
        <v>82</v>
      </c>
      <c r="AI411" s="11" t="str">
        <f>VLOOKUP(G411,'Sheet 1 (2)'!$H$4:$AG$536,26,FALSE)</f>
        <v/>
      </c>
      <c r="AJ411" s="11" t="s">
        <v>82</v>
      </c>
      <c r="AK411" s="13" t="s">
        <v>55</v>
      </c>
      <c r="AL411" s="13" t="str">
        <f>VLOOKUP(G411,'Sheet 1 (2)'!$H$4:$AH$536,27,FALSE)</f>
        <v/>
      </c>
      <c r="AM411" s="11" t="str">
        <f t="shared" si="72"/>
        <v/>
      </c>
      <c r="AN411" s="11">
        <v>1</v>
      </c>
      <c r="AO411" s="11">
        <f t="shared" si="5"/>
        <v>1</v>
      </c>
      <c r="AP411" s="15" t="s">
        <v>82</v>
      </c>
      <c r="AQ411" s="15" t="s">
        <v>2741</v>
      </c>
      <c r="AR411" s="15" t="s">
        <v>52</v>
      </c>
    </row>
    <row r="412" spans="1:44" ht="15.75" customHeight="1" x14ac:dyDescent="0.2">
      <c r="A412" s="11" t="s">
        <v>1412</v>
      </c>
      <c r="B412" s="11" t="s">
        <v>1125</v>
      </c>
      <c r="C412" s="11" t="s">
        <v>2839</v>
      </c>
      <c r="D412" s="11" t="s">
        <v>1129</v>
      </c>
      <c r="E412" s="11" t="s">
        <v>2840</v>
      </c>
      <c r="F412" s="11" t="s">
        <v>1205</v>
      </c>
      <c r="G412" s="11" t="s">
        <v>2845</v>
      </c>
      <c r="H412" s="11" t="s">
        <v>2846</v>
      </c>
      <c r="I412" s="11" t="s">
        <v>82</v>
      </c>
      <c r="J412" s="11"/>
      <c r="K412" s="11"/>
      <c r="L412" s="11" t="s">
        <v>1090</v>
      </c>
      <c r="M412" s="11" t="s">
        <v>2847</v>
      </c>
      <c r="N412" s="14" t="s">
        <v>2847</v>
      </c>
      <c r="O412" s="11" t="str">
        <f>VLOOKUP(G412,'Sheet 1 (2)'!$H$4:$M$536,6,FALSE)</f>
        <v/>
      </c>
      <c r="P412" s="11" t="str">
        <f t="shared" si="67"/>
        <v>La meta fisica es igual al 100% de niños(as) de 3 a 11 años de edad afiliados al SIS programados para diagnóstico definitivo de errores refractivos en establecimientos con capacidad resolutiva.</v>
      </c>
      <c r="Q412" s="11" t="str">
        <f>VLOOKUP(G412,Hoja1!$C$4:$D$146,2,FALSE)</f>
        <v>100%*5001301</v>
      </c>
      <c r="R412" s="11" t="s">
        <v>264</v>
      </c>
      <c r="S412" s="11" t="s">
        <v>55</v>
      </c>
      <c r="T412" s="11" t="str">
        <f>VLOOKUP(G412,'Sheet 1 (2)'!$H$4:$O$536,8,FALSE)</f>
        <v/>
      </c>
      <c r="U412" s="11" t="str">
        <f t="shared" si="69"/>
        <v/>
      </c>
      <c r="V412" s="11"/>
      <c r="W412" s="11" t="s">
        <v>55</v>
      </c>
      <c r="X412" s="11" t="str">
        <f>VLOOKUP(G412,'Sheet 1 (2)'!$H$4:$Q$536,10,FALSE)</f>
        <v/>
      </c>
      <c r="Y412" s="11" t="str">
        <f t="shared" si="61"/>
        <v/>
      </c>
      <c r="Z412" s="11" t="s">
        <v>2848</v>
      </c>
      <c r="AA412" s="11" t="s">
        <v>55</v>
      </c>
      <c r="AB412" s="11" t="str">
        <f>VLOOKUP(G412,'Sheet 1 (2)'!$H$4:$S$536,12,FALSE)</f>
        <v/>
      </c>
      <c r="AC412" s="11" t="str">
        <f t="shared" si="68"/>
        <v/>
      </c>
      <c r="AD412" s="11" t="s">
        <v>55</v>
      </c>
      <c r="AE412" s="11" t="str">
        <f>VLOOKUP(G412,'Sheet 1 (2)'!$H$4:$AF$536,25,FALSE)</f>
        <v/>
      </c>
      <c r="AF412" s="11" t="s">
        <v>176</v>
      </c>
      <c r="AG412" s="11" t="str">
        <f t="shared" si="63"/>
        <v/>
      </c>
      <c r="AH412" s="11" t="s">
        <v>82</v>
      </c>
      <c r="AI412" s="11" t="str">
        <f>VLOOKUP(G412,'Sheet 1 (2)'!$H$4:$AG$536,26,FALSE)</f>
        <v/>
      </c>
      <c r="AJ412" s="11" t="s">
        <v>82</v>
      </c>
      <c r="AK412" s="13" t="s">
        <v>55</v>
      </c>
      <c r="AL412" s="13" t="str">
        <f>VLOOKUP(G412,'Sheet 1 (2)'!$H$4:$AH$536,27,FALSE)</f>
        <v/>
      </c>
      <c r="AM412" s="11" t="str">
        <f t="shared" si="72"/>
        <v/>
      </c>
      <c r="AN412" s="11">
        <v>1</v>
      </c>
      <c r="AO412" s="11">
        <f t="shared" si="5"/>
        <v>1</v>
      </c>
      <c r="AP412" s="15" t="s">
        <v>82</v>
      </c>
      <c r="AQ412" s="15" t="s">
        <v>2741</v>
      </c>
      <c r="AR412" s="15" t="s">
        <v>52</v>
      </c>
    </row>
    <row r="413" spans="1:44" ht="15.75" customHeight="1" x14ac:dyDescent="0.2">
      <c r="A413" s="11" t="s">
        <v>1412</v>
      </c>
      <c r="B413" s="11" t="s">
        <v>1125</v>
      </c>
      <c r="C413" s="11" t="s">
        <v>2839</v>
      </c>
      <c r="D413" s="11" t="s">
        <v>1129</v>
      </c>
      <c r="E413" s="11" t="s">
        <v>2840</v>
      </c>
      <c r="F413" s="11" t="s">
        <v>1205</v>
      </c>
      <c r="G413" s="11" t="s">
        <v>2849</v>
      </c>
      <c r="H413" s="11" t="s">
        <v>2850</v>
      </c>
      <c r="I413" s="11" t="s">
        <v>82</v>
      </c>
      <c r="J413" s="11"/>
      <c r="K413" s="11"/>
      <c r="L413" s="11" t="s">
        <v>1090</v>
      </c>
      <c r="M413" s="11" t="s">
        <v>2851</v>
      </c>
      <c r="N413" s="14" t="s">
        <v>2852</v>
      </c>
      <c r="O413" s="11" t="str">
        <f>VLOOKUP(G413,'Sheet 1 (2)'!$H$4:$M$536,6,FALSE)</f>
        <v/>
      </c>
      <c r="P413" s="11" t="str">
        <f t="shared" si="67"/>
        <v xml:space="preserve">La meta fisica es igual al 100% de niños(as) de 3 a 11 años programados para diagnóstico de errores refractivos en establecimientos de salud que no cuentan con capacidad resolutiva. </v>
      </c>
      <c r="Q413" s="11" t="str">
        <f>VLOOKUP(G413,Hoja1!$C$4:$D$146,2,FALSE)</f>
        <v>100%*5001301</v>
      </c>
      <c r="R413" s="11" t="s">
        <v>264</v>
      </c>
      <c r="S413" s="11" t="s">
        <v>55</v>
      </c>
      <c r="T413" s="11" t="str">
        <f>VLOOKUP(G413,'Sheet 1 (2)'!$H$4:$O$536,8,FALSE)</f>
        <v/>
      </c>
      <c r="U413" s="11" t="str">
        <f t="shared" si="69"/>
        <v/>
      </c>
      <c r="V413" s="11"/>
      <c r="W413" s="11" t="s">
        <v>55</v>
      </c>
      <c r="X413" s="11" t="str">
        <f>VLOOKUP(G413,'Sheet 1 (2)'!$H$4:$Q$536,10,FALSE)</f>
        <v/>
      </c>
      <c r="Y413" s="11" t="str">
        <f t="shared" si="61"/>
        <v/>
      </c>
      <c r="Z413" s="11" t="s">
        <v>2848</v>
      </c>
      <c r="AA413" s="11" t="s">
        <v>55</v>
      </c>
      <c r="AB413" s="11" t="str">
        <f>VLOOKUP(G413,'Sheet 1 (2)'!$H$4:$S$536,12,FALSE)</f>
        <v/>
      </c>
      <c r="AC413" s="11" t="str">
        <f t="shared" si="68"/>
        <v/>
      </c>
      <c r="AD413" s="11" t="s">
        <v>55</v>
      </c>
      <c r="AE413" s="11" t="str">
        <f>VLOOKUP(G413,'Sheet 1 (2)'!$H$4:$AF$536,25,FALSE)</f>
        <v/>
      </c>
      <c r="AF413" s="11" t="s">
        <v>327</v>
      </c>
      <c r="AG413" s="11" t="str">
        <f t="shared" si="63"/>
        <v/>
      </c>
      <c r="AH413" s="11" t="s">
        <v>82</v>
      </c>
      <c r="AI413" s="11" t="str">
        <f>VLOOKUP(G413,'Sheet 1 (2)'!$H$4:$AG$536,26,FALSE)</f>
        <v/>
      </c>
      <c r="AJ413" s="11" t="s">
        <v>82</v>
      </c>
      <c r="AK413" s="13" t="s">
        <v>55</v>
      </c>
      <c r="AL413" s="13" t="str">
        <f>VLOOKUP(G413,'Sheet 1 (2)'!$H$4:$AH$536,27,FALSE)</f>
        <v/>
      </c>
      <c r="AM413" s="11" t="str">
        <f t="shared" si="72"/>
        <v/>
      </c>
      <c r="AN413" s="11">
        <v>1</v>
      </c>
      <c r="AO413" s="11">
        <f t="shared" si="5"/>
        <v>1</v>
      </c>
      <c r="AP413" s="15" t="s">
        <v>82</v>
      </c>
      <c r="AQ413" s="15" t="s">
        <v>2741</v>
      </c>
      <c r="AR413" s="15" t="s">
        <v>52</v>
      </c>
    </row>
    <row r="414" spans="1:44" ht="15.75" customHeight="1" x14ac:dyDescent="0.2">
      <c r="A414" s="11" t="s">
        <v>1412</v>
      </c>
      <c r="B414" s="11" t="s">
        <v>1125</v>
      </c>
      <c r="C414" s="11" t="s">
        <v>2811</v>
      </c>
      <c r="D414" s="11" t="s">
        <v>1130</v>
      </c>
      <c r="E414" s="11" t="s">
        <v>2812</v>
      </c>
      <c r="F414" s="11" t="s">
        <v>1206</v>
      </c>
      <c r="G414" s="11" t="s">
        <v>2853</v>
      </c>
      <c r="H414" s="11" t="s">
        <v>2854</v>
      </c>
      <c r="I414" s="11" t="s">
        <v>82</v>
      </c>
      <c r="J414" s="11"/>
      <c r="K414" s="11"/>
      <c r="L414" s="11" t="s">
        <v>1567</v>
      </c>
      <c r="M414" s="11" t="s">
        <v>2855</v>
      </c>
      <c r="N414" s="11" t="s">
        <v>55</v>
      </c>
      <c r="O414" s="11" t="str">
        <f>VLOOKUP(G414,'Sheet 1 (2)'!$H$4:$M$536,6,FALSE)</f>
        <v/>
      </c>
      <c r="P414" s="11" t="str">
        <f t="shared" si="67"/>
        <v/>
      </c>
      <c r="Q414" s="11">
        <f>VLOOKUP(G414,Hoja1!$C$4:$D$146,2,FALSE)</f>
        <v>0</v>
      </c>
      <c r="R414" s="11" t="s">
        <v>433</v>
      </c>
      <c r="S414" s="11" t="s">
        <v>55</v>
      </c>
      <c r="T414" s="11" t="str">
        <f>VLOOKUP(G414,'Sheet 1 (2)'!$H$4:$O$536,8,FALSE)</f>
        <v/>
      </c>
      <c r="U414" s="11" t="str">
        <f t="shared" si="69"/>
        <v/>
      </c>
      <c r="V414" s="11"/>
      <c r="W414" s="11" t="s">
        <v>55</v>
      </c>
      <c r="X414" s="11" t="str">
        <f>VLOOKUP(G414,'Sheet 1 (2)'!$H$4:$Q$536,10,FALSE)</f>
        <v/>
      </c>
      <c r="Y414" s="11" t="str">
        <f t="shared" si="61"/>
        <v/>
      </c>
      <c r="Z414" s="11" t="s">
        <v>2816</v>
      </c>
      <c r="AA414" s="11" t="s">
        <v>55</v>
      </c>
      <c r="AB414" s="11" t="str">
        <f>VLOOKUP(G414,'Sheet 1 (2)'!$H$4:$S$536,12,FALSE)</f>
        <v/>
      </c>
      <c r="AC414" s="11" t="str">
        <f t="shared" si="68"/>
        <v/>
      </c>
      <c r="AD414" s="11" t="s">
        <v>55</v>
      </c>
      <c r="AE414" s="11" t="str">
        <f>VLOOKUP(G414,'Sheet 1 (2)'!$H$4:$AF$536,25,FALSE)</f>
        <v/>
      </c>
      <c r="AF414" s="11" t="s">
        <v>87</v>
      </c>
      <c r="AG414" s="11" t="str">
        <f t="shared" si="63"/>
        <v/>
      </c>
      <c r="AH414" s="11" t="s">
        <v>52</v>
      </c>
      <c r="AI414" s="11" t="str">
        <f>VLOOKUP(G414,'Sheet 1 (2)'!$H$4:$AG$536,26,FALSE)</f>
        <v/>
      </c>
      <c r="AJ414" s="11" t="s">
        <v>82</v>
      </c>
      <c r="AK414" s="13" t="s">
        <v>2817</v>
      </c>
      <c r="AL414" s="13" t="str">
        <f>VLOOKUP(G414,'Sheet 1 (2)'!$H$4:$AH$536,27,FALSE)</f>
        <v/>
      </c>
      <c r="AM414" s="11" t="str">
        <f t="shared" si="72"/>
        <v>Van a enviar base SIS afiliado, con una variable que identifique EESS.</v>
      </c>
      <c r="AN414" s="11">
        <v>1</v>
      </c>
      <c r="AO414" s="11">
        <f t="shared" si="5"/>
        <v>1</v>
      </c>
      <c r="AP414" s="15" t="s">
        <v>82</v>
      </c>
      <c r="AQ414" s="15" t="s">
        <v>82</v>
      </c>
      <c r="AR414" s="15" t="s">
        <v>82</v>
      </c>
    </row>
    <row r="415" spans="1:44" ht="15.75" customHeight="1" x14ac:dyDescent="0.2">
      <c r="A415" s="11" t="s">
        <v>1412</v>
      </c>
      <c r="B415" s="11" t="s">
        <v>1125</v>
      </c>
      <c r="C415" s="11" t="s">
        <v>2811</v>
      </c>
      <c r="D415" s="11" t="s">
        <v>1130</v>
      </c>
      <c r="E415" s="11" t="s">
        <v>2812</v>
      </c>
      <c r="F415" s="11" t="s">
        <v>1206</v>
      </c>
      <c r="G415" s="11" t="s">
        <v>2856</v>
      </c>
      <c r="H415" s="11" t="s">
        <v>2857</v>
      </c>
      <c r="I415" s="11" t="s">
        <v>82</v>
      </c>
      <c r="J415" s="11"/>
      <c r="K415" s="11"/>
      <c r="L415" s="11" t="s">
        <v>1567</v>
      </c>
      <c r="M415" s="11" t="s">
        <v>2858</v>
      </c>
      <c r="N415" s="11" t="s">
        <v>55</v>
      </c>
      <c r="O415" s="11" t="str">
        <f>VLOOKUP(G415,'Sheet 1 (2)'!$H$4:$M$536,6,FALSE)</f>
        <v/>
      </c>
      <c r="P415" s="11" t="str">
        <f t="shared" si="67"/>
        <v/>
      </c>
      <c r="Q415" s="11">
        <f>VLOOKUP(G415,Hoja1!$C$4:$D$146,2,FALSE)</f>
        <v>0</v>
      </c>
      <c r="R415" s="11" t="s">
        <v>433</v>
      </c>
      <c r="S415" s="11" t="s">
        <v>55</v>
      </c>
      <c r="T415" s="11" t="str">
        <f>VLOOKUP(G415,'Sheet 1 (2)'!$H$4:$O$536,8,FALSE)</f>
        <v/>
      </c>
      <c r="U415" s="11" t="str">
        <f t="shared" si="69"/>
        <v/>
      </c>
      <c r="V415" s="11"/>
      <c r="W415" s="11" t="s">
        <v>55</v>
      </c>
      <c r="X415" s="11" t="str">
        <f>VLOOKUP(G415,'Sheet 1 (2)'!$H$4:$Q$536,10,FALSE)</f>
        <v/>
      </c>
      <c r="Y415" s="11" t="str">
        <f t="shared" si="61"/>
        <v/>
      </c>
      <c r="Z415" s="11" t="s">
        <v>2859</v>
      </c>
      <c r="AA415" s="11" t="s">
        <v>55</v>
      </c>
      <c r="AB415" s="11" t="str">
        <f>VLOOKUP(G415,'Sheet 1 (2)'!$H$4:$S$536,12,FALSE)</f>
        <v/>
      </c>
      <c r="AC415" s="11" t="str">
        <f t="shared" si="68"/>
        <v/>
      </c>
      <c r="AD415" s="11" t="s">
        <v>55</v>
      </c>
      <c r="AE415" s="11" t="str">
        <f>VLOOKUP(G415,'Sheet 1 (2)'!$H$4:$AF$536,25,FALSE)</f>
        <v/>
      </c>
      <c r="AF415" s="11" t="s">
        <v>87</v>
      </c>
      <c r="AG415" s="11" t="str">
        <f t="shared" si="63"/>
        <v/>
      </c>
      <c r="AH415" s="11" t="s">
        <v>52</v>
      </c>
      <c r="AI415" s="11" t="str">
        <f>VLOOKUP(G415,'Sheet 1 (2)'!$H$4:$AG$536,26,FALSE)</f>
        <v/>
      </c>
      <c r="AJ415" s="11" t="s">
        <v>82</v>
      </c>
      <c r="AK415" s="13" t="s">
        <v>2817</v>
      </c>
      <c r="AL415" s="13" t="str">
        <f>VLOOKUP(G415,'Sheet 1 (2)'!$H$4:$AH$536,27,FALSE)</f>
        <v/>
      </c>
      <c r="AM415" s="11" t="str">
        <f t="shared" si="72"/>
        <v>Van a enviar base SIS afiliado, con una variable que identifique EESS.</v>
      </c>
      <c r="AN415" s="11">
        <v>1</v>
      </c>
      <c r="AO415" s="11">
        <f t="shared" si="5"/>
        <v>1</v>
      </c>
      <c r="AP415" s="15" t="s">
        <v>82</v>
      </c>
      <c r="AQ415" s="15" t="s">
        <v>82</v>
      </c>
      <c r="AR415" s="15" t="s">
        <v>82</v>
      </c>
    </row>
    <row r="416" spans="1:44" ht="15.75" customHeight="1" x14ac:dyDescent="0.2">
      <c r="A416" s="11" t="s">
        <v>1412</v>
      </c>
      <c r="B416" s="11" t="s">
        <v>1125</v>
      </c>
      <c r="C416" s="11" t="s">
        <v>2811</v>
      </c>
      <c r="D416" s="11" t="s">
        <v>1130</v>
      </c>
      <c r="E416" s="11" t="s">
        <v>2812</v>
      </c>
      <c r="F416" s="11" t="s">
        <v>1206</v>
      </c>
      <c r="G416" s="11" t="s">
        <v>2860</v>
      </c>
      <c r="H416" s="11" t="s">
        <v>2861</v>
      </c>
      <c r="I416" s="11" t="s">
        <v>82</v>
      </c>
      <c r="J416" s="11"/>
      <c r="K416" s="11"/>
      <c r="L416" s="11" t="s">
        <v>1567</v>
      </c>
      <c r="M416" s="11" t="s">
        <v>2862</v>
      </c>
      <c r="N416" s="11" t="s">
        <v>55</v>
      </c>
      <c r="O416" s="11" t="str">
        <f>VLOOKUP(G416,'Sheet 1 (2)'!$H$4:$M$536,6,FALSE)</f>
        <v/>
      </c>
      <c r="P416" s="11" t="str">
        <f t="shared" si="67"/>
        <v/>
      </c>
      <c r="Q416" s="11">
        <f>VLOOKUP(G416,Hoja1!$C$4:$D$146,2,FALSE)</f>
        <v>0</v>
      </c>
      <c r="R416" s="11" t="s">
        <v>433</v>
      </c>
      <c r="S416" s="11" t="s">
        <v>55</v>
      </c>
      <c r="T416" s="11" t="str">
        <f>VLOOKUP(G416,'Sheet 1 (2)'!$H$4:$O$536,8,FALSE)</f>
        <v/>
      </c>
      <c r="U416" s="11" t="str">
        <f t="shared" si="69"/>
        <v/>
      </c>
      <c r="V416" s="11"/>
      <c r="W416" s="11" t="s">
        <v>55</v>
      </c>
      <c r="X416" s="11" t="str">
        <f>VLOOKUP(G416,'Sheet 1 (2)'!$H$4:$Q$536,10,FALSE)</f>
        <v/>
      </c>
      <c r="Y416" s="11" t="str">
        <f t="shared" si="61"/>
        <v/>
      </c>
      <c r="Z416" s="11" t="s">
        <v>2859</v>
      </c>
      <c r="AA416" s="11" t="s">
        <v>55</v>
      </c>
      <c r="AB416" s="11" t="str">
        <f>VLOOKUP(G416,'Sheet 1 (2)'!$H$4:$S$536,12,FALSE)</f>
        <v/>
      </c>
      <c r="AC416" s="11" t="str">
        <f t="shared" si="68"/>
        <v/>
      </c>
      <c r="AD416" s="11" t="s">
        <v>55</v>
      </c>
      <c r="AE416" s="11" t="str">
        <f>VLOOKUP(G416,'Sheet 1 (2)'!$H$4:$AF$536,25,FALSE)</f>
        <v/>
      </c>
      <c r="AF416" s="11" t="s">
        <v>87</v>
      </c>
      <c r="AG416" s="11" t="str">
        <f t="shared" si="63"/>
        <v/>
      </c>
      <c r="AH416" s="11" t="s">
        <v>52</v>
      </c>
      <c r="AI416" s="11" t="str">
        <f>VLOOKUP(G416,'Sheet 1 (2)'!$H$4:$AG$536,26,FALSE)</f>
        <v/>
      </c>
      <c r="AJ416" s="11" t="s">
        <v>82</v>
      </c>
      <c r="AK416" s="13" t="s">
        <v>2817</v>
      </c>
      <c r="AL416" s="13" t="str">
        <f>VLOOKUP(G416,'Sheet 1 (2)'!$H$4:$AH$536,27,FALSE)</f>
        <v/>
      </c>
      <c r="AM416" s="11" t="str">
        <f t="shared" si="72"/>
        <v>Van a enviar base SIS afiliado, con una variable que identifique EESS.</v>
      </c>
      <c r="AN416" s="11">
        <v>1</v>
      </c>
      <c r="AO416" s="11">
        <f t="shared" si="5"/>
        <v>1</v>
      </c>
      <c r="AP416" s="15" t="s">
        <v>82</v>
      </c>
      <c r="AQ416" s="15" t="s">
        <v>82</v>
      </c>
      <c r="AR416" s="15" t="s">
        <v>82</v>
      </c>
    </row>
    <row r="417" spans="1:44" ht="15.75" customHeight="1" x14ac:dyDescent="0.2">
      <c r="A417" s="11" t="s">
        <v>1412</v>
      </c>
      <c r="B417" s="11" t="s">
        <v>1125</v>
      </c>
      <c r="C417" s="11" t="s">
        <v>2811</v>
      </c>
      <c r="D417" s="11" t="s">
        <v>1130</v>
      </c>
      <c r="E417" s="11" t="s">
        <v>2812</v>
      </c>
      <c r="F417" s="11" t="s">
        <v>1206</v>
      </c>
      <c r="G417" s="11" t="s">
        <v>2863</v>
      </c>
      <c r="H417" s="11" t="s">
        <v>2864</v>
      </c>
      <c r="I417" s="11" t="s">
        <v>82</v>
      </c>
      <c r="J417" s="11"/>
      <c r="K417" s="11"/>
      <c r="L417" s="11" t="s">
        <v>1567</v>
      </c>
      <c r="M417" s="11" t="s">
        <v>2865</v>
      </c>
      <c r="N417" s="11" t="s">
        <v>55</v>
      </c>
      <c r="O417" s="11" t="str">
        <f>VLOOKUP(G417,'Sheet 1 (2)'!$H$4:$M$536,6,FALSE)</f>
        <v/>
      </c>
      <c r="P417" s="11" t="str">
        <f t="shared" si="67"/>
        <v/>
      </c>
      <c r="Q417" s="11">
        <f>VLOOKUP(G417,Hoja1!$C$4:$D$146,2,FALSE)</f>
        <v>0</v>
      </c>
      <c r="R417" s="11" t="s">
        <v>433</v>
      </c>
      <c r="S417" s="11" t="s">
        <v>55</v>
      </c>
      <c r="T417" s="11" t="str">
        <f>VLOOKUP(G417,'Sheet 1 (2)'!$H$4:$O$536,8,FALSE)</f>
        <v/>
      </c>
      <c r="U417" s="11" t="str">
        <f t="shared" si="69"/>
        <v/>
      </c>
      <c r="V417" s="11"/>
      <c r="W417" s="11" t="s">
        <v>55</v>
      </c>
      <c r="X417" s="11" t="str">
        <f>VLOOKUP(G417,'Sheet 1 (2)'!$H$4:$Q$536,10,FALSE)</f>
        <v/>
      </c>
      <c r="Y417" s="11" t="str">
        <f t="shared" si="61"/>
        <v/>
      </c>
      <c r="Z417" s="11" t="s">
        <v>2866</v>
      </c>
      <c r="AA417" s="11" t="s">
        <v>55</v>
      </c>
      <c r="AB417" s="11" t="str">
        <f>VLOOKUP(G417,'Sheet 1 (2)'!$H$4:$S$536,12,FALSE)</f>
        <v/>
      </c>
      <c r="AC417" s="11" t="str">
        <f t="shared" si="68"/>
        <v/>
      </c>
      <c r="AD417" s="11" t="s">
        <v>55</v>
      </c>
      <c r="AE417" s="11" t="str">
        <f>VLOOKUP(G417,'Sheet 1 (2)'!$H$4:$AF$536,25,FALSE)</f>
        <v/>
      </c>
      <c r="AF417" s="11" t="s">
        <v>87</v>
      </c>
      <c r="AG417" s="11" t="str">
        <f t="shared" si="63"/>
        <v/>
      </c>
      <c r="AH417" s="11" t="s">
        <v>52</v>
      </c>
      <c r="AI417" s="11" t="str">
        <f>VLOOKUP(G417,'Sheet 1 (2)'!$H$4:$AG$536,26,FALSE)</f>
        <v/>
      </c>
      <c r="AJ417" s="11" t="s">
        <v>82</v>
      </c>
      <c r="AK417" s="13" t="s">
        <v>2817</v>
      </c>
      <c r="AL417" s="13" t="str">
        <f>VLOOKUP(G417,'Sheet 1 (2)'!$H$4:$AH$536,27,FALSE)</f>
        <v/>
      </c>
      <c r="AM417" s="11" t="str">
        <f t="shared" si="72"/>
        <v>Van a enviar base SIS afiliado, con una variable que identifique EESS.</v>
      </c>
      <c r="AN417" s="11">
        <v>1</v>
      </c>
      <c r="AO417" s="11">
        <f t="shared" si="5"/>
        <v>1</v>
      </c>
      <c r="AP417" s="15" t="s">
        <v>82</v>
      </c>
      <c r="AQ417" s="15" t="s">
        <v>82</v>
      </c>
      <c r="AR417" s="15" t="s">
        <v>82</v>
      </c>
    </row>
    <row r="418" spans="1:44" ht="15.75" customHeight="1" x14ac:dyDescent="0.2">
      <c r="A418" s="11" t="s">
        <v>1412</v>
      </c>
      <c r="B418" s="11" t="s">
        <v>1125</v>
      </c>
      <c r="C418" s="11" t="s">
        <v>2811</v>
      </c>
      <c r="D418" s="11" t="s">
        <v>1130</v>
      </c>
      <c r="E418" s="11" t="s">
        <v>2812</v>
      </c>
      <c r="F418" s="11" t="s">
        <v>1206</v>
      </c>
      <c r="G418" s="11" t="s">
        <v>2867</v>
      </c>
      <c r="H418" s="11" t="s">
        <v>2868</v>
      </c>
      <c r="I418" s="11" t="s">
        <v>82</v>
      </c>
      <c r="J418" s="11"/>
      <c r="K418" s="11"/>
      <c r="L418" s="11" t="s">
        <v>2869</v>
      </c>
      <c r="M418" s="11" t="s">
        <v>2870</v>
      </c>
      <c r="N418" s="11" t="s">
        <v>55</v>
      </c>
      <c r="O418" s="11" t="str">
        <f>VLOOKUP(G418,'Sheet 1 (2)'!$H$4:$M$536,6,FALSE)</f>
        <v/>
      </c>
      <c r="P418" s="11" t="str">
        <f t="shared" si="67"/>
        <v/>
      </c>
      <c r="Q418" s="11">
        <f>VLOOKUP(G418,Hoja1!$C$4:$D$146,2,FALSE)</f>
        <v>0</v>
      </c>
      <c r="R418" s="11" t="s">
        <v>2871</v>
      </c>
      <c r="S418" s="11" t="s">
        <v>55</v>
      </c>
      <c r="T418" s="11" t="str">
        <f>VLOOKUP(G418,'Sheet 1 (2)'!$H$4:$O$536,8,FALSE)</f>
        <v/>
      </c>
      <c r="U418" s="11" t="str">
        <f t="shared" si="69"/>
        <v/>
      </c>
      <c r="V418" s="11"/>
      <c r="W418" s="11" t="s">
        <v>55</v>
      </c>
      <c r="X418" s="11" t="str">
        <f>VLOOKUP(G418,'Sheet 1 (2)'!$H$4:$Q$536,10,FALSE)</f>
        <v/>
      </c>
      <c r="Y418" s="11" t="str">
        <f t="shared" si="61"/>
        <v/>
      </c>
      <c r="Z418" s="11"/>
      <c r="AA418" s="11" t="s">
        <v>55</v>
      </c>
      <c r="AB418" s="11" t="str">
        <f>VLOOKUP(G418,'Sheet 1 (2)'!$H$4:$S$536,12,FALSE)</f>
        <v/>
      </c>
      <c r="AC418" s="11" t="str">
        <f t="shared" si="68"/>
        <v/>
      </c>
      <c r="AD418" s="11" t="s">
        <v>55</v>
      </c>
      <c r="AE418" s="11" t="str">
        <f>VLOOKUP(G418,'Sheet 1 (2)'!$H$4:$AF$536,25,FALSE)</f>
        <v/>
      </c>
      <c r="AF418" s="11" t="s">
        <v>58</v>
      </c>
      <c r="AG418" s="11" t="str">
        <f t="shared" si="63"/>
        <v/>
      </c>
      <c r="AH418" s="11" t="s">
        <v>52</v>
      </c>
      <c r="AI418" s="11" t="str">
        <f>VLOOKUP(G418,'Sheet 1 (2)'!$H$4:$AG$536,26,FALSE)</f>
        <v/>
      </c>
      <c r="AJ418" s="11" t="s">
        <v>52</v>
      </c>
      <c r="AK418" s="13" t="s">
        <v>2872</v>
      </c>
      <c r="AL418" s="13" t="str">
        <f>VLOOKUP(G418,'Sheet 1 (2)'!$H$4:$AH$536,27,FALSE)</f>
        <v/>
      </c>
      <c r="AM418" s="11" t="s">
        <v>2873</v>
      </c>
      <c r="AN418" s="11">
        <v>1</v>
      </c>
      <c r="AO418" s="11">
        <f t="shared" si="5"/>
        <v>0</v>
      </c>
      <c r="AP418" s="15" t="s">
        <v>82</v>
      </c>
      <c r="AQ418" s="15" t="s">
        <v>82</v>
      </c>
      <c r="AR418" s="15" t="s">
        <v>82</v>
      </c>
    </row>
    <row r="419" spans="1:44" ht="15.75" customHeight="1" x14ac:dyDescent="0.2">
      <c r="A419" s="11" t="s">
        <v>1412</v>
      </c>
      <c r="B419" s="11" t="s">
        <v>1125</v>
      </c>
      <c r="C419" s="11" t="s">
        <v>1413</v>
      </c>
      <c r="D419" s="11" t="s">
        <v>1133</v>
      </c>
      <c r="E419" s="11" t="s">
        <v>1414</v>
      </c>
      <c r="F419" s="11" t="s">
        <v>1209</v>
      </c>
      <c r="G419" s="11" t="s">
        <v>1649</v>
      </c>
      <c r="H419" s="11" t="s">
        <v>1650</v>
      </c>
      <c r="I419" s="11" t="s">
        <v>52</v>
      </c>
      <c r="J419" s="11"/>
      <c r="K419" s="11"/>
      <c r="L419" s="11" t="s">
        <v>493</v>
      </c>
      <c r="M419" s="11" t="s">
        <v>2874</v>
      </c>
      <c r="N419" s="11" t="s">
        <v>55</v>
      </c>
      <c r="O419" s="11" t="str">
        <f>VLOOKUP(G419,'Sheet 1 (2)'!$H$4:$M$536,6,FALSE)</f>
        <v/>
      </c>
      <c r="P419" s="11" t="str">
        <f t="shared" si="67"/>
        <v/>
      </c>
      <c r="Q419" s="11">
        <f>VLOOKUP(G419,Hoja1!$C$4:$D$146,2,FALSE)</f>
        <v>0</v>
      </c>
      <c r="R419" s="11" t="s">
        <v>1423</v>
      </c>
      <c r="S419" s="11" t="s">
        <v>55</v>
      </c>
      <c r="T419" s="11" t="str">
        <f>VLOOKUP(G419,'Sheet 1 (2)'!$H$4:$O$536,8,FALSE)</f>
        <v/>
      </c>
      <c r="U419" s="11" t="str">
        <f t="shared" si="69"/>
        <v/>
      </c>
      <c r="V419" s="11"/>
      <c r="W419" s="11" t="s">
        <v>55</v>
      </c>
      <c r="X419" s="11" t="str">
        <f>VLOOKUP(G419,'Sheet 1 (2)'!$H$4:$Q$536,10,FALSE)</f>
        <v/>
      </c>
      <c r="Y419" s="11" t="str">
        <f t="shared" si="61"/>
        <v/>
      </c>
      <c r="Z419" s="11" t="s">
        <v>1652</v>
      </c>
      <c r="AA419" s="11" t="s">
        <v>55</v>
      </c>
      <c r="AB419" s="11" t="str">
        <f>VLOOKUP(G419,'Sheet 1 (2)'!$H$4:$S$536,12,FALSE)</f>
        <v/>
      </c>
      <c r="AC419" s="11" t="str">
        <f t="shared" si="68"/>
        <v/>
      </c>
      <c r="AD419" s="11" t="s">
        <v>55</v>
      </c>
      <c r="AE419" s="11" t="str">
        <f>VLOOKUP(G419,'Sheet 1 (2)'!$H$4:$AF$536,25,FALSE)</f>
        <v/>
      </c>
      <c r="AF419" s="11" t="s">
        <v>120</v>
      </c>
      <c r="AG419" s="11" t="str">
        <f t="shared" si="63"/>
        <v/>
      </c>
      <c r="AH419" s="11" t="s">
        <v>1429</v>
      </c>
      <c r="AI419" s="11" t="str">
        <f>VLOOKUP(G419,'Sheet 1 (2)'!$H$4:$AG$536,26,FALSE)</f>
        <v/>
      </c>
      <c r="AJ419" s="16" t="s">
        <v>82</v>
      </c>
      <c r="AK419" s="11" t="s">
        <v>1431</v>
      </c>
      <c r="AL419" s="11" t="str">
        <f>VLOOKUP(G419,'Sheet 1 (2)'!$H$4:$AH$536,27,FALSE)</f>
        <v/>
      </c>
      <c r="AM419" s="11"/>
      <c r="AN419" s="11">
        <v>1</v>
      </c>
      <c r="AO419" s="11">
        <f t="shared" si="5"/>
        <v>1</v>
      </c>
      <c r="AP419" s="15" t="s">
        <v>82</v>
      </c>
      <c r="AQ419" s="15" t="s">
        <v>82</v>
      </c>
      <c r="AR419" s="15" t="s">
        <v>82</v>
      </c>
    </row>
    <row r="420" spans="1:44" ht="15.75" customHeight="1" x14ac:dyDescent="0.2">
      <c r="A420" s="11" t="s">
        <v>1412</v>
      </c>
      <c r="B420" s="11" t="s">
        <v>1125</v>
      </c>
      <c r="C420" s="11" t="s">
        <v>2811</v>
      </c>
      <c r="D420" s="11" t="s">
        <v>1130</v>
      </c>
      <c r="E420" s="11" t="s">
        <v>2812</v>
      </c>
      <c r="F420" s="11" t="s">
        <v>1206</v>
      </c>
      <c r="G420" s="11" t="s">
        <v>2875</v>
      </c>
      <c r="H420" s="11" t="s">
        <v>2876</v>
      </c>
      <c r="I420" s="11" t="s">
        <v>82</v>
      </c>
      <c r="J420" s="11"/>
      <c r="K420" s="11"/>
      <c r="L420" s="11" t="s">
        <v>1567</v>
      </c>
      <c r="M420" s="11" t="s">
        <v>2877</v>
      </c>
      <c r="N420" s="11" t="s">
        <v>55</v>
      </c>
      <c r="O420" s="11" t="str">
        <f>VLOOKUP(G420,'Sheet 1 (2)'!$H$4:$M$536,6,FALSE)</f>
        <v/>
      </c>
      <c r="P420" s="11" t="str">
        <f t="shared" si="67"/>
        <v/>
      </c>
      <c r="Q420" s="11">
        <f>VLOOKUP(G420,Hoja1!$C$4:$D$146,2,FALSE)</f>
        <v>0</v>
      </c>
      <c r="R420" s="11" t="s">
        <v>433</v>
      </c>
      <c r="S420" s="11" t="s">
        <v>55</v>
      </c>
      <c r="T420" s="11" t="str">
        <f>VLOOKUP(G420,'Sheet 1 (2)'!$H$4:$O$536,8,FALSE)</f>
        <v/>
      </c>
      <c r="U420" s="11" t="str">
        <f t="shared" si="69"/>
        <v/>
      </c>
      <c r="V420" s="11"/>
      <c r="W420" s="11" t="s">
        <v>55</v>
      </c>
      <c r="X420" s="11" t="str">
        <f>VLOOKUP(G420,'Sheet 1 (2)'!$H$4:$Q$536,10,FALSE)</f>
        <v/>
      </c>
      <c r="Y420" s="11" t="str">
        <f t="shared" si="61"/>
        <v/>
      </c>
      <c r="Z420" s="11" t="s">
        <v>2866</v>
      </c>
      <c r="AA420" s="11" t="s">
        <v>55</v>
      </c>
      <c r="AB420" s="11" t="str">
        <f>VLOOKUP(G420,'Sheet 1 (2)'!$H$4:$S$536,12,FALSE)</f>
        <v/>
      </c>
      <c r="AC420" s="11" t="str">
        <f t="shared" si="68"/>
        <v/>
      </c>
      <c r="AD420" s="11" t="s">
        <v>55</v>
      </c>
      <c r="AE420" s="11" t="str">
        <f>VLOOKUP(G420,'Sheet 1 (2)'!$H$4:$AF$536,25,FALSE)</f>
        <v/>
      </c>
      <c r="AF420" s="11" t="s">
        <v>87</v>
      </c>
      <c r="AG420" s="11" t="str">
        <f t="shared" si="63"/>
        <v/>
      </c>
      <c r="AH420" s="11" t="s">
        <v>82</v>
      </c>
      <c r="AI420" s="11" t="str">
        <f>VLOOKUP(G420,'Sheet 1 (2)'!$H$4:$AG$536,26,FALSE)</f>
        <v/>
      </c>
      <c r="AJ420" s="11" t="s">
        <v>82</v>
      </c>
      <c r="AK420" s="13"/>
      <c r="AL420" s="13" t="str">
        <f>VLOOKUP(G420,'Sheet 1 (2)'!$H$4:$AH$536,27,FALSE)</f>
        <v/>
      </c>
      <c r="AM420" s="11" t="str">
        <f t="shared" ref="AM420:AM432" si="73">IF(AK420&lt;&gt;"",AK420,AL420)</f>
        <v/>
      </c>
      <c r="AN420" s="11">
        <v>1</v>
      </c>
      <c r="AO420" s="11">
        <f t="shared" si="5"/>
        <v>1</v>
      </c>
      <c r="AP420" s="15" t="s">
        <v>82</v>
      </c>
      <c r="AQ420" s="15" t="s">
        <v>82</v>
      </c>
      <c r="AR420" s="15" t="s">
        <v>82</v>
      </c>
    </row>
    <row r="421" spans="1:44" ht="15.75" customHeight="1" x14ac:dyDescent="0.2">
      <c r="A421" s="11" t="s">
        <v>1412</v>
      </c>
      <c r="B421" s="11" t="s">
        <v>1125</v>
      </c>
      <c r="C421" s="11" t="s">
        <v>2878</v>
      </c>
      <c r="D421" s="11" t="s">
        <v>1131</v>
      </c>
      <c r="E421" s="11" t="s">
        <v>2879</v>
      </c>
      <c r="F421" s="11" t="s">
        <v>1207</v>
      </c>
      <c r="G421" s="11" t="s">
        <v>2880</v>
      </c>
      <c r="H421" s="11" t="s">
        <v>2881</v>
      </c>
      <c r="I421" s="11" t="s">
        <v>82</v>
      </c>
      <c r="J421" s="11"/>
      <c r="K421" s="11"/>
      <c r="L421" s="11" t="s">
        <v>493</v>
      </c>
      <c r="M421" s="11" t="s">
        <v>2882</v>
      </c>
      <c r="N421" s="11" t="s">
        <v>55</v>
      </c>
      <c r="O421" s="11" t="str">
        <f>VLOOKUP(G421,'Sheet 1 (2)'!$H$4:$M$536,6,FALSE)</f>
        <v/>
      </c>
      <c r="P421" s="11" t="str">
        <f t="shared" si="67"/>
        <v/>
      </c>
      <c r="Q421" s="11">
        <f>VLOOKUP(G421,Hoja1!$C$4:$D$146,2,FALSE)</f>
        <v>0</v>
      </c>
      <c r="R421" s="11" t="s">
        <v>264</v>
      </c>
      <c r="S421" s="14" t="s">
        <v>2883</v>
      </c>
      <c r="T421" s="11" t="str">
        <f>VLOOKUP(G421,'Sheet 1 (2)'!$H$4:$O$536,8,FALSE)</f>
        <v/>
      </c>
      <c r="U421" s="11" t="str">
        <f t="shared" si="69"/>
        <v>EGRESOS EMERGENCIAS</v>
      </c>
      <c r="V421" s="11"/>
      <c r="W421" s="11" t="s">
        <v>55</v>
      </c>
      <c r="X421" s="11" t="str">
        <f>VLOOKUP(G421,'Sheet 1 (2)'!$H$4:$Q$536,10,FALSE)</f>
        <v/>
      </c>
      <c r="Y421" s="11" t="str">
        <f t="shared" si="61"/>
        <v/>
      </c>
      <c r="Z421" s="11" t="s">
        <v>2884</v>
      </c>
      <c r="AA421" s="11" t="s">
        <v>55</v>
      </c>
      <c r="AB421" s="11" t="str">
        <f>VLOOKUP(G421,'Sheet 1 (2)'!$H$4:$S$536,12,FALSE)</f>
        <v/>
      </c>
      <c r="AC421" s="11" t="str">
        <f t="shared" si="68"/>
        <v/>
      </c>
      <c r="AD421" s="11" t="s">
        <v>55</v>
      </c>
      <c r="AE421" s="11" t="str">
        <f>VLOOKUP(G421,'Sheet 1 (2)'!$H$4:$AF$536,25,FALSE)</f>
        <v/>
      </c>
      <c r="AF421" s="11" t="s">
        <v>585</v>
      </c>
      <c r="AG421" s="11" t="str">
        <f t="shared" si="63"/>
        <v/>
      </c>
      <c r="AH421" s="11" t="s">
        <v>82</v>
      </c>
      <c r="AI421" s="11" t="str">
        <f>VLOOKUP(G421,'Sheet 1 (2)'!$H$4:$AG$536,26,FALSE)</f>
        <v/>
      </c>
      <c r="AJ421" s="11" t="s">
        <v>82</v>
      </c>
      <c r="AK421" s="13" t="s">
        <v>55</v>
      </c>
      <c r="AL421" s="13" t="str">
        <f>VLOOKUP(G421,'Sheet 1 (2)'!$H$4:$AH$536,27,FALSE)</f>
        <v/>
      </c>
      <c r="AM421" s="11" t="str">
        <f t="shared" si="73"/>
        <v/>
      </c>
      <c r="AN421" s="11">
        <v>1</v>
      </c>
      <c r="AO421" s="11">
        <f t="shared" si="5"/>
        <v>1</v>
      </c>
      <c r="AP421" s="15" t="s">
        <v>82</v>
      </c>
      <c r="AQ421" s="15" t="s">
        <v>2886</v>
      </c>
      <c r="AR421" s="15" t="s">
        <v>82</v>
      </c>
    </row>
    <row r="422" spans="1:44" ht="15.75" customHeight="1" x14ac:dyDescent="0.2">
      <c r="A422" s="11" t="s">
        <v>1412</v>
      </c>
      <c r="B422" s="11" t="s">
        <v>1125</v>
      </c>
      <c r="C422" s="11" t="s">
        <v>2878</v>
      </c>
      <c r="D422" s="11" t="s">
        <v>1131</v>
      </c>
      <c r="E422" s="11" t="s">
        <v>2879</v>
      </c>
      <c r="F422" s="11" t="s">
        <v>1207</v>
      </c>
      <c r="G422" s="11" t="s">
        <v>2887</v>
      </c>
      <c r="H422" s="11" t="s">
        <v>2888</v>
      </c>
      <c r="I422" s="11" t="s">
        <v>82</v>
      </c>
      <c r="J422" s="11"/>
      <c r="K422" s="11"/>
      <c r="L422" s="11" t="s">
        <v>493</v>
      </c>
      <c r="M422" s="11" t="s">
        <v>2889</v>
      </c>
      <c r="N422" s="11" t="s">
        <v>55</v>
      </c>
      <c r="O422" s="11" t="str">
        <f>VLOOKUP(G422,'Sheet 1 (2)'!$H$4:$M$536,6,FALSE)</f>
        <v/>
      </c>
      <c r="P422" s="11" t="str">
        <f t="shared" si="67"/>
        <v/>
      </c>
      <c r="Q422" s="11">
        <f>VLOOKUP(G422,Hoja1!$C$4:$D$146,2,FALSE)</f>
        <v>0</v>
      </c>
      <c r="R422" s="11" t="s">
        <v>264</v>
      </c>
      <c r="S422" s="11" t="s">
        <v>55</v>
      </c>
      <c r="T422" s="11" t="str">
        <f>VLOOKUP(G422,'Sheet 1 (2)'!$H$4:$O$536,8,FALSE)</f>
        <v/>
      </c>
      <c r="U422" s="11" t="str">
        <f t="shared" si="69"/>
        <v/>
      </c>
      <c r="V422" s="11"/>
      <c r="W422" s="11" t="s">
        <v>55</v>
      </c>
      <c r="X422" s="11" t="str">
        <f>VLOOKUP(G422,'Sheet 1 (2)'!$H$4:$Q$536,10,FALSE)</f>
        <v/>
      </c>
      <c r="Y422" s="11" t="str">
        <f t="shared" si="61"/>
        <v/>
      </c>
      <c r="Z422" s="11" t="s">
        <v>2890</v>
      </c>
      <c r="AA422" s="11" t="s">
        <v>55</v>
      </c>
      <c r="AB422" s="11" t="str">
        <f>VLOOKUP(G422,'Sheet 1 (2)'!$H$4:$S$536,12,FALSE)</f>
        <v/>
      </c>
      <c r="AC422" s="11" t="str">
        <f t="shared" si="68"/>
        <v/>
      </c>
      <c r="AD422" s="11" t="s">
        <v>55</v>
      </c>
      <c r="AE422" s="11" t="str">
        <f>VLOOKUP(G422,'Sheet 1 (2)'!$H$4:$AF$536,25,FALSE)</f>
        <v/>
      </c>
      <c r="AF422" s="11" t="s">
        <v>1781</v>
      </c>
      <c r="AG422" s="11" t="str">
        <f t="shared" si="63"/>
        <v/>
      </c>
      <c r="AH422" s="11" t="s">
        <v>82</v>
      </c>
      <c r="AI422" s="11" t="str">
        <f>VLOOKUP(G422,'Sheet 1 (2)'!$H$4:$AG$536,26,FALSE)</f>
        <v/>
      </c>
      <c r="AJ422" s="11" t="s">
        <v>82</v>
      </c>
      <c r="AK422" s="13" t="s">
        <v>55</v>
      </c>
      <c r="AL422" s="13" t="str">
        <f>VLOOKUP(G422,'Sheet 1 (2)'!$H$4:$AH$536,27,FALSE)</f>
        <v/>
      </c>
      <c r="AM422" s="11" t="str">
        <f t="shared" si="73"/>
        <v/>
      </c>
      <c r="AN422" s="11">
        <v>1</v>
      </c>
      <c r="AO422" s="11">
        <f t="shared" si="5"/>
        <v>1</v>
      </c>
      <c r="AP422" s="15" t="s">
        <v>82</v>
      </c>
      <c r="AQ422" s="15" t="s">
        <v>82</v>
      </c>
      <c r="AR422" s="15" t="s">
        <v>82</v>
      </c>
    </row>
    <row r="423" spans="1:44" ht="15.75" customHeight="1" x14ac:dyDescent="0.2">
      <c r="A423" s="11" t="s">
        <v>1412</v>
      </c>
      <c r="B423" s="11" t="s">
        <v>1125</v>
      </c>
      <c r="C423" s="11" t="s">
        <v>2878</v>
      </c>
      <c r="D423" s="11" t="s">
        <v>1131</v>
      </c>
      <c r="E423" s="11" t="s">
        <v>2879</v>
      </c>
      <c r="F423" s="11" t="s">
        <v>1207</v>
      </c>
      <c r="G423" s="11" t="s">
        <v>2891</v>
      </c>
      <c r="H423" s="11" t="s">
        <v>2892</v>
      </c>
      <c r="I423" s="11" t="s">
        <v>82</v>
      </c>
      <c r="J423" s="11"/>
      <c r="K423" s="11"/>
      <c r="L423" s="11" t="s">
        <v>493</v>
      </c>
      <c r="M423" s="11" t="s">
        <v>2893</v>
      </c>
      <c r="N423" s="11" t="s">
        <v>55</v>
      </c>
      <c r="O423" s="11" t="str">
        <f>VLOOKUP(G423,'Sheet 1 (2)'!$H$4:$M$536,6,FALSE)</f>
        <v/>
      </c>
      <c r="P423" s="11" t="str">
        <f t="shared" si="67"/>
        <v/>
      </c>
      <c r="Q423" s="11">
        <f>VLOOKUP(G423,Hoja1!$C$4:$D$146,2,FALSE)</f>
        <v>0</v>
      </c>
      <c r="R423" s="11" t="s">
        <v>264</v>
      </c>
      <c r="S423" s="11" t="s">
        <v>55</v>
      </c>
      <c r="T423" s="11" t="str">
        <f>VLOOKUP(G423,'Sheet 1 (2)'!$H$4:$O$536,8,FALSE)</f>
        <v/>
      </c>
      <c r="U423" s="11" t="str">
        <f t="shared" si="69"/>
        <v/>
      </c>
      <c r="V423" s="11"/>
      <c r="W423" s="11" t="s">
        <v>55</v>
      </c>
      <c r="X423" s="11" t="str">
        <f>VLOOKUP(G423,'Sheet 1 (2)'!$H$4:$Q$536,10,FALSE)</f>
        <v/>
      </c>
      <c r="Y423" s="11" t="str">
        <f t="shared" si="61"/>
        <v/>
      </c>
      <c r="Z423" s="11" t="s">
        <v>2894</v>
      </c>
      <c r="AA423" s="11" t="s">
        <v>55</v>
      </c>
      <c r="AB423" s="11" t="str">
        <f>VLOOKUP(G423,'Sheet 1 (2)'!$H$4:$S$536,12,FALSE)</f>
        <v/>
      </c>
      <c r="AC423" s="11" t="str">
        <f t="shared" si="68"/>
        <v/>
      </c>
      <c r="AD423" s="11" t="s">
        <v>55</v>
      </c>
      <c r="AE423" s="11" t="str">
        <f>VLOOKUP(G423,'Sheet 1 (2)'!$H$4:$AF$536,25,FALSE)</f>
        <v/>
      </c>
      <c r="AF423" s="11" t="s">
        <v>1781</v>
      </c>
      <c r="AG423" s="11" t="str">
        <f t="shared" si="63"/>
        <v/>
      </c>
      <c r="AH423" s="11" t="s">
        <v>82</v>
      </c>
      <c r="AI423" s="11" t="str">
        <f>VLOOKUP(G423,'Sheet 1 (2)'!$H$4:$AG$536,26,FALSE)</f>
        <v/>
      </c>
      <c r="AJ423" s="11" t="s">
        <v>82</v>
      </c>
      <c r="AK423" s="13" t="s">
        <v>55</v>
      </c>
      <c r="AL423" s="13" t="str">
        <f>VLOOKUP(G423,'Sheet 1 (2)'!$H$4:$AH$536,27,FALSE)</f>
        <v/>
      </c>
      <c r="AM423" s="11" t="str">
        <f t="shared" si="73"/>
        <v/>
      </c>
      <c r="AN423" s="11">
        <v>1</v>
      </c>
      <c r="AO423" s="11">
        <f t="shared" si="5"/>
        <v>1</v>
      </c>
      <c r="AP423" s="15" t="s">
        <v>82</v>
      </c>
      <c r="AQ423" s="15" t="s">
        <v>82</v>
      </c>
      <c r="AR423" s="15" t="s">
        <v>82</v>
      </c>
    </row>
    <row r="424" spans="1:44" ht="15.75" customHeight="1" x14ac:dyDescent="0.2">
      <c r="A424" s="11" t="s">
        <v>1412</v>
      </c>
      <c r="B424" s="11" t="s">
        <v>1125</v>
      </c>
      <c r="C424" s="11" t="s">
        <v>2878</v>
      </c>
      <c r="D424" s="11" t="s">
        <v>1131</v>
      </c>
      <c r="E424" s="11" t="s">
        <v>2879</v>
      </c>
      <c r="F424" s="11" t="s">
        <v>1207</v>
      </c>
      <c r="G424" s="11" t="s">
        <v>2895</v>
      </c>
      <c r="H424" s="11" t="s">
        <v>2896</v>
      </c>
      <c r="I424" s="11" t="s">
        <v>82</v>
      </c>
      <c r="J424" s="11"/>
      <c r="K424" s="11"/>
      <c r="L424" s="11" t="s">
        <v>83</v>
      </c>
      <c r="M424" s="11" t="s">
        <v>2897</v>
      </c>
      <c r="N424" s="14" t="s">
        <v>2898</v>
      </c>
      <c r="O424" s="11" t="str">
        <f>VLOOKUP(G424,'Sheet 1 (2)'!$H$4:$M$536,6,FALSE)</f>
        <v/>
      </c>
      <c r="P424" s="11" t="str">
        <f t="shared" si="67"/>
        <v>el 10% al total de personas que recibieron una de las siguientes actividades:sesiones educativa o sesión demostrativa o sesión de grupo de ayuda mutua el año anterior</v>
      </c>
      <c r="Q424" s="11">
        <f>VLOOKUP(G424,Hoja1!$C$4:$D$146,2,FALSE)</f>
        <v>0</v>
      </c>
      <c r="R424" s="11" t="s">
        <v>264</v>
      </c>
      <c r="S424" s="11" t="s">
        <v>55</v>
      </c>
      <c r="T424" s="11" t="str">
        <f>VLOOKUP(G424,'Sheet 1 (2)'!$H$4:$O$536,8,FALSE)</f>
        <v/>
      </c>
      <c r="U424" s="11" t="str">
        <f t="shared" si="69"/>
        <v/>
      </c>
      <c r="V424" s="11"/>
      <c r="W424" s="11" t="s">
        <v>55</v>
      </c>
      <c r="X424" s="11" t="str">
        <f>VLOOKUP(G424,'Sheet 1 (2)'!$H$4:$Q$536,10,FALSE)</f>
        <v/>
      </c>
      <c r="Y424" s="11" t="str">
        <f t="shared" si="61"/>
        <v/>
      </c>
      <c r="Z424" s="11" t="s">
        <v>2899</v>
      </c>
      <c r="AA424" s="14" t="s">
        <v>2900</v>
      </c>
      <c r="AB424" s="11" t="str">
        <f>VLOOKUP(G424,'Sheet 1 (2)'!$H$4:$S$536,12,FALSE)</f>
        <v/>
      </c>
      <c r="AC424" s="11" t="str">
        <f t="shared" si="68"/>
        <v>C0009
C0010
C0012
U0050 
U0051</v>
      </c>
      <c r="AD424" s="11" t="s">
        <v>55</v>
      </c>
      <c r="AE424" s="11" t="str">
        <f>VLOOKUP(G424,'Sheet 1 (2)'!$H$4:$AF$536,25,FALSE)</f>
        <v/>
      </c>
      <c r="AF424" s="11" t="s">
        <v>585</v>
      </c>
      <c r="AG424" s="11" t="str">
        <f t="shared" si="63"/>
        <v/>
      </c>
      <c r="AH424" s="11" t="s">
        <v>82</v>
      </c>
      <c r="AI424" s="11" t="str">
        <f>VLOOKUP(G424,'Sheet 1 (2)'!$H$4:$AG$536,26,FALSE)</f>
        <v/>
      </c>
      <c r="AJ424" s="11" t="s">
        <v>82</v>
      </c>
      <c r="AK424" s="13" t="s">
        <v>55</v>
      </c>
      <c r="AL424" s="13" t="str">
        <f>VLOOKUP(G424,'Sheet 1 (2)'!$H$4:$AH$536,27,FALSE)</f>
        <v/>
      </c>
      <c r="AM424" s="11" t="str">
        <f t="shared" si="73"/>
        <v/>
      </c>
      <c r="AN424" s="11">
        <v>1</v>
      </c>
      <c r="AO424" s="11">
        <f t="shared" si="5"/>
        <v>1</v>
      </c>
      <c r="AP424" s="15" t="s">
        <v>82</v>
      </c>
      <c r="AQ424" s="15" t="s">
        <v>82</v>
      </c>
      <c r="AR424" s="15" t="s">
        <v>82</v>
      </c>
    </row>
    <row r="425" spans="1:44" ht="15.75" customHeight="1" x14ac:dyDescent="0.2">
      <c r="A425" s="11" t="s">
        <v>1412</v>
      </c>
      <c r="B425" s="11" t="s">
        <v>1125</v>
      </c>
      <c r="C425" s="11" t="s">
        <v>2878</v>
      </c>
      <c r="D425" s="11" t="s">
        <v>1131</v>
      </c>
      <c r="E425" s="11" t="s">
        <v>2879</v>
      </c>
      <c r="F425" s="11" t="s">
        <v>1207</v>
      </c>
      <c r="G425" s="11" t="s">
        <v>2901</v>
      </c>
      <c r="H425" s="11" t="s">
        <v>2902</v>
      </c>
      <c r="I425" s="11" t="s">
        <v>82</v>
      </c>
      <c r="J425" s="11"/>
      <c r="K425" s="11"/>
      <c r="L425" s="11" t="s">
        <v>1090</v>
      </c>
      <c r="M425" s="11" t="s">
        <v>2903</v>
      </c>
      <c r="N425" s="14" t="s">
        <v>2904</v>
      </c>
      <c r="O425" s="11" t="str">
        <f>VLOOKUP(G425,'Sheet 1 (2)'!$H$4:$M$536,6,FALSE)</f>
        <v/>
      </c>
      <c r="P425" s="11" t="str">
        <f t="shared" si="67"/>
        <v xml:space="preserve">10%  al total de personas atendidas con hipertensión arterial de  alto riesgo y muy alto riesgo en el último año.
</v>
      </c>
      <c r="Q425" s="11">
        <f>VLOOKUP(G425,Hoja1!$C$4:$D$146,2,FALSE)</f>
        <v>0</v>
      </c>
      <c r="R425" s="11" t="s">
        <v>264</v>
      </c>
      <c r="S425" s="11" t="s">
        <v>55</v>
      </c>
      <c r="T425" s="11" t="str">
        <f>VLOOKUP(G425,'Sheet 1 (2)'!$H$4:$O$536,8,FALSE)</f>
        <v/>
      </c>
      <c r="U425" s="11" t="str">
        <f t="shared" si="69"/>
        <v/>
      </c>
      <c r="V425" s="11"/>
      <c r="W425" s="11" t="s">
        <v>55</v>
      </c>
      <c r="X425" s="11" t="str">
        <f>VLOOKUP(G425,'Sheet 1 (2)'!$H$4:$Q$536,10,FALSE)</f>
        <v/>
      </c>
      <c r="Y425" s="11" t="str">
        <f t="shared" si="61"/>
        <v/>
      </c>
      <c r="Z425" s="11" t="s">
        <v>2905</v>
      </c>
      <c r="AA425" s="14" t="s">
        <v>2906</v>
      </c>
      <c r="AB425" s="11" t="str">
        <f>VLOOKUP(G425,'Sheet 1 (2)'!$H$4:$S$536,12,FALSE)</f>
        <v/>
      </c>
      <c r="AC425" s="11" t="str">
        <f t="shared" si="68"/>
        <v xml:space="preserve">I10
I11
I12
I13 
</v>
      </c>
      <c r="AD425" s="11" t="s">
        <v>55</v>
      </c>
      <c r="AE425" s="11" t="str">
        <f>VLOOKUP(G425,'Sheet 1 (2)'!$H$4:$AF$536,25,FALSE)</f>
        <v/>
      </c>
      <c r="AF425" s="11" t="s">
        <v>187</v>
      </c>
      <c r="AG425" s="11" t="str">
        <f t="shared" si="63"/>
        <v/>
      </c>
      <c r="AH425" s="11" t="s">
        <v>82</v>
      </c>
      <c r="AI425" s="11" t="str">
        <f>VLOOKUP(G425,'Sheet 1 (2)'!$H$4:$AG$536,26,FALSE)</f>
        <v/>
      </c>
      <c r="AJ425" s="11" t="s">
        <v>82</v>
      </c>
      <c r="AK425" s="13" t="s">
        <v>55</v>
      </c>
      <c r="AL425" s="13" t="str">
        <f>VLOOKUP(G425,'Sheet 1 (2)'!$H$4:$AH$536,27,FALSE)</f>
        <v/>
      </c>
      <c r="AM425" s="11" t="str">
        <f t="shared" si="73"/>
        <v/>
      </c>
      <c r="AN425" s="11">
        <v>1</v>
      </c>
      <c r="AO425" s="11">
        <f t="shared" si="5"/>
        <v>1</v>
      </c>
      <c r="AP425" s="15" t="s">
        <v>82</v>
      </c>
      <c r="AQ425" s="15" t="s">
        <v>82</v>
      </c>
      <c r="AR425" s="15" t="s">
        <v>82</v>
      </c>
    </row>
    <row r="426" spans="1:44" ht="15.75" customHeight="1" x14ac:dyDescent="0.2">
      <c r="A426" s="11" t="s">
        <v>1412</v>
      </c>
      <c r="B426" s="11" t="s">
        <v>1125</v>
      </c>
      <c r="C426" s="11" t="s">
        <v>2878</v>
      </c>
      <c r="D426" s="11" t="s">
        <v>1131</v>
      </c>
      <c r="E426" s="11" t="s">
        <v>2879</v>
      </c>
      <c r="F426" s="11" t="s">
        <v>1207</v>
      </c>
      <c r="G426" s="11" t="s">
        <v>2907</v>
      </c>
      <c r="H426" s="11" t="s">
        <v>2908</v>
      </c>
      <c r="I426" s="11" t="s">
        <v>82</v>
      </c>
      <c r="J426" s="11"/>
      <c r="K426" s="11"/>
      <c r="L426" s="11" t="s">
        <v>1567</v>
      </c>
      <c r="M426" s="11" t="s">
        <v>2909</v>
      </c>
      <c r="N426" s="11" t="s">
        <v>55</v>
      </c>
      <c r="O426" s="11" t="str">
        <f>VLOOKUP(G426,'Sheet 1 (2)'!$H$4:$M$536,6,FALSE)</f>
        <v/>
      </c>
      <c r="P426" s="11" t="str">
        <f t="shared" si="67"/>
        <v/>
      </c>
      <c r="Q426" s="11">
        <f>VLOOKUP(G426,Hoja1!$C$4:$D$146,2,FALSE)</f>
        <v>0</v>
      </c>
      <c r="R426" s="11" t="s">
        <v>264</v>
      </c>
      <c r="S426" s="11" t="s">
        <v>55</v>
      </c>
      <c r="T426" s="11" t="str">
        <f>VLOOKUP(G426,'Sheet 1 (2)'!$H$4:$O$536,8,FALSE)</f>
        <v/>
      </c>
      <c r="U426" s="11" t="str">
        <f t="shared" si="69"/>
        <v/>
      </c>
      <c r="V426" s="11"/>
      <c r="W426" s="11" t="s">
        <v>55</v>
      </c>
      <c r="X426" s="11" t="str">
        <f>VLOOKUP(G426,'Sheet 1 (2)'!$H$4:$Q$536,10,FALSE)</f>
        <v/>
      </c>
      <c r="Y426" s="11" t="str">
        <f t="shared" si="61"/>
        <v/>
      </c>
      <c r="Z426" s="11" t="s">
        <v>2910</v>
      </c>
      <c r="AA426" s="11" t="s">
        <v>55</v>
      </c>
      <c r="AB426" s="11" t="str">
        <f>VLOOKUP(G426,'Sheet 1 (2)'!$H$4:$S$536,12,FALSE)</f>
        <v/>
      </c>
      <c r="AC426" s="11" t="str">
        <f t="shared" si="68"/>
        <v/>
      </c>
      <c r="AD426" s="11" t="s">
        <v>55</v>
      </c>
      <c r="AE426" s="11" t="str">
        <f>VLOOKUP(G426,'Sheet 1 (2)'!$H$4:$AF$536,25,FALSE)</f>
        <v/>
      </c>
      <c r="AF426" s="11" t="s">
        <v>176</v>
      </c>
      <c r="AG426" s="11" t="str">
        <f t="shared" si="63"/>
        <v/>
      </c>
      <c r="AH426" s="11" t="s">
        <v>82</v>
      </c>
      <c r="AI426" s="11" t="str">
        <f>VLOOKUP(G426,'Sheet 1 (2)'!$H$4:$AG$536,26,FALSE)</f>
        <v/>
      </c>
      <c r="AJ426" s="11" t="s">
        <v>82</v>
      </c>
      <c r="AK426" s="13" t="s">
        <v>55</v>
      </c>
      <c r="AL426" s="13" t="str">
        <f>VLOOKUP(G426,'Sheet 1 (2)'!$H$4:$AH$536,27,FALSE)</f>
        <v/>
      </c>
      <c r="AM426" s="11" t="str">
        <f t="shared" si="73"/>
        <v/>
      </c>
      <c r="AN426" s="11">
        <v>1</v>
      </c>
      <c r="AO426" s="11">
        <f t="shared" si="5"/>
        <v>1</v>
      </c>
      <c r="AP426" s="15" t="s">
        <v>82</v>
      </c>
      <c r="AQ426" s="15" t="s">
        <v>82</v>
      </c>
      <c r="AR426" s="15" t="s">
        <v>82</v>
      </c>
    </row>
    <row r="427" spans="1:44" ht="15.75" customHeight="1" x14ac:dyDescent="0.2">
      <c r="A427" s="11" t="s">
        <v>1412</v>
      </c>
      <c r="B427" s="11" t="s">
        <v>1125</v>
      </c>
      <c r="C427" s="11" t="s">
        <v>2911</v>
      </c>
      <c r="D427" s="11" t="s">
        <v>1132</v>
      </c>
      <c r="E427" s="11" t="s">
        <v>2912</v>
      </c>
      <c r="F427" s="11" t="s">
        <v>1208</v>
      </c>
      <c r="G427" s="11" t="s">
        <v>2913</v>
      </c>
      <c r="H427" s="11" t="s">
        <v>2914</v>
      </c>
      <c r="I427" s="11" t="s">
        <v>82</v>
      </c>
      <c r="J427" s="11"/>
      <c r="K427" s="11"/>
      <c r="L427" s="11" t="s">
        <v>493</v>
      </c>
      <c r="M427" s="11" t="s">
        <v>2915</v>
      </c>
      <c r="N427" s="11" t="s">
        <v>55</v>
      </c>
      <c r="O427" s="11" t="str">
        <f>VLOOKUP(G427,'Sheet 1 (2)'!$H$4:$M$536,6,FALSE)</f>
        <v/>
      </c>
      <c r="P427" s="11" t="str">
        <f t="shared" si="67"/>
        <v/>
      </c>
      <c r="Q427" s="11">
        <f>VLOOKUP(G427,Hoja1!$C$4:$D$146,2,FALSE)</f>
        <v>0</v>
      </c>
      <c r="R427" s="11" t="s">
        <v>264</v>
      </c>
      <c r="S427" s="14" t="s">
        <v>2921</v>
      </c>
      <c r="T427" s="11" t="str">
        <f>VLOOKUP(G427,'Sheet 1 (2)'!$H$4:$O$536,8,FALSE)</f>
        <v/>
      </c>
      <c r="U427" s="11" t="str">
        <f t="shared" si="69"/>
        <v xml:space="preserve">EGRESOS EMERGENCIA
</v>
      </c>
      <c r="V427" s="11"/>
      <c r="W427" s="11" t="s">
        <v>55</v>
      </c>
      <c r="X427" s="11" t="str">
        <f>VLOOKUP(G427,'Sheet 1 (2)'!$H$4:$Q$536,10,FALSE)</f>
        <v/>
      </c>
      <c r="Y427" s="11" t="str">
        <f t="shared" si="61"/>
        <v/>
      </c>
      <c r="Z427" s="11" t="s">
        <v>2916</v>
      </c>
      <c r="AA427" s="11" t="s">
        <v>55</v>
      </c>
      <c r="AB427" s="11" t="str">
        <f>VLOOKUP(G427,'Sheet 1 (2)'!$H$4:$S$536,12,FALSE)</f>
        <v/>
      </c>
      <c r="AC427" s="11" t="str">
        <f t="shared" si="68"/>
        <v/>
      </c>
      <c r="AD427" s="11" t="s">
        <v>55</v>
      </c>
      <c r="AE427" s="11" t="str">
        <f>VLOOKUP(G427,'Sheet 1 (2)'!$H$4:$AF$536,25,FALSE)</f>
        <v/>
      </c>
      <c r="AF427" s="11" t="s">
        <v>585</v>
      </c>
      <c r="AG427" s="11" t="str">
        <f t="shared" si="63"/>
        <v/>
      </c>
      <c r="AH427" s="11" t="s">
        <v>82</v>
      </c>
      <c r="AI427" s="11" t="str">
        <f>VLOOKUP(G427,'Sheet 1 (2)'!$H$4:$AG$536,26,FALSE)</f>
        <v/>
      </c>
      <c r="AJ427" s="11" t="s">
        <v>82</v>
      </c>
      <c r="AK427" s="13" t="s">
        <v>55</v>
      </c>
      <c r="AL427" s="13" t="str">
        <f>VLOOKUP(G427,'Sheet 1 (2)'!$H$4:$AH$536,27,FALSE)</f>
        <v/>
      </c>
      <c r="AM427" s="11" t="str">
        <f t="shared" si="73"/>
        <v/>
      </c>
      <c r="AN427" s="11">
        <v>1</v>
      </c>
      <c r="AO427" s="11">
        <f t="shared" si="5"/>
        <v>1</v>
      </c>
      <c r="AP427" s="15" t="s">
        <v>82</v>
      </c>
      <c r="AQ427" s="15" t="s">
        <v>82</v>
      </c>
      <c r="AR427" s="15" t="s">
        <v>82</v>
      </c>
    </row>
    <row r="428" spans="1:44" ht="15.75" customHeight="1" x14ac:dyDescent="0.2">
      <c r="A428" s="11" t="s">
        <v>1412</v>
      </c>
      <c r="B428" s="11" t="s">
        <v>1125</v>
      </c>
      <c r="C428" s="11" t="s">
        <v>2911</v>
      </c>
      <c r="D428" s="11" t="s">
        <v>1132</v>
      </c>
      <c r="E428" s="11" t="s">
        <v>2912</v>
      </c>
      <c r="F428" s="11" t="s">
        <v>1208</v>
      </c>
      <c r="G428" s="11" t="s">
        <v>2917</v>
      </c>
      <c r="H428" s="11" t="s">
        <v>2918</v>
      </c>
      <c r="I428" s="11" t="s">
        <v>82</v>
      </c>
      <c r="J428" s="11"/>
      <c r="K428" s="11"/>
      <c r="L428" s="11" t="s">
        <v>1615</v>
      </c>
      <c r="M428" s="11" t="s">
        <v>2919</v>
      </c>
      <c r="N428" s="11" t="s">
        <v>55</v>
      </c>
      <c r="O428" s="11" t="str">
        <f>VLOOKUP(G428,'Sheet 1 (2)'!$H$4:$M$536,6,FALSE)</f>
        <v/>
      </c>
      <c r="P428" s="11" t="str">
        <f t="shared" si="67"/>
        <v/>
      </c>
      <c r="Q428" s="11">
        <f>VLOOKUP(G428,Hoja1!$C$4:$D$146,2,FALSE)</f>
        <v>0</v>
      </c>
      <c r="R428" s="11" t="s">
        <v>264</v>
      </c>
      <c r="S428" s="11" t="s">
        <v>55</v>
      </c>
      <c r="T428" s="11" t="str">
        <f>VLOOKUP(G428,'Sheet 1 (2)'!$H$4:$O$536,8,FALSE)</f>
        <v/>
      </c>
      <c r="U428" s="11" t="str">
        <f t="shared" si="69"/>
        <v/>
      </c>
      <c r="V428" s="11"/>
      <c r="W428" s="11" t="s">
        <v>55</v>
      </c>
      <c r="X428" s="11" t="str">
        <f>VLOOKUP(G428,'Sheet 1 (2)'!$H$4:$Q$536,10,FALSE)</f>
        <v/>
      </c>
      <c r="Y428" s="11" t="str">
        <f t="shared" si="61"/>
        <v/>
      </c>
      <c r="Z428" s="11" t="s">
        <v>2920</v>
      </c>
      <c r="AA428" s="11" t="s">
        <v>55</v>
      </c>
      <c r="AB428" s="11" t="str">
        <f>VLOOKUP(G428,'Sheet 1 (2)'!$H$4:$S$536,12,FALSE)</f>
        <v/>
      </c>
      <c r="AC428" s="11" t="str">
        <f t="shared" si="68"/>
        <v/>
      </c>
      <c r="AD428" s="11" t="s">
        <v>55</v>
      </c>
      <c r="AE428" s="11" t="str">
        <f>VLOOKUP(G428,'Sheet 1 (2)'!$H$4:$AF$536,25,FALSE)</f>
        <v/>
      </c>
      <c r="AF428" s="11" t="s">
        <v>1781</v>
      </c>
      <c r="AG428" s="11" t="str">
        <f t="shared" si="63"/>
        <v/>
      </c>
      <c r="AH428" s="11" t="s">
        <v>82</v>
      </c>
      <c r="AI428" s="11" t="str">
        <f>VLOOKUP(G428,'Sheet 1 (2)'!$H$4:$AG$536,26,FALSE)</f>
        <v/>
      </c>
      <c r="AJ428" s="11" t="s">
        <v>82</v>
      </c>
      <c r="AK428" s="13" t="s">
        <v>55</v>
      </c>
      <c r="AL428" s="13" t="str">
        <f>VLOOKUP(G428,'Sheet 1 (2)'!$H$4:$AH$536,27,FALSE)</f>
        <v/>
      </c>
      <c r="AM428" s="11" t="str">
        <f t="shared" si="73"/>
        <v/>
      </c>
      <c r="AN428" s="11">
        <v>1</v>
      </c>
      <c r="AO428" s="11">
        <f t="shared" si="5"/>
        <v>1</v>
      </c>
      <c r="AP428" s="15" t="s">
        <v>82</v>
      </c>
      <c r="AQ428" s="15" t="s">
        <v>82</v>
      </c>
      <c r="AR428" s="15" t="s">
        <v>82</v>
      </c>
    </row>
    <row r="429" spans="1:44" ht="15.75" customHeight="1" x14ac:dyDescent="0.2">
      <c r="A429" s="11" t="s">
        <v>1412</v>
      </c>
      <c r="B429" s="11" t="s">
        <v>1125</v>
      </c>
      <c r="C429" s="11" t="s">
        <v>2911</v>
      </c>
      <c r="D429" s="11" t="s">
        <v>1132</v>
      </c>
      <c r="E429" s="11" t="s">
        <v>2912</v>
      </c>
      <c r="F429" s="11" t="s">
        <v>1208</v>
      </c>
      <c r="G429" s="11" t="s">
        <v>2922</v>
      </c>
      <c r="H429" s="11" t="s">
        <v>2923</v>
      </c>
      <c r="I429" s="11" t="s">
        <v>82</v>
      </c>
      <c r="J429" s="11"/>
      <c r="K429" s="11"/>
      <c r="L429" s="11" t="s">
        <v>493</v>
      </c>
      <c r="M429" s="11" t="s">
        <v>2924</v>
      </c>
      <c r="N429" s="14" t="s">
        <v>2949</v>
      </c>
      <c r="O429" s="11" t="str">
        <f>VLOOKUP(G429,'Sheet 1 (2)'!$H$4:$M$536,6,FALSE)</f>
        <v/>
      </c>
      <c r="P429" s="11" t="str">
        <f t="shared" si="67"/>
        <v>10% de personas atendidas con diabetes mellitus tipo 1 o tipo 2 complicada atendidos el año anterior.</v>
      </c>
      <c r="Q429" s="11">
        <f>VLOOKUP(G429,Hoja1!$C$4:$D$146,2,FALSE)</f>
        <v>0</v>
      </c>
      <c r="R429" s="11" t="s">
        <v>2925</v>
      </c>
      <c r="S429" s="11" t="s">
        <v>55</v>
      </c>
      <c r="T429" s="11" t="str">
        <f>VLOOKUP(G429,'Sheet 1 (2)'!$H$4:$O$536,8,FALSE)</f>
        <v/>
      </c>
      <c r="U429" s="11" t="str">
        <f t="shared" si="69"/>
        <v/>
      </c>
      <c r="V429" s="11"/>
      <c r="W429" s="11" t="s">
        <v>55</v>
      </c>
      <c r="X429" s="11" t="str">
        <f>VLOOKUP(G429,'Sheet 1 (2)'!$H$4:$Q$536,10,FALSE)</f>
        <v/>
      </c>
      <c r="Y429" s="11" t="str">
        <f t="shared" si="61"/>
        <v/>
      </c>
      <c r="Z429" s="11" t="s">
        <v>2926</v>
      </c>
      <c r="AA429" s="14" t="s">
        <v>2953</v>
      </c>
      <c r="AB429" s="11" t="str">
        <f>VLOOKUP(G429,'Sheet 1 (2)'!$H$4:$S$536,12,FALSE)</f>
        <v/>
      </c>
      <c r="AC429" s="11" t="str">
        <f t="shared" si="68"/>
        <v>E11.2-8
E13.2-8 
E14.2-8</v>
      </c>
      <c r="AD429" s="11" t="s">
        <v>55</v>
      </c>
      <c r="AE429" s="11" t="str">
        <f>VLOOKUP(G429,'Sheet 1 (2)'!$H$4:$AF$536,25,FALSE)</f>
        <v/>
      </c>
      <c r="AF429" s="11" t="s">
        <v>187</v>
      </c>
      <c r="AG429" s="11" t="str">
        <f t="shared" si="63"/>
        <v/>
      </c>
      <c r="AH429" s="11" t="s">
        <v>82</v>
      </c>
      <c r="AI429" s="11" t="str">
        <f>VLOOKUP(G429,'Sheet 1 (2)'!$H$4:$AG$536,26,FALSE)</f>
        <v/>
      </c>
      <c r="AJ429" s="11" t="s">
        <v>82</v>
      </c>
      <c r="AK429" s="13" t="s">
        <v>55</v>
      </c>
      <c r="AL429" s="13" t="str">
        <f>VLOOKUP(G429,'Sheet 1 (2)'!$H$4:$AH$536,27,FALSE)</f>
        <v/>
      </c>
      <c r="AM429" s="11" t="str">
        <f t="shared" si="73"/>
        <v/>
      </c>
      <c r="AN429" s="11">
        <v>1</v>
      </c>
      <c r="AO429" s="11">
        <f t="shared" si="5"/>
        <v>1</v>
      </c>
      <c r="AP429" s="15" t="s">
        <v>82</v>
      </c>
      <c r="AQ429" s="15" t="s">
        <v>82</v>
      </c>
      <c r="AR429" s="15" t="s">
        <v>82</v>
      </c>
    </row>
    <row r="430" spans="1:44" ht="15.75" customHeight="1" x14ac:dyDescent="0.2">
      <c r="A430" s="11" t="s">
        <v>1412</v>
      </c>
      <c r="B430" s="11" t="s">
        <v>1125</v>
      </c>
      <c r="C430" s="11" t="s">
        <v>2911</v>
      </c>
      <c r="D430" s="11" t="s">
        <v>1132</v>
      </c>
      <c r="E430" s="11" t="s">
        <v>2912</v>
      </c>
      <c r="F430" s="11" t="s">
        <v>1208</v>
      </c>
      <c r="G430" s="11" t="s">
        <v>2927</v>
      </c>
      <c r="H430" s="11" t="s">
        <v>2928</v>
      </c>
      <c r="I430" s="11" t="s">
        <v>82</v>
      </c>
      <c r="J430" s="11"/>
      <c r="K430" s="11"/>
      <c r="L430" s="11" t="s">
        <v>493</v>
      </c>
      <c r="M430" s="11" t="s">
        <v>2929</v>
      </c>
      <c r="N430" s="14" t="s">
        <v>2964</v>
      </c>
      <c r="O430" s="11" t="str">
        <f>VLOOKUP(G430,'Sheet 1 (2)'!$H$4:$M$536,6,FALSE)</f>
        <v/>
      </c>
      <c r="P430" s="11" t="str">
        <f t="shared" si="67"/>
        <v>10% de las personas atendidas el año anterior con diagnóstico de diabetes mellitus tipo 1 y tipo 2.</v>
      </c>
      <c r="Q430" s="11">
        <f>VLOOKUP(G430,Hoja1!$C$4:$D$146,2,FALSE)</f>
        <v>0</v>
      </c>
      <c r="R430" s="11" t="s">
        <v>2925</v>
      </c>
      <c r="S430" s="11" t="s">
        <v>55</v>
      </c>
      <c r="T430" s="11" t="str">
        <f>VLOOKUP(G430,'Sheet 1 (2)'!$H$4:$O$536,8,FALSE)</f>
        <v/>
      </c>
      <c r="U430" s="11" t="str">
        <f t="shared" si="69"/>
        <v/>
      </c>
      <c r="V430" s="11"/>
      <c r="W430" s="11" t="s">
        <v>55</v>
      </c>
      <c r="X430" s="11" t="str">
        <f>VLOOKUP(G430,'Sheet 1 (2)'!$H$4:$Q$536,10,FALSE)</f>
        <v/>
      </c>
      <c r="Y430" s="11" t="str">
        <f t="shared" si="61"/>
        <v/>
      </c>
      <c r="Z430" s="11" t="s">
        <v>2930</v>
      </c>
      <c r="AA430" s="14" t="s">
        <v>2968</v>
      </c>
      <c r="AB430" s="11" t="str">
        <f>VLOOKUP(G430,'Sheet 1 (2)'!$H$4:$S$536,12,FALSE)</f>
        <v/>
      </c>
      <c r="AC430" s="11" t="str">
        <f t="shared" si="68"/>
        <v xml:space="preserve">E10
E11
E13
E14  </v>
      </c>
      <c r="AD430" s="11" t="s">
        <v>55</v>
      </c>
      <c r="AE430" s="11" t="str">
        <f>VLOOKUP(G430,'Sheet 1 (2)'!$H$4:$AF$536,25,FALSE)</f>
        <v/>
      </c>
      <c r="AF430" s="11" t="s">
        <v>411</v>
      </c>
      <c r="AG430" s="11" t="str">
        <f t="shared" si="63"/>
        <v/>
      </c>
      <c r="AH430" s="11" t="s">
        <v>82</v>
      </c>
      <c r="AI430" s="11" t="str">
        <f>VLOOKUP(G430,'Sheet 1 (2)'!$H$4:$AG$536,26,FALSE)</f>
        <v/>
      </c>
      <c r="AJ430" s="11" t="s">
        <v>82</v>
      </c>
      <c r="AK430" s="13" t="s">
        <v>55</v>
      </c>
      <c r="AL430" s="13" t="str">
        <f>VLOOKUP(G430,'Sheet 1 (2)'!$H$4:$AH$536,27,FALSE)</f>
        <v/>
      </c>
      <c r="AM430" s="11" t="str">
        <f t="shared" si="73"/>
        <v/>
      </c>
      <c r="AN430" s="11">
        <v>1</v>
      </c>
      <c r="AO430" s="11">
        <f t="shared" si="5"/>
        <v>1</v>
      </c>
      <c r="AP430" s="15" t="s">
        <v>82</v>
      </c>
      <c r="AQ430" s="15" t="s">
        <v>82</v>
      </c>
      <c r="AR430" s="15" t="s">
        <v>82</v>
      </c>
    </row>
    <row r="431" spans="1:44" ht="15.75" customHeight="1" x14ac:dyDescent="0.2">
      <c r="A431" s="11" t="s">
        <v>1412</v>
      </c>
      <c r="B431" s="11" t="s">
        <v>1125</v>
      </c>
      <c r="C431" s="11" t="s">
        <v>2911</v>
      </c>
      <c r="D431" s="11" t="s">
        <v>1132</v>
      </c>
      <c r="E431" s="11" t="s">
        <v>2912</v>
      </c>
      <c r="F431" s="11" t="s">
        <v>1208</v>
      </c>
      <c r="G431" s="11" t="s">
        <v>2931</v>
      </c>
      <c r="H431" s="11" t="s">
        <v>2932</v>
      </c>
      <c r="I431" s="11" t="s">
        <v>82</v>
      </c>
      <c r="J431" s="11"/>
      <c r="K431" s="11"/>
      <c r="L431" s="11" t="s">
        <v>493</v>
      </c>
      <c r="M431" s="11" t="s">
        <v>2933</v>
      </c>
      <c r="N431" s="11" t="s">
        <v>55</v>
      </c>
      <c r="O431" s="11" t="str">
        <f>VLOOKUP(G431,'Sheet 1 (2)'!$H$4:$M$536,6,FALSE)</f>
        <v/>
      </c>
      <c r="P431" s="11" t="str">
        <f t="shared" si="67"/>
        <v/>
      </c>
      <c r="Q431" s="11">
        <f>VLOOKUP(G431,Hoja1!$C$4:$D$146,2,FALSE)</f>
        <v>0</v>
      </c>
      <c r="R431" s="11" t="s">
        <v>264</v>
      </c>
      <c r="S431" s="11" t="s">
        <v>55</v>
      </c>
      <c r="T431" s="11" t="str">
        <f>VLOOKUP(G431,'Sheet 1 (2)'!$H$4:$O$536,8,FALSE)</f>
        <v/>
      </c>
      <c r="U431" s="11" t="str">
        <f t="shared" si="69"/>
        <v/>
      </c>
      <c r="V431" s="11"/>
      <c r="W431" s="11" t="s">
        <v>55</v>
      </c>
      <c r="X431" s="11" t="str">
        <f>VLOOKUP(G431,'Sheet 1 (2)'!$H$4:$Q$536,10,FALSE)</f>
        <v/>
      </c>
      <c r="Y431" s="11" t="str">
        <f t="shared" si="61"/>
        <v/>
      </c>
      <c r="Z431" s="11" t="s">
        <v>2934</v>
      </c>
      <c r="AA431" s="11" t="s">
        <v>55</v>
      </c>
      <c r="AB431" s="11" t="str">
        <f>VLOOKUP(G431,'Sheet 1 (2)'!$H$4:$S$536,12,FALSE)</f>
        <v/>
      </c>
      <c r="AC431" s="11" t="str">
        <f t="shared" si="68"/>
        <v/>
      </c>
      <c r="AD431" s="11" t="s">
        <v>55</v>
      </c>
      <c r="AE431" s="11" t="str">
        <f>VLOOKUP(G431,'Sheet 1 (2)'!$H$4:$AF$536,25,FALSE)</f>
        <v/>
      </c>
      <c r="AF431" s="11" t="s">
        <v>411</v>
      </c>
      <c r="AG431" s="11" t="str">
        <f t="shared" si="63"/>
        <v/>
      </c>
      <c r="AH431" s="11" t="s">
        <v>82</v>
      </c>
      <c r="AI431" s="11" t="str">
        <f>VLOOKUP(G431,'Sheet 1 (2)'!$H$4:$AG$536,26,FALSE)</f>
        <v/>
      </c>
      <c r="AJ431" s="11" t="s">
        <v>82</v>
      </c>
      <c r="AK431" s="13" t="s">
        <v>55</v>
      </c>
      <c r="AL431" s="13" t="str">
        <f>VLOOKUP(G431,'Sheet 1 (2)'!$H$4:$AH$536,27,FALSE)</f>
        <v/>
      </c>
      <c r="AM431" s="11" t="str">
        <f t="shared" si="73"/>
        <v/>
      </c>
      <c r="AN431" s="11">
        <v>1</v>
      </c>
      <c r="AO431" s="11">
        <f t="shared" si="5"/>
        <v>1</v>
      </c>
      <c r="AP431" s="15" t="s">
        <v>82</v>
      </c>
      <c r="AQ431" s="15" t="s">
        <v>82</v>
      </c>
      <c r="AR431" s="15" t="s">
        <v>82</v>
      </c>
    </row>
    <row r="432" spans="1:44" ht="15.75" customHeight="1" x14ac:dyDescent="0.2">
      <c r="A432" s="11" t="s">
        <v>1412</v>
      </c>
      <c r="B432" s="11" t="s">
        <v>1125</v>
      </c>
      <c r="C432" s="11" t="s">
        <v>2911</v>
      </c>
      <c r="D432" s="11" t="s">
        <v>1132</v>
      </c>
      <c r="E432" s="11" t="s">
        <v>2912</v>
      </c>
      <c r="F432" s="11" t="s">
        <v>1208</v>
      </c>
      <c r="G432" s="11" t="s">
        <v>2935</v>
      </c>
      <c r="H432" s="11" t="s">
        <v>2936</v>
      </c>
      <c r="I432" s="11" t="s">
        <v>82</v>
      </c>
      <c r="J432" s="11"/>
      <c r="K432" s="11"/>
      <c r="L432" s="11" t="s">
        <v>493</v>
      </c>
      <c r="M432" s="11" t="s">
        <v>2937</v>
      </c>
      <c r="N432" s="14" t="s">
        <v>2982</v>
      </c>
      <c r="O432" s="11" t="str">
        <f>VLOOKUP(G432,'Sheet 1 (2)'!$H$4:$M$536,6,FALSE)</f>
        <v/>
      </c>
      <c r="P432" s="11" t="str">
        <f t="shared" si="67"/>
        <v>10% de la Meta Física del subproducto 5001707</v>
      </c>
      <c r="Q432" s="11">
        <f>VLOOKUP(G432,Hoja1!$C$4:$D$146,2,FALSE)</f>
        <v>0</v>
      </c>
      <c r="R432" s="11" t="s">
        <v>264</v>
      </c>
      <c r="S432" s="11" t="s">
        <v>55</v>
      </c>
      <c r="T432" s="11" t="str">
        <f>VLOOKUP(G432,'Sheet 1 (2)'!$H$4:$O$536,8,FALSE)</f>
        <v/>
      </c>
      <c r="U432" s="11" t="str">
        <f t="shared" si="69"/>
        <v/>
      </c>
      <c r="V432" s="11"/>
      <c r="W432" s="11" t="s">
        <v>55</v>
      </c>
      <c r="X432" s="11" t="str">
        <f>VLOOKUP(G432,'Sheet 1 (2)'!$H$4:$Q$536,10,FALSE)</f>
        <v/>
      </c>
      <c r="Y432" s="11" t="str">
        <f t="shared" si="61"/>
        <v/>
      </c>
      <c r="Z432" s="11" t="s">
        <v>2938</v>
      </c>
      <c r="AA432" s="11" t="s">
        <v>55</v>
      </c>
      <c r="AB432" s="11" t="str">
        <f>VLOOKUP(G432,'Sheet 1 (2)'!$H$4:$S$536,12,FALSE)</f>
        <v/>
      </c>
      <c r="AC432" s="11" t="str">
        <f t="shared" si="68"/>
        <v/>
      </c>
      <c r="AD432" s="11" t="s">
        <v>55</v>
      </c>
      <c r="AE432" s="11" t="str">
        <f>VLOOKUP(G432,'Sheet 1 (2)'!$H$4:$AF$536,25,FALSE)</f>
        <v/>
      </c>
      <c r="AF432" s="11" t="s">
        <v>1781</v>
      </c>
      <c r="AG432" s="11" t="str">
        <f t="shared" si="63"/>
        <v/>
      </c>
      <c r="AH432" s="11" t="s">
        <v>82</v>
      </c>
      <c r="AI432" s="11" t="str">
        <f>VLOOKUP(G432,'Sheet 1 (2)'!$H$4:$AG$536,26,FALSE)</f>
        <v/>
      </c>
      <c r="AJ432" s="11" t="s">
        <v>82</v>
      </c>
      <c r="AK432" s="13" t="s">
        <v>55</v>
      </c>
      <c r="AL432" s="13" t="str">
        <f>VLOOKUP(G432,'Sheet 1 (2)'!$H$4:$AH$536,27,FALSE)</f>
        <v/>
      </c>
      <c r="AM432" s="11" t="str">
        <f t="shared" si="73"/>
        <v/>
      </c>
      <c r="AN432" s="11">
        <v>1</v>
      </c>
      <c r="AO432" s="11">
        <f t="shared" si="5"/>
        <v>1</v>
      </c>
      <c r="AP432" s="15" t="s">
        <v>82</v>
      </c>
      <c r="AQ432" s="15" t="s">
        <v>82</v>
      </c>
      <c r="AR432" s="15" t="s">
        <v>82</v>
      </c>
    </row>
    <row r="433" spans="1:44" ht="15.75" customHeight="1" x14ac:dyDescent="0.2">
      <c r="A433" s="11" t="s">
        <v>1412</v>
      </c>
      <c r="B433" s="14" t="s">
        <v>1125</v>
      </c>
      <c r="C433" s="14">
        <v>3043997</v>
      </c>
      <c r="D433" s="11" t="s">
        <v>1143</v>
      </c>
      <c r="E433" s="14">
        <v>5000103</v>
      </c>
      <c r="F433" s="14" t="s">
        <v>1229</v>
      </c>
      <c r="G433" s="14">
        <v>4399701</v>
      </c>
      <c r="H433" s="11" t="s">
        <v>1535</v>
      </c>
      <c r="I433" s="14" t="s">
        <v>82</v>
      </c>
      <c r="J433" s="11"/>
      <c r="K433" s="11"/>
      <c r="L433" s="11" t="s">
        <v>493</v>
      </c>
      <c r="M433" s="11" t="s">
        <v>2998</v>
      </c>
      <c r="N433" s="11"/>
      <c r="O433" s="25"/>
      <c r="P433" s="11"/>
      <c r="Q433" s="14" t="s">
        <v>264</v>
      </c>
      <c r="R433" s="11" t="s">
        <v>3000</v>
      </c>
      <c r="S433" s="25"/>
      <c r="T433" s="11"/>
      <c r="U433" s="11"/>
      <c r="V433" s="11"/>
      <c r="W433" s="11"/>
      <c r="X433" s="11"/>
      <c r="Y433" s="11"/>
      <c r="Z433" s="14" t="s">
        <v>3001</v>
      </c>
      <c r="AA433" s="11"/>
      <c r="AB433" s="11"/>
      <c r="AC433" s="11"/>
      <c r="AD433" s="11"/>
      <c r="AE433" s="11"/>
      <c r="AF433" s="11"/>
      <c r="AG433" s="14" t="s">
        <v>1543</v>
      </c>
      <c r="AH433" s="11"/>
      <c r="AI433" s="11"/>
      <c r="AJ433" s="24" t="s">
        <v>52</v>
      </c>
      <c r="AK433" s="13"/>
      <c r="AL433" s="13"/>
      <c r="AM433" s="14" t="s">
        <v>1545</v>
      </c>
      <c r="AN433" s="25"/>
      <c r="AO433" s="11">
        <f t="shared" si="5"/>
        <v>0</v>
      </c>
      <c r="AP433" s="12"/>
      <c r="AQ433" s="12"/>
      <c r="AR433" s="12"/>
    </row>
    <row r="434" spans="1:44" ht="15.75" customHeight="1" x14ac:dyDescent="0.2">
      <c r="A434" s="11" t="s">
        <v>1412</v>
      </c>
      <c r="B434" s="14" t="s">
        <v>1125</v>
      </c>
      <c r="C434" s="14">
        <v>3043997</v>
      </c>
      <c r="D434" s="11" t="s">
        <v>1143</v>
      </c>
      <c r="E434" s="14">
        <v>5000103</v>
      </c>
      <c r="F434" s="14" t="s">
        <v>1229</v>
      </c>
      <c r="G434" s="14">
        <v>4399702</v>
      </c>
      <c r="H434" s="11" t="s">
        <v>2504</v>
      </c>
      <c r="I434" s="14" t="s">
        <v>82</v>
      </c>
      <c r="J434" s="11"/>
      <c r="K434" s="11"/>
      <c r="L434" s="11" t="s">
        <v>2505</v>
      </c>
      <c r="M434" s="11" t="s">
        <v>2506</v>
      </c>
      <c r="N434" s="11"/>
      <c r="O434" s="25"/>
      <c r="P434" s="11"/>
      <c r="Q434" s="11"/>
      <c r="R434" s="11" t="s">
        <v>264</v>
      </c>
      <c r="S434" s="25"/>
      <c r="T434" s="11"/>
      <c r="U434" s="11"/>
      <c r="V434" s="11"/>
      <c r="W434" s="11"/>
      <c r="X434" s="11"/>
      <c r="Y434" s="11"/>
      <c r="Z434" s="14" t="s">
        <v>3010</v>
      </c>
      <c r="AA434" s="11"/>
      <c r="AB434" s="11"/>
      <c r="AC434" s="11"/>
      <c r="AD434" s="11"/>
      <c r="AE434" s="11"/>
      <c r="AF434" s="11"/>
      <c r="AG434" s="14" t="s">
        <v>2512</v>
      </c>
      <c r="AH434" s="11"/>
      <c r="AI434" s="11"/>
      <c r="AJ434" s="24" t="s">
        <v>52</v>
      </c>
      <c r="AK434" s="13"/>
      <c r="AL434" s="13"/>
      <c r="AM434" s="14" t="s">
        <v>1545</v>
      </c>
      <c r="AN434" s="25"/>
      <c r="AO434" s="11">
        <f t="shared" si="5"/>
        <v>0</v>
      </c>
      <c r="AP434" s="12"/>
      <c r="AQ434" s="12"/>
      <c r="AR434" s="12"/>
    </row>
    <row r="435" spans="1:44" ht="15.75" customHeight="1" x14ac:dyDescent="0.2">
      <c r="A435" s="11" t="s">
        <v>1412</v>
      </c>
      <c r="B435" s="14" t="s">
        <v>1125</v>
      </c>
      <c r="C435" s="14">
        <v>3043997</v>
      </c>
      <c r="D435" s="11" t="s">
        <v>1143</v>
      </c>
      <c r="E435" s="14">
        <v>5000103</v>
      </c>
      <c r="F435" s="14" t="s">
        <v>1229</v>
      </c>
      <c r="G435" s="14">
        <v>4399703</v>
      </c>
      <c r="H435" s="11" t="s">
        <v>2517</v>
      </c>
      <c r="I435" s="14" t="s">
        <v>82</v>
      </c>
      <c r="J435" s="11"/>
      <c r="K435" s="11"/>
      <c r="L435" s="11" t="s">
        <v>493</v>
      </c>
      <c r="M435" s="11" t="s">
        <v>2518</v>
      </c>
      <c r="N435" s="11"/>
      <c r="O435" s="25"/>
      <c r="P435" s="11"/>
      <c r="Q435" s="11"/>
      <c r="R435" s="11" t="s">
        <v>264</v>
      </c>
      <c r="S435" s="25"/>
      <c r="T435" s="11"/>
      <c r="U435" s="11"/>
      <c r="V435" s="11"/>
      <c r="W435" s="11"/>
      <c r="X435" s="11"/>
      <c r="Y435" s="11"/>
      <c r="Z435" s="14" t="s">
        <v>3020</v>
      </c>
      <c r="AA435" s="11"/>
      <c r="AB435" s="11"/>
      <c r="AC435" s="11"/>
      <c r="AD435" s="11"/>
      <c r="AE435" s="11"/>
      <c r="AF435" s="11"/>
      <c r="AG435" s="14" t="s">
        <v>58</v>
      </c>
      <c r="AH435" s="11"/>
      <c r="AI435" s="11"/>
      <c r="AJ435" s="24" t="s">
        <v>52</v>
      </c>
      <c r="AK435" s="13"/>
      <c r="AL435" s="13"/>
      <c r="AM435" s="14" t="s">
        <v>1545</v>
      </c>
      <c r="AN435" s="25"/>
      <c r="AO435" s="11">
        <f t="shared" si="5"/>
        <v>0</v>
      </c>
      <c r="AP435" s="12"/>
      <c r="AQ435" s="12"/>
      <c r="AR435" s="12"/>
    </row>
    <row r="436" spans="1:44" ht="15.75" customHeight="1" x14ac:dyDescent="0.2">
      <c r="A436" s="11" t="s">
        <v>1412</v>
      </c>
      <c r="B436" s="11" t="s">
        <v>1125</v>
      </c>
      <c r="C436" s="22">
        <v>3043988</v>
      </c>
      <c r="D436" s="22" t="s">
        <v>1352</v>
      </c>
      <c r="E436" s="22">
        <v>5005995</v>
      </c>
      <c r="F436" s="22" t="s">
        <v>3023</v>
      </c>
      <c r="G436" s="22">
        <v>4398801</v>
      </c>
      <c r="H436" s="22" t="s">
        <v>3025</v>
      </c>
      <c r="I436" s="14" t="s">
        <v>82</v>
      </c>
      <c r="J436" s="14"/>
      <c r="K436" s="14" t="s">
        <v>82</v>
      </c>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24" t="s">
        <v>52</v>
      </c>
      <c r="AK436" s="13"/>
      <c r="AL436" s="13"/>
      <c r="AM436" s="11"/>
      <c r="AN436" s="25"/>
      <c r="AO436" s="11">
        <f t="shared" si="5"/>
        <v>0</v>
      </c>
      <c r="AP436" s="12"/>
      <c r="AQ436" s="12"/>
      <c r="AR436" s="12"/>
    </row>
    <row r="437" spans="1:44" ht="15.75" customHeight="1" x14ac:dyDescent="0.2">
      <c r="A437" s="11" t="s">
        <v>1412</v>
      </c>
      <c r="B437" s="11" t="s">
        <v>1125</v>
      </c>
      <c r="C437" s="22">
        <v>3043988</v>
      </c>
      <c r="D437" s="22" t="s">
        <v>1352</v>
      </c>
      <c r="E437" s="22">
        <v>5005996</v>
      </c>
      <c r="F437" s="22" t="s">
        <v>3032</v>
      </c>
      <c r="G437" s="22">
        <v>4398802</v>
      </c>
      <c r="H437" s="22" t="s">
        <v>3033</v>
      </c>
      <c r="I437" s="14" t="s">
        <v>52</v>
      </c>
      <c r="J437" s="14"/>
      <c r="K437" s="14" t="s">
        <v>82</v>
      </c>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24" t="s">
        <v>52</v>
      </c>
      <c r="AK437" s="11"/>
      <c r="AL437" s="11"/>
      <c r="AM437" s="11"/>
      <c r="AN437" s="25"/>
      <c r="AO437" s="11">
        <f t="shared" si="5"/>
        <v>0</v>
      </c>
      <c r="AP437" s="12"/>
      <c r="AQ437" s="12"/>
      <c r="AR437" s="12"/>
    </row>
    <row r="438" spans="1:44" ht="15.75" customHeight="1" x14ac:dyDescent="0.2">
      <c r="A438" s="11" t="s">
        <v>1412</v>
      </c>
      <c r="B438" s="11" t="s">
        <v>1125</v>
      </c>
      <c r="C438" s="22">
        <v>3043988</v>
      </c>
      <c r="D438" s="22" t="s">
        <v>1352</v>
      </c>
      <c r="E438" s="22">
        <v>5005996</v>
      </c>
      <c r="F438" s="22" t="s">
        <v>3032</v>
      </c>
      <c r="G438" s="22">
        <v>4398803</v>
      </c>
      <c r="H438" s="22" t="s">
        <v>3041</v>
      </c>
      <c r="I438" s="14" t="s">
        <v>52</v>
      </c>
      <c r="J438" s="14"/>
      <c r="K438" s="14" t="s">
        <v>82</v>
      </c>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24" t="s">
        <v>52</v>
      </c>
      <c r="AK438" s="11"/>
      <c r="AL438" s="11"/>
      <c r="AM438" s="11"/>
      <c r="AN438" s="25"/>
      <c r="AO438" s="11">
        <f t="shared" si="5"/>
        <v>0</v>
      </c>
      <c r="AP438" s="12"/>
      <c r="AQ438" s="12"/>
      <c r="AR438" s="12"/>
    </row>
    <row r="439" spans="1:44" ht="15.75" customHeight="1" x14ac:dyDescent="0.2">
      <c r="A439" s="11" t="s">
        <v>1412</v>
      </c>
      <c r="B439" s="11" t="s">
        <v>1125</v>
      </c>
      <c r="C439" s="22">
        <v>3043988</v>
      </c>
      <c r="D439" s="22" t="s">
        <v>1352</v>
      </c>
      <c r="E439" s="22">
        <v>5005996</v>
      </c>
      <c r="F439" s="22" t="s">
        <v>3032</v>
      </c>
      <c r="G439" s="22">
        <v>4398804</v>
      </c>
      <c r="H439" s="22" t="s">
        <v>3048</v>
      </c>
      <c r="I439" s="14" t="s">
        <v>52</v>
      </c>
      <c r="J439" s="14"/>
      <c r="K439" s="14" t="s">
        <v>82</v>
      </c>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24" t="s">
        <v>52</v>
      </c>
      <c r="AK439" s="11"/>
      <c r="AL439" s="11"/>
      <c r="AM439" s="11"/>
      <c r="AN439" s="25"/>
      <c r="AO439" s="11">
        <f t="shared" si="5"/>
        <v>0</v>
      </c>
      <c r="AP439" s="12"/>
      <c r="AQ439" s="12"/>
      <c r="AR439" s="12"/>
    </row>
    <row r="440" spans="1:44" ht="15.75" customHeight="1" x14ac:dyDescent="0.2">
      <c r="A440" s="11" t="s">
        <v>1800</v>
      </c>
      <c r="B440" s="11" t="s">
        <v>1145</v>
      </c>
      <c r="C440" s="11" t="s">
        <v>1802</v>
      </c>
      <c r="D440" s="11" t="s">
        <v>1167</v>
      </c>
      <c r="E440" s="11" t="s">
        <v>1803</v>
      </c>
      <c r="F440" s="11" t="s">
        <v>1284</v>
      </c>
      <c r="G440" s="11" t="s">
        <v>1804</v>
      </c>
      <c r="H440" s="11" t="s">
        <v>1805</v>
      </c>
      <c r="I440" s="11" t="s">
        <v>82</v>
      </c>
      <c r="J440" s="11"/>
      <c r="K440" s="11"/>
      <c r="L440" s="11" t="s">
        <v>493</v>
      </c>
      <c r="M440" s="11" t="s">
        <v>1806</v>
      </c>
      <c r="N440" s="11" t="s">
        <v>55</v>
      </c>
      <c r="O440" s="11" t="str">
        <f>VLOOKUP(G440,'Sheet 1 (2)'!$H$4:$M$536,6,FALSE)</f>
        <v/>
      </c>
      <c r="P440" s="78" t="s">
        <v>3053</v>
      </c>
      <c r="Q440" s="11"/>
      <c r="R440" s="11" t="s">
        <v>1807</v>
      </c>
      <c r="S440" s="11" t="s">
        <v>55</v>
      </c>
      <c r="T440" s="11" t="str">
        <f>VLOOKUP(G440,'Sheet 1 (2)'!$H$4:$O$536,8,FALSE)</f>
        <v/>
      </c>
      <c r="U440" s="11" t="str">
        <f t="shared" ref="U440:U442" si="74">IF(S440&lt;&gt;"",S440,T440)</f>
        <v/>
      </c>
      <c r="V440" s="11" t="s">
        <v>1807</v>
      </c>
      <c r="W440" s="11" t="s">
        <v>55</v>
      </c>
      <c r="X440" s="11" t="str">
        <f>VLOOKUP(G440,'Sheet 1 (2)'!$H$4:$Q$536,10,FALSE)</f>
        <v/>
      </c>
      <c r="Y440" s="11" t="str">
        <f t="shared" ref="Y440:Y442" si="75">IF(W440&lt;&gt;"",W440,X440)</f>
        <v/>
      </c>
      <c r="Z440" s="11" t="s">
        <v>1808</v>
      </c>
      <c r="AA440" s="11" t="s">
        <v>55</v>
      </c>
      <c r="AB440" s="11" t="str">
        <f>VLOOKUP(G440,'Sheet 1 (2)'!$H$4:$S$536,12,FALSE)</f>
        <v/>
      </c>
      <c r="AC440" s="11" t="str">
        <f t="shared" ref="AC440:AC442" si="76">IF(AA440&lt;&gt;"",AA440,AB440)</f>
        <v/>
      </c>
      <c r="AD440" s="11" t="s">
        <v>55</v>
      </c>
      <c r="AE440" s="11" t="str">
        <f>VLOOKUP(G440,'Sheet 1 (2)'!$H$4:$AF$536,25,FALSE)</f>
        <v/>
      </c>
      <c r="AF440" s="11" t="s">
        <v>87</v>
      </c>
      <c r="AG440" s="11" t="str">
        <f t="shared" ref="AG440:AG448" si="77">IF(AD440&lt;&gt;"",AD440,AE440)</f>
        <v/>
      </c>
      <c r="AH440" s="11" t="s">
        <v>55</v>
      </c>
      <c r="AI440" s="11" t="str">
        <f>VLOOKUP(G440,'Sheet 1 (2)'!$H$4:$AG$536,26,FALSE)</f>
        <v>SI</v>
      </c>
      <c r="AJ440" s="11" t="s">
        <v>82</v>
      </c>
      <c r="AK440" s="13" t="s">
        <v>55</v>
      </c>
      <c r="AL440" s="13" t="str">
        <f>VLOOKUP(G440,'Sheet 1 (2)'!$H$4:$AH$536,27,FALSE)</f>
        <v/>
      </c>
      <c r="AM440" s="11" t="str">
        <f t="shared" ref="AM440:AM442" si="78">IF(AK440&lt;&gt;"",AK440,AL440)</f>
        <v/>
      </c>
      <c r="AN440" s="11">
        <v>1</v>
      </c>
      <c r="AO440" s="11">
        <f t="shared" si="5"/>
        <v>1</v>
      </c>
      <c r="AP440" s="15" t="s">
        <v>82</v>
      </c>
      <c r="AQ440" s="15" t="s">
        <v>82</v>
      </c>
      <c r="AR440" s="12"/>
    </row>
    <row r="441" spans="1:44" ht="15.75" customHeight="1" x14ac:dyDescent="0.2">
      <c r="A441" s="11" t="s">
        <v>1800</v>
      </c>
      <c r="B441" s="11" t="s">
        <v>1145</v>
      </c>
      <c r="C441" s="11" t="s">
        <v>1955</v>
      </c>
      <c r="D441" s="11" t="s">
        <v>1148</v>
      </c>
      <c r="E441" s="11" t="s">
        <v>1956</v>
      </c>
      <c r="F441" s="11" t="s">
        <v>1237</v>
      </c>
      <c r="G441" s="11" t="s">
        <v>1957</v>
      </c>
      <c r="H441" s="11" t="s">
        <v>1958</v>
      </c>
      <c r="I441" s="11" t="s">
        <v>52</v>
      </c>
      <c r="J441" s="11"/>
      <c r="K441" s="11"/>
      <c r="L441" s="11" t="s">
        <v>83</v>
      </c>
      <c r="M441" s="11" t="s">
        <v>1959</v>
      </c>
      <c r="N441" s="11" t="s">
        <v>55</v>
      </c>
      <c r="O441" s="11" t="str">
        <f>VLOOKUP(G441,'Sheet 1 (2)'!$H$4:$M$536,6,FALSE)</f>
        <v/>
      </c>
      <c r="P441" s="11" t="str">
        <f t="shared" ref="P441:P442" si="79">IF(N441&lt;&gt;"",N441,O441)</f>
        <v/>
      </c>
      <c r="Q441" s="11"/>
      <c r="R441" s="11" t="s">
        <v>1960</v>
      </c>
      <c r="S441" s="11" t="s">
        <v>55</v>
      </c>
      <c r="T441" s="11" t="str">
        <f>VLOOKUP(G441,'Sheet 1 (2)'!$H$4:$O$536,8,FALSE)</f>
        <v/>
      </c>
      <c r="U441" s="11" t="str">
        <f t="shared" si="74"/>
        <v/>
      </c>
      <c r="V441" s="11" t="s">
        <v>1961</v>
      </c>
      <c r="W441" s="11" t="s">
        <v>55</v>
      </c>
      <c r="X441" s="11" t="str">
        <f>VLOOKUP(G441,'Sheet 1 (2)'!$H$4:$Q$536,10,FALSE)</f>
        <v/>
      </c>
      <c r="Y441" s="11" t="str">
        <f t="shared" si="75"/>
        <v/>
      </c>
      <c r="Z441" s="11"/>
      <c r="AA441" s="11" t="s">
        <v>55</v>
      </c>
      <c r="AB441" s="11" t="str">
        <f>VLOOKUP(G441,'Sheet 1 (2)'!$H$4:$S$536,12,FALSE)</f>
        <v/>
      </c>
      <c r="AC441" s="11" t="str">
        <f t="shared" si="76"/>
        <v/>
      </c>
      <c r="AD441" s="11" t="s">
        <v>55</v>
      </c>
      <c r="AE441" s="11" t="str">
        <f>VLOOKUP(G441,'Sheet 1 (2)'!$H$4:$AF$536,25,FALSE)</f>
        <v/>
      </c>
      <c r="AF441" s="11" t="s">
        <v>1632</v>
      </c>
      <c r="AG441" s="11" t="str">
        <f t="shared" si="77"/>
        <v/>
      </c>
      <c r="AH441" s="11" t="s">
        <v>55</v>
      </c>
      <c r="AI441" s="11" t="str">
        <f>VLOOKUP(G441,'Sheet 1 (2)'!$H$4:$AG$536,26,FALSE)</f>
        <v>NO</v>
      </c>
      <c r="AJ441" s="11" t="s">
        <v>52</v>
      </c>
      <c r="AK441" s="11" t="s">
        <v>55</v>
      </c>
      <c r="AL441" s="11" t="str">
        <f>VLOOKUP(G441,'Sheet 1 (2)'!$H$4:$AH$536,27,FALSE)</f>
        <v>Definir metodología y categoría de establecimiento</v>
      </c>
      <c r="AM441" s="11" t="str">
        <f t="shared" si="78"/>
        <v>Definir metodología y categoría de establecimiento</v>
      </c>
      <c r="AN441" s="11">
        <v>1</v>
      </c>
      <c r="AO441" s="11">
        <f t="shared" si="5"/>
        <v>0</v>
      </c>
      <c r="AP441" s="12"/>
      <c r="AQ441" s="12"/>
      <c r="AR441" s="12"/>
    </row>
    <row r="442" spans="1:44" ht="15.75" customHeight="1" x14ac:dyDescent="0.2">
      <c r="A442" s="11" t="s">
        <v>1800</v>
      </c>
      <c r="B442" s="11" t="s">
        <v>1145</v>
      </c>
      <c r="C442" s="11" t="s">
        <v>1955</v>
      </c>
      <c r="D442" s="11" t="s">
        <v>1148</v>
      </c>
      <c r="E442" s="11" t="s">
        <v>1956</v>
      </c>
      <c r="F442" s="11" t="s">
        <v>1237</v>
      </c>
      <c r="G442" s="11" t="s">
        <v>1964</v>
      </c>
      <c r="H442" s="11" t="s">
        <v>1965</v>
      </c>
      <c r="I442" s="11" t="s">
        <v>52</v>
      </c>
      <c r="J442" s="11"/>
      <c r="K442" s="11"/>
      <c r="L442" s="11" t="s">
        <v>83</v>
      </c>
      <c r="M442" s="11" t="s">
        <v>1966</v>
      </c>
      <c r="N442" s="11" t="s">
        <v>55</v>
      </c>
      <c r="O442" s="11" t="str">
        <f>VLOOKUP(G442,'Sheet 1 (2)'!$H$4:$M$536,6,FALSE)</f>
        <v/>
      </c>
      <c r="P442" s="11" t="str">
        <f t="shared" si="79"/>
        <v/>
      </c>
      <c r="Q442" s="11"/>
      <c r="R442" s="11" t="s">
        <v>1967</v>
      </c>
      <c r="S442" s="11" t="s">
        <v>55</v>
      </c>
      <c r="T442" s="11" t="str">
        <f>VLOOKUP(G442,'Sheet 1 (2)'!$H$4:$O$536,8,FALSE)</f>
        <v/>
      </c>
      <c r="U442" s="11" t="str">
        <f t="shared" si="74"/>
        <v/>
      </c>
      <c r="V442" s="11" t="s">
        <v>1961</v>
      </c>
      <c r="W442" s="11" t="s">
        <v>55</v>
      </c>
      <c r="X442" s="11" t="str">
        <f>VLOOKUP(G442,'Sheet 1 (2)'!$H$4:$Q$536,10,FALSE)</f>
        <v/>
      </c>
      <c r="Y442" s="11" t="str">
        <f t="shared" si="75"/>
        <v/>
      </c>
      <c r="Z442" s="11"/>
      <c r="AA442" s="11" t="s">
        <v>55</v>
      </c>
      <c r="AB442" s="11" t="str">
        <f>VLOOKUP(G442,'Sheet 1 (2)'!$H$4:$S$536,12,FALSE)</f>
        <v/>
      </c>
      <c r="AC442" s="11" t="str">
        <f t="shared" si="76"/>
        <v/>
      </c>
      <c r="AD442" s="11" t="s">
        <v>55</v>
      </c>
      <c r="AE442" s="11" t="str">
        <f>VLOOKUP(G442,'Sheet 1 (2)'!$H$4:$AF$536,25,FALSE)</f>
        <v/>
      </c>
      <c r="AF442" s="11" t="s">
        <v>367</v>
      </c>
      <c r="AG442" s="11" t="str">
        <f t="shared" si="77"/>
        <v/>
      </c>
      <c r="AH442" s="11" t="s">
        <v>55</v>
      </c>
      <c r="AI442" s="11" t="str">
        <f>VLOOKUP(G442,'Sheet 1 (2)'!$H$4:$AG$536,26,FALSE)</f>
        <v>NO</v>
      </c>
      <c r="AJ442" s="11" t="s">
        <v>52</v>
      </c>
      <c r="AK442" s="11" t="s">
        <v>55</v>
      </c>
      <c r="AL442" s="11" t="str">
        <f>VLOOKUP(G442,'Sheet 1 (2)'!$H$4:$AH$536,27,FALSE)</f>
        <v>Definir metodología y categoría de establecimiento</v>
      </c>
      <c r="AM442" s="11" t="str">
        <f t="shared" si="78"/>
        <v>Definir metodología y categoría de establecimiento</v>
      </c>
      <c r="AN442" s="11">
        <v>1</v>
      </c>
      <c r="AO442" s="11">
        <f t="shared" si="5"/>
        <v>0</v>
      </c>
      <c r="AP442" s="12"/>
      <c r="AQ442" s="12"/>
      <c r="AR442" s="12"/>
    </row>
    <row r="443" spans="1:44" ht="15.75" customHeight="1" x14ac:dyDescent="0.25">
      <c r="A443" s="11" t="s">
        <v>1800</v>
      </c>
      <c r="B443" s="11" t="s">
        <v>1145</v>
      </c>
      <c r="C443" s="11" t="s">
        <v>1970</v>
      </c>
      <c r="D443" s="11" t="s">
        <v>1164</v>
      </c>
      <c r="E443" s="11" t="s">
        <v>1971</v>
      </c>
      <c r="F443" s="11" t="s">
        <v>1272</v>
      </c>
      <c r="G443" s="11" t="s">
        <v>1973</v>
      </c>
      <c r="H443" s="11" t="s">
        <v>1974</v>
      </c>
      <c r="I443" s="11" t="s">
        <v>82</v>
      </c>
      <c r="J443" s="11"/>
      <c r="K443" s="11"/>
      <c r="L443" s="11" t="s">
        <v>53</v>
      </c>
      <c r="M443" s="11" t="s">
        <v>1975</v>
      </c>
      <c r="N443" s="11" t="s">
        <v>55</v>
      </c>
      <c r="O443" s="11" t="str">
        <f>VLOOKUP(G443,'Sheet 1 (2)'!$H$4:$M$536,6,FALSE)</f>
        <v/>
      </c>
      <c r="P443" s="79" t="s">
        <v>3090</v>
      </c>
      <c r="Q443" s="11"/>
      <c r="R443" s="11" t="s">
        <v>1976</v>
      </c>
      <c r="S443" s="11" t="s">
        <v>55</v>
      </c>
      <c r="T443" s="11" t="str">
        <f>VLOOKUP(G443,'Sheet 1 (2)'!$H$4:$O$536,8,FALSE)</f>
        <v/>
      </c>
      <c r="U443" s="80" t="s">
        <v>3098</v>
      </c>
      <c r="V443" s="11" t="s">
        <v>1977</v>
      </c>
      <c r="W443" s="11" t="s">
        <v>55</v>
      </c>
      <c r="X443" s="11" t="str">
        <f>VLOOKUP(G443,'Sheet 1 (2)'!$H$4:$Q$536,10,FALSE)</f>
        <v/>
      </c>
      <c r="Y443" s="14"/>
      <c r="Z443" s="11" t="s">
        <v>1978</v>
      </c>
      <c r="AA443" s="11" t="s">
        <v>55</v>
      </c>
      <c r="AB443" s="11" t="str">
        <f>VLOOKUP(G443,'Sheet 1 (2)'!$H$4:$S$536,12,FALSE)</f>
        <v/>
      </c>
      <c r="AC443" s="14" t="s">
        <v>695</v>
      </c>
      <c r="AD443" s="11" t="s">
        <v>55</v>
      </c>
      <c r="AE443" s="11" t="str">
        <f>VLOOKUP(G443,'Sheet 1 (2)'!$H$4:$AF$536,25,FALSE)</f>
        <v/>
      </c>
      <c r="AF443" s="11" t="s">
        <v>87</v>
      </c>
      <c r="AG443" s="11" t="str">
        <f t="shared" si="77"/>
        <v/>
      </c>
      <c r="AH443" s="11" t="s">
        <v>55</v>
      </c>
      <c r="AI443" s="11" t="str">
        <f>VLOOKUP(G443,'Sheet 1 (2)'!$H$4:$AG$536,26,FALSE)</f>
        <v>NO</v>
      </c>
      <c r="AJ443" s="14" t="s">
        <v>82</v>
      </c>
      <c r="AK443" s="13" t="s">
        <v>55</v>
      </c>
      <c r="AL443" s="13"/>
      <c r="AM443" s="11"/>
      <c r="AN443" s="11">
        <v>1</v>
      </c>
      <c r="AO443" s="11">
        <f t="shared" si="5"/>
        <v>1</v>
      </c>
      <c r="AP443" s="15" t="s">
        <v>82</v>
      </c>
      <c r="AQ443" s="15" t="s">
        <v>82</v>
      </c>
      <c r="AR443" s="15" t="s">
        <v>82</v>
      </c>
    </row>
    <row r="444" spans="1:44" ht="15.75" customHeight="1" x14ac:dyDescent="0.25">
      <c r="A444" s="11" t="s">
        <v>1800</v>
      </c>
      <c r="B444" s="11" t="s">
        <v>1145</v>
      </c>
      <c r="C444" s="11" t="s">
        <v>1970</v>
      </c>
      <c r="D444" s="11" t="s">
        <v>1164</v>
      </c>
      <c r="E444" s="11" t="s">
        <v>1981</v>
      </c>
      <c r="F444" s="11" t="s">
        <v>1273</v>
      </c>
      <c r="G444" s="11" t="s">
        <v>1982</v>
      </c>
      <c r="H444" s="11" t="s">
        <v>1983</v>
      </c>
      <c r="I444" s="11" t="s">
        <v>82</v>
      </c>
      <c r="J444" s="11"/>
      <c r="K444" s="11"/>
      <c r="L444" s="11" t="s">
        <v>53</v>
      </c>
      <c r="M444" s="11" t="s">
        <v>1984</v>
      </c>
      <c r="N444" s="11" t="s">
        <v>55</v>
      </c>
      <c r="O444" s="11" t="str">
        <f>VLOOKUP(G444,'Sheet 1 (2)'!$H$4:$M$536,6,FALSE)</f>
        <v/>
      </c>
      <c r="P444" s="79" t="s">
        <v>3107</v>
      </c>
      <c r="Q444" s="11"/>
      <c r="R444" s="11" t="s">
        <v>1985</v>
      </c>
      <c r="S444" s="11" t="s">
        <v>55</v>
      </c>
      <c r="T444" s="11" t="str">
        <f>VLOOKUP(G444,'Sheet 1 (2)'!$H$4:$O$536,8,FALSE)</f>
        <v/>
      </c>
      <c r="U444" s="79" t="s">
        <v>3109</v>
      </c>
      <c r="V444" s="11" t="s">
        <v>1986</v>
      </c>
      <c r="W444" s="11" t="s">
        <v>55</v>
      </c>
      <c r="X444" s="11" t="str">
        <f>VLOOKUP(G444,'Sheet 1 (2)'!$H$4:$Q$536,10,FALSE)</f>
        <v/>
      </c>
      <c r="Y444" s="14" t="s">
        <v>3112</v>
      </c>
      <c r="Z444" s="11" t="s">
        <v>1987</v>
      </c>
      <c r="AA444" s="11" t="s">
        <v>55</v>
      </c>
      <c r="AB444" s="11" t="str">
        <f>VLOOKUP(G444,'Sheet 1 (2)'!$H$4:$S$536,12,FALSE)</f>
        <v/>
      </c>
      <c r="AC444" s="14" t="s">
        <v>3113</v>
      </c>
      <c r="AD444" s="11" t="s">
        <v>55</v>
      </c>
      <c r="AE444" s="11" t="str">
        <f>VLOOKUP(G444,'Sheet 1 (2)'!$H$4:$AF$536,25,FALSE)</f>
        <v/>
      </c>
      <c r="AF444" s="11" t="s">
        <v>187</v>
      </c>
      <c r="AG444" s="11" t="str">
        <f t="shared" si="77"/>
        <v/>
      </c>
      <c r="AH444" s="11" t="s">
        <v>55</v>
      </c>
      <c r="AI444" s="11" t="str">
        <f>VLOOKUP(G444,'Sheet 1 (2)'!$H$4:$AG$536,26,FALSE)</f>
        <v>SI</v>
      </c>
      <c r="AJ444" s="11" t="s">
        <v>82</v>
      </c>
      <c r="AK444" s="13" t="s">
        <v>55</v>
      </c>
      <c r="AL444" s="13" t="str">
        <f>VLOOKUP(G444,'Sheet 1 (2)'!$H$4:$AH$536,27,FALSE)</f>
        <v/>
      </c>
      <c r="AM444" s="11" t="str">
        <f>IF(AK444&lt;&gt;"",AK444,AL444)</f>
        <v/>
      </c>
      <c r="AN444" s="11">
        <v>1</v>
      </c>
      <c r="AO444" s="11">
        <f t="shared" si="5"/>
        <v>1</v>
      </c>
      <c r="AP444" s="15" t="s">
        <v>82</v>
      </c>
      <c r="AQ444" s="15" t="s">
        <v>988</v>
      </c>
      <c r="AR444" s="15" t="s">
        <v>82</v>
      </c>
    </row>
    <row r="445" spans="1:44" ht="15.75" customHeight="1" x14ac:dyDescent="0.2">
      <c r="A445" s="11" t="s">
        <v>1800</v>
      </c>
      <c r="B445" s="11" t="s">
        <v>1145</v>
      </c>
      <c r="C445" s="11" t="s">
        <v>1990</v>
      </c>
      <c r="D445" s="11" t="s">
        <v>1146</v>
      </c>
      <c r="E445" s="11" t="s">
        <v>1991</v>
      </c>
      <c r="F445" s="11" t="s">
        <v>1233</v>
      </c>
      <c r="G445" s="11" t="s">
        <v>1992</v>
      </c>
      <c r="H445" s="11" t="s">
        <v>1994</v>
      </c>
      <c r="I445" s="11" t="s">
        <v>82</v>
      </c>
      <c r="J445" s="11"/>
      <c r="K445" s="11"/>
      <c r="L445" s="11" t="s">
        <v>224</v>
      </c>
      <c r="M445" s="11" t="s">
        <v>1995</v>
      </c>
      <c r="N445" s="11" t="s">
        <v>55</v>
      </c>
      <c r="O445" s="11" t="str">
        <f>VLOOKUP(G445,'Sheet 1 (2)'!$H$4:$M$536,6,FALSE)</f>
        <v/>
      </c>
      <c r="P445" s="80" t="s">
        <v>3118</v>
      </c>
      <c r="Q445" s="11"/>
      <c r="R445" s="11" t="s">
        <v>1996</v>
      </c>
      <c r="S445" s="11" t="s">
        <v>55</v>
      </c>
      <c r="T445" s="11" t="str">
        <f>VLOOKUP(G445,'Sheet 1 (2)'!$H$4:$O$536,8,FALSE)</f>
        <v/>
      </c>
      <c r="U445" s="80" t="s">
        <v>3098</v>
      </c>
      <c r="V445" s="11" t="s">
        <v>1986</v>
      </c>
      <c r="W445" s="11" t="s">
        <v>55</v>
      </c>
      <c r="X445" s="11" t="str">
        <f>VLOOKUP(G445,'Sheet 1 (2)'!$H$4:$Q$536,10,FALSE)</f>
        <v/>
      </c>
      <c r="Y445" s="11" t="str">
        <f t="shared" ref="Y445:Y448" si="80">IF(W445&lt;&gt;"",W445,X445)</f>
        <v/>
      </c>
      <c r="Z445" s="11" t="s">
        <v>1997</v>
      </c>
      <c r="AA445" s="11" t="s">
        <v>55</v>
      </c>
      <c r="AB445" s="11" t="str">
        <f>VLOOKUP(G445,'Sheet 1 (2)'!$H$4:$S$536,12,FALSE)</f>
        <v/>
      </c>
      <c r="AC445" s="14" t="s">
        <v>695</v>
      </c>
      <c r="AD445" s="11" t="s">
        <v>55</v>
      </c>
      <c r="AE445" s="11" t="str">
        <f>VLOOKUP(G445,'Sheet 1 (2)'!$H$4:$AF$536,25,FALSE)</f>
        <v/>
      </c>
      <c r="AF445" s="11" t="s">
        <v>2341</v>
      </c>
      <c r="AG445" s="11" t="str">
        <f t="shared" si="77"/>
        <v/>
      </c>
      <c r="AH445" s="11" t="s">
        <v>55</v>
      </c>
      <c r="AI445" s="11" t="str">
        <f>VLOOKUP(G445,'Sheet 1 (2)'!$H$4:$AG$536,26,FALSE)</f>
        <v>NO</v>
      </c>
      <c r="AJ445" s="14" t="s">
        <v>82</v>
      </c>
      <c r="AK445" s="13" t="s">
        <v>55</v>
      </c>
      <c r="AL445" s="13" t="str">
        <f>VLOOKUP(G445,'Sheet 1 (2)'!$H$4:$AH$536,27,FALSE)</f>
        <v>Definir metodología y categoría de establecimiento</v>
      </c>
      <c r="AM445" s="14" t="s">
        <v>3121</v>
      </c>
      <c r="AN445" s="11">
        <v>1</v>
      </c>
      <c r="AO445" s="11">
        <f t="shared" si="5"/>
        <v>1</v>
      </c>
      <c r="AP445" s="15" t="s">
        <v>82</v>
      </c>
      <c r="AQ445" s="15" t="s">
        <v>82</v>
      </c>
      <c r="AR445" s="15" t="s">
        <v>82</v>
      </c>
    </row>
    <row r="446" spans="1:44" ht="15.75" customHeight="1" x14ac:dyDescent="0.2">
      <c r="A446" s="11" t="s">
        <v>1800</v>
      </c>
      <c r="B446" s="11" t="s">
        <v>1145</v>
      </c>
      <c r="C446" s="11" t="s">
        <v>1990</v>
      </c>
      <c r="D446" s="11" t="s">
        <v>1146</v>
      </c>
      <c r="E446" s="11" t="s">
        <v>1999</v>
      </c>
      <c r="F446" s="11" t="s">
        <v>1234</v>
      </c>
      <c r="G446" s="11" t="s">
        <v>2000</v>
      </c>
      <c r="H446" s="11" t="s">
        <v>2001</v>
      </c>
      <c r="I446" s="11" t="s">
        <v>82</v>
      </c>
      <c r="J446" s="11"/>
      <c r="K446" s="11"/>
      <c r="L446" s="11" t="s">
        <v>224</v>
      </c>
      <c r="M446" s="11" t="s">
        <v>2002</v>
      </c>
      <c r="N446" s="11" t="s">
        <v>55</v>
      </c>
      <c r="O446" s="11" t="str">
        <f>VLOOKUP(G446,'Sheet 1 (2)'!$H$4:$M$536,6,FALSE)</f>
        <v/>
      </c>
      <c r="P446" s="80" t="s">
        <v>3124</v>
      </c>
      <c r="Q446" s="11"/>
      <c r="R446" s="11" t="s">
        <v>2003</v>
      </c>
      <c r="S446" s="11" t="s">
        <v>55</v>
      </c>
      <c r="T446" s="11" t="str">
        <f>VLOOKUP(G446,'Sheet 1 (2)'!$H$4:$O$536,8,FALSE)</f>
        <v/>
      </c>
      <c r="U446" s="80" t="s">
        <v>3098</v>
      </c>
      <c r="V446" s="11" t="s">
        <v>1977</v>
      </c>
      <c r="W446" s="11" t="s">
        <v>55</v>
      </c>
      <c r="X446" s="11" t="str">
        <f>VLOOKUP(G446,'Sheet 1 (2)'!$H$4:$Q$536,10,FALSE)</f>
        <v/>
      </c>
      <c r="Y446" s="11" t="str">
        <f t="shared" si="80"/>
        <v/>
      </c>
      <c r="Z446" s="11" t="s">
        <v>2004</v>
      </c>
      <c r="AA446" s="11" t="s">
        <v>55</v>
      </c>
      <c r="AB446" s="11" t="str">
        <f>VLOOKUP(G446,'Sheet 1 (2)'!$H$4:$S$536,12,FALSE)</f>
        <v/>
      </c>
      <c r="AC446" s="14" t="s">
        <v>695</v>
      </c>
      <c r="AD446" s="11" t="s">
        <v>55</v>
      </c>
      <c r="AE446" s="11" t="str">
        <f>VLOOKUP(G446,'Sheet 1 (2)'!$H$4:$AF$536,25,FALSE)</f>
        <v/>
      </c>
      <c r="AF446" s="11" t="s">
        <v>87</v>
      </c>
      <c r="AG446" s="11" t="str">
        <f t="shared" si="77"/>
        <v/>
      </c>
      <c r="AH446" s="11" t="s">
        <v>55</v>
      </c>
      <c r="AI446" s="11" t="str">
        <f>VLOOKUP(G446,'Sheet 1 (2)'!$H$4:$AG$536,26,FALSE)</f>
        <v>NO</v>
      </c>
      <c r="AJ446" s="14" t="s">
        <v>82</v>
      </c>
      <c r="AK446" s="13" t="s">
        <v>55</v>
      </c>
      <c r="AL446" s="13" t="str">
        <f>VLOOKUP(G446,'Sheet 1 (2)'!$H$4:$AH$536,27,FALSE)</f>
        <v>Definir metodología y categoría de establecimiento</v>
      </c>
      <c r="AM446" s="11"/>
      <c r="AN446" s="11">
        <v>1</v>
      </c>
      <c r="AO446" s="11">
        <f t="shared" si="5"/>
        <v>1</v>
      </c>
      <c r="AP446" s="15" t="s">
        <v>82</v>
      </c>
      <c r="AQ446" s="15" t="s">
        <v>82</v>
      </c>
      <c r="AR446" s="15" t="s">
        <v>82</v>
      </c>
    </row>
    <row r="447" spans="1:44" ht="15.75" customHeight="1" x14ac:dyDescent="0.2">
      <c r="A447" s="11" t="s">
        <v>1800</v>
      </c>
      <c r="B447" s="11" t="s">
        <v>1145</v>
      </c>
      <c r="C447" s="11" t="s">
        <v>1990</v>
      </c>
      <c r="D447" s="11" t="s">
        <v>1146</v>
      </c>
      <c r="E447" s="11" t="s">
        <v>2005</v>
      </c>
      <c r="F447" s="11" t="s">
        <v>1236</v>
      </c>
      <c r="G447" s="11" t="s">
        <v>2006</v>
      </c>
      <c r="H447" s="11" t="s">
        <v>2007</v>
      </c>
      <c r="I447" s="11" t="s">
        <v>82</v>
      </c>
      <c r="J447" s="11"/>
      <c r="K447" s="11"/>
      <c r="L447" s="11" t="s">
        <v>224</v>
      </c>
      <c r="M447" s="11" t="s">
        <v>2008</v>
      </c>
      <c r="N447" s="11" t="s">
        <v>55</v>
      </c>
      <c r="O447" s="11" t="str">
        <f>VLOOKUP(G447,'Sheet 1 (2)'!$H$4:$M$536,6,FALSE)</f>
        <v/>
      </c>
      <c r="P447" s="80" t="s">
        <v>3131</v>
      </c>
      <c r="Q447" s="11"/>
      <c r="R447" s="11" t="s">
        <v>2009</v>
      </c>
      <c r="S447" s="11" t="s">
        <v>55</v>
      </c>
      <c r="T447" s="11" t="str">
        <f>VLOOKUP(G447,'Sheet 1 (2)'!$H$4:$O$536,8,FALSE)</f>
        <v/>
      </c>
      <c r="U447" s="80" t="s">
        <v>3098</v>
      </c>
      <c r="V447" s="11" t="s">
        <v>1977</v>
      </c>
      <c r="W447" s="11" t="s">
        <v>55</v>
      </c>
      <c r="X447" s="11" t="str">
        <f>VLOOKUP(G447,'Sheet 1 (2)'!$H$4:$Q$536,10,FALSE)</f>
        <v/>
      </c>
      <c r="Y447" s="11" t="str">
        <f t="shared" si="80"/>
        <v/>
      </c>
      <c r="Z447" s="11" t="s">
        <v>3133</v>
      </c>
      <c r="AA447" s="11" t="s">
        <v>55</v>
      </c>
      <c r="AB447" s="11" t="str">
        <f>VLOOKUP(G447,'Sheet 1 (2)'!$H$4:$S$536,12,FALSE)</f>
        <v/>
      </c>
      <c r="AC447" s="14" t="s">
        <v>695</v>
      </c>
      <c r="AD447" s="11" t="s">
        <v>55</v>
      </c>
      <c r="AE447" s="11" t="str">
        <f>VLOOKUP(G447,'Sheet 1 (2)'!$H$4:$AF$536,25,FALSE)</f>
        <v/>
      </c>
      <c r="AF447" s="11" t="s">
        <v>2365</v>
      </c>
      <c r="AG447" s="11" t="str">
        <f t="shared" si="77"/>
        <v/>
      </c>
      <c r="AH447" s="11" t="s">
        <v>55</v>
      </c>
      <c r="AI447" s="11" t="str">
        <f>VLOOKUP(G447,'Sheet 1 (2)'!$H$4:$AG$536,26,FALSE)</f>
        <v>NO</v>
      </c>
      <c r="AJ447" s="14" t="s">
        <v>82</v>
      </c>
      <c r="AK447" s="13" t="s">
        <v>55</v>
      </c>
      <c r="AL447" s="13" t="str">
        <f>VLOOKUP(G447,'Sheet 1 (2)'!$H$4:$AH$536,27,FALSE)</f>
        <v>Definir metodología y categoría de establecimiento</v>
      </c>
      <c r="AM447" s="11"/>
      <c r="AN447" s="11">
        <v>1</v>
      </c>
      <c r="AO447" s="11">
        <f t="shared" si="5"/>
        <v>1</v>
      </c>
      <c r="AP447" s="15" t="s">
        <v>82</v>
      </c>
      <c r="AQ447" s="15" t="s">
        <v>988</v>
      </c>
      <c r="AR447" s="15" t="s">
        <v>82</v>
      </c>
    </row>
    <row r="448" spans="1:44" ht="15.75" customHeight="1" x14ac:dyDescent="0.2">
      <c r="A448" s="11" t="s">
        <v>1800</v>
      </c>
      <c r="B448" s="11" t="s">
        <v>1145</v>
      </c>
      <c r="C448" s="11" t="s">
        <v>2014</v>
      </c>
      <c r="D448" s="11" t="s">
        <v>1165</v>
      </c>
      <c r="E448" s="11" t="s">
        <v>2015</v>
      </c>
      <c r="F448" s="11" t="s">
        <v>1274</v>
      </c>
      <c r="G448" s="11" t="s">
        <v>2016</v>
      </c>
      <c r="H448" s="11" t="s">
        <v>2017</v>
      </c>
      <c r="I448" s="11" t="s">
        <v>82</v>
      </c>
      <c r="J448" s="11"/>
      <c r="K448" s="11"/>
      <c r="L448" s="11" t="s">
        <v>224</v>
      </c>
      <c r="M448" s="11" t="s">
        <v>2019</v>
      </c>
      <c r="N448" s="11" t="s">
        <v>55</v>
      </c>
      <c r="O448" s="11" t="str">
        <f>VLOOKUP(G448,'Sheet 1 (2)'!$H$4:$M$536,6,FALSE)</f>
        <v/>
      </c>
      <c r="P448" s="80" t="s">
        <v>3141</v>
      </c>
      <c r="Q448" s="11"/>
      <c r="R448" s="11" t="s">
        <v>2020</v>
      </c>
      <c r="S448" s="11" t="s">
        <v>55</v>
      </c>
      <c r="T448" s="11" t="str">
        <f>VLOOKUP(G448,'Sheet 1 (2)'!$H$4:$O$536,8,FALSE)</f>
        <v/>
      </c>
      <c r="U448" s="80" t="s">
        <v>3144</v>
      </c>
      <c r="V448" s="11" t="s">
        <v>1986</v>
      </c>
      <c r="W448" s="11" t="s">
        <v>55</v>
      </c>
      <c r="X448" s="11" t="str">
        <f>VLOOKUP(G448,'Sheet 1 (2)'!$H$4:$Q$536,10,FALSE)</f>
        <v/>
      </c>
      <c r="Y448" s="11" t="str">
        <f t="shared" si="80"/>
        <v/>
      </c>
      <c r="Z448" s="11" t="s">
        <v>2021</v>
      </c>
      <c r="AA448" s="11" t="s">
        <v>55</v>
      </c>
      <c r="AB448" s="11" t="str">
        <f>VLOOKUP(G448,'Sheet 1 (2)'!$H$4:$S$536,12,FALSE)</f>
        <v/>
      </c>
      <c r="AC448" s="14" t="s">
        <v>695</v>
      </c>
      <c r="AD448" s="11" t="s">
        <v>55</v>
      </c>
      <c r="AE448" s="11" t="str">
        <f>VLOOKUP(G448,'Sheet 1 (2)'!$H$4:$AF$536,25,FALSE)</f>
        <v/>
      </c>
      <c r="AF448" s="11" t="s">
        <v>87</v>
      </c>
      <c r="AG448" s="11" t="str">
        <f t="shared" si="77"/>
        <v/>
      </c>
      <c r="AH448" s="11" t="s">
        <v>55</v>
      </c>
      <c r="AI448" s="11" t="str">
        <f>VLOOKUP(G448,'Sheet 1 (2)'!$H$4:$AG$536,26,FALSE)</f>
        <v>NO</v>
      </c>
      <c r="AJ448" s="14" t="s">
        <v>82</v>
      </c>
      <c r="AK448" s="13" t="s">
        <v>55</v>
      </c>
      <c r="AL448" s="13"/>
      <c r="AM448" s="11"/>
      <c r="AN448" s="11">
        <v>1</v>
      </c>
      <c r="AO448" s="11">
        <f t="shared" si="5"/>
        <v>1</v>
      </c>
      <c r="AP448" s="15" t="s">
        <v>82</v>
      </c>
      <c r="AQ448" s="15" t="s">
        <v>82</v>
      </c>
      <c r="AR448" s="15" t="s">
        <v>82</v>
      </c>
    </row>
    <row r="449" spans="1:44" ht="15.75" customHeight="1" x14ac:dyDescent="0.2">
      <c r="A449" s="11" t="s">
        <v>1800</v>
      </c>
      <c r="B449" s="11" t="s">
        <v>1145</v>
      </c>
      <c r="C449" s="11" t="s">
        <v>2014</v>
      </c>
      <c r="D449" s="11" t="s">
        <v>1165</v>
      </c>
      <c r="E449" s="11">
        <v>5006006</v>
      </c>
      <c r="F449" s="11" t="s">
        <v>3148</v>
      </c>
      <c r="G449" s="14">
        <v>81601</v>
      </c>
      <c r="H449" s="14" t="s">
        <v>3149</v>
      </c>
      <c r="I449" s="14" t="s">
        <v>82</v>
      </c>
      <c r="J449" s="11"/>
      <c r="K449" s="14" t="s">
        <v>82</v>
      </c>
      <c r="L449" s="11" t="s">
        <v>224</v>
      </c>
      <c r="M449" s="11"/>
      <c r="N449" s="11"/>
      <c r="O449" s="11"/>
      <c r="P449" s="78" t="s">
        <v>3152</v>
      </c>
      <c r="Q449" s="11"/>
      <c r="R449" s="11"/>
      <c r="S449" s="11"/>
      <c r="T449" s="11"/>
      <c r="U449" s="78" t="s">
        <v>3154</v>
      </c>
      <c r="V449" s="11"/>
      <c r="W449" s="11"/>
      <c r="X449" s="11"/>
      <c r="Y449" s="11"/>
      <c r="Z449" s="11"/>
      <c r="AA449" s="11"/>
      <c r="AB449" s="11"/>
      <c r="AC449" s="14" t="s">
        <v>695</v>
      </c>
      <c r="AD449" s="11"/>
      <c r="AE449" s="11"/>
      <c r="AF449" s="11"/>
      <c r="AG449" s="11"/>
      <c r="AH449" s="11"/>
      <c r="AI449" s="11"/>
      <c r="AJ449" s="14" t="s">
        <v>82</v>
      </c>
      <c r="AK449" s="13"/>
      <c r="AL449" s="13"/>
      <c r="AM449" s="14"/>
      <c r="AN449" s="11"/>
      <c r="AO449" s="11">
        <f t="shared" si="5"/>
        <v>1</v>
      </c>
      <c r="AP449" s="15" t="s">
        <v>82</v>
      </c>
      <c r="AQ449" s="15" t="s">
        <v>3157</v>
      </c>
      <c r="AR449" s="15" t="s">
        <v>82</v>
      </c>
    </row>
    <row r="450" spans="1:44" ht="15.75" customHeight="1" x14ac:dyDescent="0.2">
      <c r="A450" s="11" t="s">
        <v>1800</v>
      </c>
      <c r="B450" s="11" t="s">
        <v>1145</v>
      </c>
      <c r="C450" s="11" t="s">
        <v>2033</v>
      </c>
      <c r="D450" s="11" t="s">
        <v>1166</v>
      </c>
      <c r="E450" s="11" t="s">
        <v>2034</v>
      </c>
      <c r="F450" s="11" t="s">
        <v>1280</v>
      </c>
      <c r="G450" s="11" t="s">
        <v>2035</v>
      </c>
      <c r="H450" s="11" t="s">
        <v>2037</v>
      </c>
      <c r="I450" s="11" t="s">
        <v>82</v>
      </c>
      <c r="J450" s="11"/>
      <c r="K450" s="11"/>
      <c r="L450" s="11" t="s">
        <v>224</v>
      </c>
      <c r="M450" s="11" t="s">
        <v>2038</v>
      </c>
      <c r="N450" s="11" t="s">
        <v>55</v>
      </c>
      <c r="O450" s="11" t="str">
        <f>VLOOKUP(G450,'Sheet 1 (2)'!$H$4:$M$536,6,FALSE)</f>
        <v/>
      </c>
      <c r="P450" s="80" t="s">
        <v>3160</v>
      </c>
      <c r="Q450" s="11"/>
      <c r="R450" s="11" t="s">
        <v>2039</v>
      </c>
      <c r="S450" s="11" t="s">
        <v>55</v>
      </c>
      <c r="T450" s="11" t="str">
        <f>VLOOKUP(G450,'Sheet 1 (2)'!$H$4:$O$536,8,FALSE)</f>
        <v/>
      </c>
      <c r="U450" s="80" t="s">
        <v>3144</v>
      </c>
      <c r="V450" s="11" t="s">
        <v>1986</v>
      </c>
      <c r="W450" s="11" t="s">
        <v>55</v>
      </c>
      <c r="X450" s="11" t="str">
        <f>VLOOKUP(G450,'Sheet 1 (2)'!$H$4:$Q$536,10,FALSE)</f>
        <v/>
      </c>
      <c r="Y450" s="11" t="str">
        <f t="shared" ref="Y450:Y453" si="81">IF(W450&lt;&gt;"",W450,X450)</f>
        <v/>
      </c>
      <c r="Z450" s="11" t="s">
        <v>2040</v>
      </c>
      <c r="AA450" s="11" t="s">
        <v>55</v>
      </c>
      <c r="AB450" s="11" t="str">
        <f>VLOOKUP(G450,'Sheet 1 (2)'!$H$4:$S$536,12,FALSE)</f>
        <v/>
      </c>
      <c r="AC450" s="14" t="s">
        <v>695</v>
      </c>
      <c r="AD450" s="11" t="s">
        <v>55</v>
      </c>
      <c r="AE450" s="11" t="str">
        <f>VLOOKUP(G450,'Sheet 1 (2)'!$H$4:$AF$536,25,FALSE)</f>
        <v/>
      </c>
      <c r="AF450" s="11" t="s">
        <v>87</v>
      </c>
      <c r="AG450" s="11" t="str">
        <f t="shared" ref="AG450:AG492" si="82">IF(AD450&lt;&gt;"",AD450,AE450)</f>
        <v/>
      </c>
      <c r="AH450" s="11" t="s">
        <v>55</v>
      </c>
      <c r="AI450" s="11" t="str">
        <f>VLOOKUP(G450,'Sheet 1 (2)'!$H$4:$AG$536,26,FALSE)</f>
        <v>NO</v>
      </c>
      <c r="AJ450" s="14" t="s">
        <v>82</v>
      </c>
      <c r="AK450" s="13" t="s">
        <v>55</v>
      </c>
      <c r="AL450" s="13"/>
      <c r="AM450" s="11">
        <f t="shared" ref="AM450:AM453" si="83">IF(AK450&lt;&gt;"",AK450,AL450)</f>
        <v>0</v>
      </c>
      <c r="AN450" s="11">
        <v>1</v>
      </c>
      <c r="AO450" s="11">
        <f t="shared" si="5"/>
        <v>1</v>
      </c>
      <c r="AP450" s="15" t="s">
        <v>82</v>
      </c>
      <c r="AQ450" s="15" t="s">
        <v>82</v>
      </c>
      <c r="AR450" s="15" t="s">
        <v>82</v>
      </c>
    </row>
    <row r="451" spans="1:44" ht="15.75" customHeight="1" x14ac:dyDescent="0.2">
      <c r="A451" s="11" t="s">
        <v>1800</v>
      </c>
      <c r="B451" s="11" t="s">
        <v>1145</v>
      </c>
      <c r="C451" s="11" t="s">
        <v>2033</v>
      </c>
      <c r="D451" s="11" t="s">
        <v>1166</v>
      </c>
      <c r="E451" s="11" t="s">
        <v>2043</v>
      </c>
      <c r="F451" s="11" t="s">
        <v>1282</v>
      </c>
      <c r="G451" s="11" t="s">
        <v>2045</v>
      </c>
      <c r="H451" s="11" t="s">
        <v>2046</v>
      </c>
      <c r="I451" s="11" t="s">
        <v>82</v>
      </c>
      <c r="J451" s="11"/>
      <c r="K451" s="11"/>
      <c r="L451" s="11" t="s">
        <v>224</v>
      </c>
      <c r="M451" s="11" t="s">
        <v>2047</v>
      </c>
      <c r="N451" s="11" t="s">
        <v>55</v>
      </c>
      <c r="O451" s="11" t="str">
        <f>VLOOKUP(G451,'Sheet 1 (2)'!$H$4:$M$536,6,FALSE)</f>
        <v/>
      </c>
      <c r="P451" s="80" t="s">
        <v>3169</v>
      </c>
      <c r="Q451" s="11"/>
      <c r="R451" s="11" t="s">
        <v>2048</v>
      </c>
      <c r="S451" s="11" t="s">
        <v>55</v>
      </c>
      <c r="T451" s="11" t="str">
        <f>VLOOKUP(G451,'Sheet 1 (2)'!$H$4:$O$536,8,FALSE)</f>
        <v/>
      </c>
      <c r="U451" s="80" t="s">
        <v>3144</v>
      </c>
      <c r="V451" s="11" t="s">
        <v>1986</v>
      </c>
      <c r="W451" s="11" t="s">
        <v>55</v>
      </c>
      <c r="X451" s="11" t="str">
        <f>VLOOKUP(G451,'Sheet 1 (2)'!$H$4:$Q$536,10,FALSE)</f>
        <v/>
      </c>
      <c r="Y451" s="11" t="str">
        <f t="shared" si="81"/>
        <v/>
      </c>
      <c r="Z451" s="11" t="s">
        <v>2049</v>
      </c>
      <c r="AA451" s="11" t="s">
        <v>55</v>
      </c>
      <c r="AB451" s="11" t="str">
        <f>VLOOKUP(G451,'Sheet 1 (2)'!$H$4:$S$536,12,FALSE)</f>
        <v/>
      </c>
      <c r="AC451" s="14" t="s">
        <v>695</v>
      </c>
      <c r="AD451" s="11" t="s">
        <v>55</v>
      </c>
      <c r="AE451" s="11" t="str">
        <f>VLOOKUP(G451,'Sheet 1 (2)'!$H$4:$AF$536,25,FALSE)</f>
        <v/>
      </c>
      <c r="AF451" s="11" t="s">
        <v>87</v>
      </c>
      <c r="AG451" s="11" t="str">
        <f t="shared" si="82"/>
        <v/>
      </c>
      <c r="AH451" s="11" t="s">
        <v>55</v>
      </c>
      <c r="AI451" s="11" t="str">
        <f>VLOOKUP(G451,'Sheet 1 (2)'!$H$4:$AG$536,26,FALSE)</f>
        <v>NO</v>
      </c>
      <c r="AJ451" s="14" t="s">
        <v>82</v>
      </c>
      <c r="AK451" s="13" t="s">
        <v>55</v>
      </c>
      <c r="AL451" s="13"/>
      <c r="AM451" s="11">
        <f t="shared" si="83"/>
        <v>0</v>
      </c>
      <c r="AN451" s="11">
        <v>1</v>
      </c>
      <c r="AO451" s="11">
        <f t="shared" si="5"/>
        <v>1</v>
      </c>
      <c r="AP451" s="15" t="s">
        <v>82</v>
      </c>
      <c r="AQ451" s="15" t="s">
        <v>1516</v>
      </c>
      <c r="AR451" s="15" t="s">
        <v>82</v>
      </c>
    </row>
    <row r="452" spans="1:44" ht="15.75" customHeight="1" x14ac:dyDescent="0.2">
      <c r="A452" s="11" t="s">
        <v>1800</v>
      </c>
      <c r="B452" s="11" t="s">
        <v>1145</v>
      </c>
      <c r="C452" s="11" t="s">
        <v>2033</v>
      </c>
      <c r="D452" s="11" t="s">
        <v>1166</v>
      </c>
      <c r="E452" s="11" t="s">
        <v>2051</v>
      </c>
      <c r="F452" s="11" t="s">
        <v>1283</v>
      </c>
      <c r="G452" s="11" t="s">
        <v>2052</v>
      </c>
      <c r="H452" s="11" t="s">
        <v>2053</v>
      </c>
      <c r="I452" s="11" t="s">
        <v>82</v>
      </c>
      <c r="J452" s="11"/>
      <c r="K452" s="11"/>
      <c r="L452" s="11" t="s">
        <v>224</v>
      </c>
      <c r="M452" s="11" t="s">
        <v>2054</v>
      </c>
      <c r="N452" s="11" t="s">
        <v>55</v>
      </c>
      <c r="O452" s="11" t="str">
        <f>VLOOKUP(G452,'Sheet 1 (2)'!$H$4:$M$536,6,FALSE)</f>
        <v/>
      </c>
      <c r="P452" s="80" t="s">
        <v>3173</v>
      </c>
      <c r="Q452" s="11"/>
      <c r="R452" s="11" t="s">
        <v>2055</v>
      </c>
      <c r="S452" s="11" t="s">
        <v>55</v>
      </c>
      <c r="T452" s="11" t="str">
        <f>VLOOKUP(G452,'Sheet 1 (2)'!$H$4:$O$536,8,FALSE)</f>
        <v/>
      </c>
      <c r="U452" s="80" t="s">
        <v>3144</v>
      </c>
      <c r="V452" s="11" t="s">
        <v>1986</v>
      </c>
      <c r="W452" s="11" t="s">
        <v>55</v>
      </c>
      <c r="X452" s="11" t="str">
        <f>VLOOKUP(G452,'Sheet 1 (2)'!$H$4:$Q$536,10,FALSE)</f>
        <v/>
      </c>
      <c r="Y452" s="11" t="str">
        <f t="shared" si="81"/>
        <v/>
      </c>
      <c r="Z452" s="11" t="s">
        <v>2056</v>
      </c>
      <c r="AA452" s="11" t="s">
        <v>55</v>
      </c>
      <c r="AB452" s="11" t="str">
        <f>VLOOKUP(G452,'Sheet 1 (2)'!$H$4:$S$536,12,FALSE)</f>
        <v/>
      </c>
      <c r="AC452" s="14" t="s">
        <v>695</v>
      </c>
      <c r="AD452" s="11" t="s">
        <v>55</v>
      </c>
      <c r="AE452" s="11" t="str">
        <f>VLOOKUP(G452,'Sheet 1 (2)'!$H$4:$AF$536,25,FALSE)</f>
        <v/>
      </c>
      <c r="AF452" s="11" t="s">
        <v>87</v>
      </c>
      <c r="AG452" s="11" t="str">
        <f t="shared" si="82"/>
        <v/>
      </c>
      <c r="AH452" s="11" t="s">
        <v>55</v>
      </c>
      <c r="AI452" s="11" t="str">
        <f>VLOOKUP(G452,'Sheet 1 (2)'!$H$4:$AG$536,26,FALSE)</f>
        <v>NO</v>
      </c>
      <c r="AJ452" s="14" t="s">
        <v>82</v>
      </c>
      <c r="AK452" s="13" t="s">
        <v>55</v>
      </c>
      <c r="AL452" s="13"/>
      <c r="AM452" s="11">
        <f t="shared" si="83"/>
        <v>0</v>
      </c>
      <c r="AN452" s="11">
        <v>1</v>
      </c>
      <c r="AO452" s="11">
        <f t="shared" si="5"/>
        <v>1</v>
      </c>
      <c r="AP452" s="15" t="s">
        <v>82</v>
      </c>
      <c r="AQ452" s="15" t="s">
        <v>82</v>
      </c>
      <c r="AR452" s="15" t="s">
        <v>82</v>
      </c>
    </row>
    <row r="453" spans="1:44" ht="15.75" customHeight="1" x14ac:dyDescent="0.2">
      <c r="A453" s="11" t="s">
        <v>1800</v>
      </c>
      <c r="B453" s="11" t="s">
        <v>1145</v>
      </c>
      <c r="C453" s="11" t="s">
        <v>1802</v>
      </c>
      <c r="D453" s="11" t="s">
        <v>1167</v>
      </c>
      <c r="E453" s="11" t="s">
        <v>2057</v>
      </c>
      <c r="F453" s="11" t="s">
        <v>1285</v>
      </c>
      <c r="G453" s="11" t="s">
        <v>2058</v>
      </c>
      <c r="H453" s="11" t="s">
        <v>2060</v>
      </c>
      <c r="I453" s="11" t="s">
        <v>82</v>
      </c>
      <c r="J453" s="11"/>
      <c r="K453" s="11"/>
      <c r="L453" s="11" t="s">
        <v>493</v>
      </c>
      <c r="M453" s="11" t="s">
        <v>2062</v>
      </c>
      <c r="N453" s="11" t="s">
        <v>55</v>
      </c>
      <c r="O453" s="11" t="str">
        <f>VLOOKUP(G453,'Sheet 1 (2)'!$H$4:$M$536,6,FALSE)</f>
        <v/>
      </c>
      <c r="P453" s="78" t="s">
        <v>3179</v>
      </c>
      <c r="Q453" s="11"/>
      <c r="R453" s="11" t="s">
        <v>1986</v>
      </c>
      <c r="S453" s="11" t="s">
        <v>55</v>
      </c>
      <c r="T453" s="11" t="str">
        <f>VLOOKUP(G453,'Sheet 1 (2)'!$H$4:$O$536,8,FALSE)</f>
        <v/>
      </c>
      <c r="U453" s="11" t="str">
        <f>IF(S453&lt;&gt;"",S453,T453)</f>
        <v/>
      </c>
      <c r="V453" s="11" t="s">
        <v>1807</v>
      </c>
      <c r="W453" s="11" t="s">
        <v>55</v>
      </c>
      <c r="X453" s="11" t="str">
        <f>VLOOKUP(G453,'Sheet 1 (2)'!$H$4:$Q$536,10,FALSE)</f>
        <v/>
      </c>
      <c r="Y453" s="11" t="str">
        <f t="shared" si="81"/>
        <v/>
      </c>
      <c r="Z453" s="11" t="s">
        <v>2064</v>
      </c>
      <c r="AA453" s="11" t="s">
        <v>55</v>
      </c>
      <c r="AB453" s="11" t="str">
        <f>VLOOKUP(G453,'Sheet 1 (2)'!$H$4:$S$536,12,FALSE)</f>
        <v/>
      </c>
      <c r="AC453" s="11" t="str">
        <f>IF(AA453&lt;&gt;"",AA453,AB453)</f>
        <v/>
      </c>
      <c r="AD453" s="11" t="s">
        <v>55</v>
      </c>
      <c r="AE453" s="11" t="str">
        <f>VLOOKUP(G453,'Sheet 1 (2)'!$H$4:$AF$536,25,FALSE)</f>
        <v/>
      </c>
      <c r="AF453" s="11" t="s">
        <v>411</v>
      </c>
      <c r="AG453" s="11" t="str">
        <f t="shared" si="82"/>
        <v/>
      </c>
      <c r="AH453" s="11" t="s">
        <v>55</v>
      </c>
      <c r="AI453" s="11" t="str">
        <f>VLOOKUP(G453,'Sheet 1 (2)'!$H$4:$AG$536,26,FALSE)</f>
        <v>SI</v>
      </c>
      <c r="AJ453" s="11" t="s">
        <v>82</v>
      </c>
      <c r="AK453" s="13" t="s">
        <v>55</v>
      </c>
      <c r="AL453" s="13" t="str">
        <f>VLOOKUP(G453,'Sheet 1 (2)'!$H$4:$AH$536,27,FALSE)</f>
        <v/>
      </c>
      <c r="AM453" s="11" t="str">
        <f t="shared" si="83"/>
        <v/>
      </c>
      <c r="AN453" s="11">
        <v>1</v>
      </c>
      <c r="AO453" s="11">
        <f t="shared" si="5"/>
        <v>1</v>
      </c>
      <c r="AP453" s="15" t="s">
        <v>82</v>
      </c>
      <c r="AQ453" s="15" t="s">
        <v>82</v>
      </c>
      <c r="AR453" s="12"/>
    </row>
    <row r="454" spans="1:44" ht="15.75" customHeight="1" x14ac:dyDescent="0.25">
      <c r="A454" s="11" t="s">
        <v>1800</v>
      </c>
      <c r="B454" s="11" t="s">
        <v>1145</v>
      </c>
      <c r="C454" s="11" t="s">
        <v>2065</v>
      </c>
      <c r="D454" s="11" t="s">
        <v>1149</v>
      </c>
      <c r="E454" s="11" t="s">
        <v>2066</v>
      </c>
      <c r="F454" s="11" t="s">
        <v>1238</v>
      </c>
      <c r="G454" s="11" t="s">
        <v>2067</v>
      </c>
      <c r="H454" s="11" t="s">
        <v>2068</v>
      </c>
      <c r="I454" s="11" t="s">
        <v>82</v>
      </c>
      <c r="J454" s="11"/>
      <c r="K454" s="11"/>
      <c r="L454" s="11" t="s">
        <v>1073</v>
      </c>
      <c r="M454" s="11" t="s">
        <v>2069</v>
      </c>
      <c r="N454" s="11" t="s">
        <v>55</v>
      </c>
      <c r="O454" s="11"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2" t="s">
        <v>3180</v>
      </c>
      <c r="Q454" s="11"/>
      <c r="R454" s="11" t="s">
        <v>2072</v>
      </c>
      <c r="S454" s="11" t="s">
        <v>55</v>
      </c>
      <c r="T454" s="11" t="str">
        <f>VLOOKUP(G454,'Sheet 1 (2)'!$H$4:$O$536,8,FALSE)</f>
        <v/>
      </c>
      <c r="U454" s="83" t="s">
        <v>264</v>
      </c>
      <c r="V454" s="11" t="s">
        <v>2073</v>
      </c>
      <c r="W454" s="11" t="s">
        <v>55</v>
      </c>
      <c r="X454" s="11" t="str">
        <f>VLOOKUP(G454,'Sheet 1 (2)'!$H$4:$Q$536,10,FALSE)</f>
        <v/>
      </c>
      <c r="Y454" s="14" t="s">
        <v>3112</v>
      </c>
      <c r="Z454" s="11" t="s">
        <v>2074</v>
      </c>
      <c r="AA454" s="11" t="s">
        <v>55</v>
      </c>
      <c r="AB454" s="11" t="str">
        <f>VLOOKUP(G454,'Sheet 1 (2)'!$H$4:$S$536,12,FALSE)</f>
        <v/>
      </c>
      <c r="AC454" s="11" t="s">
        <v>3181</v>
      </c>
      <c r="AD454" s="11" t="s">
        <v>55</v>
      </c>
      <c r="AE454" s="11" t="str">
        <f>VLOOKUP(G454,'Sheet 1 (2)'!$H$4:$AF$536,25,FALSE)</f>
        <v/>
      </c>
      <c r="AF454" s="11" t="s">
        <v>187</v>
      </c>
      <c r="AG454" s="11" t="str">
        <f t="shared" si="82"/>
        <v/>
      </c>
      <c r="AH454" s="11" t="s">
        <v>55</v>
      </c>
      <c r="AI454" s="11" t="str">
        <f>VLOOKUP(G454,'Sheet 1 (2)'!$H$4:$AG$536,26,FALSE)</f>
        <v>SI</v>
      </c>
      <c r="AJ454" s="11" t="s">
        <v>82</v>
      </c>
      <c r="AK454" s="13" t="s">
        <v>55</v>
      </c>
      <c r="AL454" s="13" t="str">
        <f>VLOOKUP(G454,'Sheet 1 (2)'!$H$4:$AH$536,27,FALSE)</f>
        <v/>
      </c>
      <c r="AM454" s="26"/>
      <c r="AN454" s="11">
        <v>1</v>
      </c>
      <c r="AO454" s="11">
        <f t="shared" si="5"/>
        <v>1</v>
      </c>
      <c r="AP454" s="15" t="s">
        <v>82</v>
      </c>
      <c r="AQ454" s="15" t="s">
        <v>3157</v>
      </c>
      <c r="AR454" s="15" t="s">
        <v>82</v>
      </c>
    </row>
    <row r="455" spans="1:44" ht="251.25" customHeight="1" x14ac:dyDescent="0.2">
      <c r="A455" s="11" t="s">
        <v>1800</v>
      </c>
      <c r="B455" s="11" t="s">
        <v>1145</v>
      </c>
      <c r="C455" s="11" t="s">
        <v>2065</v>
      </c>
      <c r="D455" s="11" t="s">
        <v>1149</v>
      </c>
      <c r="E455" s="11" t="s">
        <v>2076</v>
      </c>
      <c r="F455" s="11" t="s">
        <v>1241</v>
      </c>
      <c r="G455" s="11" t="s">
        <v>2077</v>
      </c>
      <c r="H455" s="11" t="s">
        <v>2078</v>
      </c>
      <c r="I455" s="11" t="s">
        <v>82</v>
      </c>
      <c r="J455" s="11"/>
      <c r="K455" s="11"/>
      <c r="L455" s="11" t="s">
        <v>1090</v>
      </c>
      <c r="M455" s="11" t="s">
        <v>2080</v>
      </c>
      <c r="N455" s="11" t="s">
        <v>55</v>
      </c>
      <c r="O455" s="11" t="str">
        <f>VLOOKUP(G455,'Sheet 1 (2)'!$H$4:$M$536,6,FALSE)</f>
        <v/>
      </c>
      <c r="P455" s="78" t="s">
        <v>3182</v>
      </c>
      <c r="Q455" s="11"/>
      <c r="R455" s="11" t="s">
        <v>2081</v>
      </c>
      <c r="S455" s="11" t="s">
        <v>55</v>
      </c>
      <c r="T455" s="11" t="str">
        <f>VLOOKUP(G455,'Sheet 1 (2)'!$H$4:$O$536,8,FALSE)</f>
        <v/>
      </c>
      <c r="U455" s="14" t="s">
        <v>264</v>
      </c>
      <c r="V455" s="11" t="s">
        <v>2082</v>
      </c>
      <c r="W455" s="11" t="s">
        <v>55</v>
      </c>
      <c r="X455" s="11" t="str">
        <f>VLOOKUP(G455,'Sheet 1 (2)'!$H$4:$Q$536,10,FALSE)</f>
        <v/>
      </c>
      <c r="Y455" s="14" t="s">
        <v>3112</v>
      </c>
      <c r="Z455" s="11" t="s">
        <v>2083</v>
      </c>
      <c r="AA455" s="11" t="s">
        <v>55</v>
      </c>
      <c r="AB455" s="11" t="str">
        <f>VLOOKUP(G455,'Sheet 1 (2)'!$H$4:$S$536,12,FALSE)</f>
        <v/>
      </c>
      <c r="AC455" s="14" t="s">
        <v>3181</v>
      </c>
      <c r="AD455" s="11" t="s">
        <v>55</v>
      </c>
      <c r="AE455" s="11" t="str">
        <f>VLOOKUP(G455,'Sheet 1 (2)'!$H$4:$AF$536,25,FALSE)</f>
        <v/>
      </c>
      <c r="AF455" s="11" t="s">
        <v>663</v>
      </c>
      <c r="AG455" s="11" t="str">
        <f t="shared" si="82"/>
        <v/>
      </c>
      <c r="AH455" s="11" t="s">
        <v>55</v>
      </c>
      <c r="AI455" s="11" t="str">
        <f>VLOOKUP(G455,'Sheet 1 (2)'!$H$4:$AG$536,26,FALSE)</f>
        <v>SI</v>
      </c>
      <c r="AJ455" s="11" t="s">
        <v>82</v>
      </c>
      <c r="AK455" s="13" t="s">
        <v>55</v>
      </c>
      <c r="AL455" s="13" t="str">
        <f>VLOOKUP(G455,'Sheet 1 (2)'!$H$4:$AH$536,27,FALSE)</f>
        <v/>
      </c>
      <c r="AM455" s="26"/>
      <c r="AN455" s="11">
        <v>1</v>
      </c>
      <c r="AO455" s="11">
        <f t="shared" si="5"/>
        <v>1</v>
      </c>
      <c r="AP455" s="15" t="s">
        <v>82</v>
      </c>
      <c r="AQ455" s="15" t="s">
        <v>82</v>
      </c>
      <c r="AR455" s="15" t="s">
        <v>82</v>
      </c>
    </row>
    <row r="456" spans="1:44" ht="289.5" customHeight="1" x14ac:dyDescent="0.2">
      <c r="A456" s="11" t="s">
        <v>1800</v>
      </c>
      <c r="B456" s="11" t="s">
        <v>1145</v>
      </c>
      <c r="C456" s="11" t="s">
        <v>2086</v>
      </c>
      <c r="D456" s="11" t="s">
        <v>1151</v>
      </c>
      <c r="E456" s="11" t="s">
        <v>2087</v>
      </c>
      <c r="F456" s="11" t="s">
        <v>1243</v>
      </c>
      <c r="G456" s="11" t="s">
        <v>2088</v>
      </c>
      <c r="H456" s="11" t="s">
        <v>2089</v>
      </c>
      <c r="I456" s="11" t="s">
        <v>82</v>
      </c>
      <c r="J456" s="11"/>
      <c r="K456" s="11"/>
      <c r="L456" s="11" t="s">
        <v>1073</v>
      </c>
      <c r="M456" s="11" t="s">
        <v>2091</v>
      </c>
      <c r="N456" s="11" t="s">
        <v>55</v>
      </c>
      <c r="O456" s="11"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90" t="s">
        <v>3186</v>
      </c>
      <c r="Q456" s="11"/>
      <c r="R456" s="11" t="s">
        <v>2092</v>
      </c>
      <c r="S456" s="11" t="s">
        <v>55</v>
      </c>
      <c r="T456" s="11" t="str">
        <f>VLOOKUP(G456,'Sheet 1 (2)'!$H$4:$O$536,8,FALSE)</f>
        <v/>
      </c>
      <c r="U456" s="14" t="s">
        <v>264</v>
      </c>
      <c r="V456" s="11" t="s">
        <v>2093</v>
      </c>
      <c r="W456" s="11" t="s">
        <v>55</v>
      </c>
      <c r="X456" s="11" t="str">
        <f>VLOOKUP(G456,'Sheet 1 (2)'!$H$4:$Q$536,10,FALSE)</f>
        <v/>
      </c>
      <c r="Y456" s="14" t="s">
        <v>3112</v>
      </c>
      <c r="Z456" s="11" t="s">
        <v>2094</v>
      </c>
      <c r="AA456" s="11" t="s">
        <v>55</v>
      </c>
      <c r="AB456" s="11" t="str">
        <f>VLOOKUP(G456,'Sheet 1 (2)'!$H$4:$S$536,12,FALSE)</f>
        <v/>
      </c>
      <c r="AC456" s="11" t="s">
        <v>3193</v>
      </c>
      <c r="AD456" s="11" t="s">
        <v>55</v>
      </c>
      <c r="AE456" s="11" t="str">
        <f>VLOOKUP(G456,'Sheet 1 (2)'!$H$4:$AF$536,25,FALSE)</f>
        <v/>
      </c>
      <c r="AF456" s="11" t="s">
        <v>187</v>
      </c>
      <c r="AG456" s="11" t="str">
        <f t="shared" si="82"/>
        <v/>
      </c>
      <c r="AH456" s="11" t="s">
        <v>55</v>
      </c>
      <c r="AI456" s="11" t="str">
        <f>VLOOKUP(G456,'Sheet 1 (2)'!$H$4:$AG$536,26,FALSE)</f>
        <v>SI</v>
      </c>
      <c r="AJ456" s="11" t="s">
        <v>82</v>
      </c>
      <c r="AK456" s="13" t="s">
        <v>55</v>
      </c>
      <c r="AL456" s="13" t="str">
        <f>VLOOKUP(G456,'Sheet 1 (2)'!$H$4:$AH$536,27,FALSE)</f>
        <v/>
      </c>
      <c r="AM456" s="14"/>
      <c r="AN456" s="11">
        <v>1</v>
      </c>
      <c r="AO456" s="11">
        <f t="shared" si="5"/>
        <v>1</v>
      </c>
      <c r="AP456" s="15" t="s">
        <v>82</v>
      </c>
      <c r="AQ456" s="15" t="s">
        <v>3157</v>
      </c>
      <c r="AR456" s="15" t="s">
        <v>82</v>
      </c>
    </row>
    <row r="457" spans="1:44" ht="15.75" customHeight="1" x14ac:dyDescent="0.2">
      <c r="A457" s="11" t="s">
        <v>1800</v>
      </c>
      <c r="B457" s="11" t="s">
        <v>1145</v>
      </c>
      <c r="C457" s="11" t="s">
        <v>2086</v>
      </c>
      <c r="D457" s="11" t="s">
        <v>1151</v>
      </c>
      <c r="E457" s="11" t="s">
        <v>2095</v>
      </c>
      <c r="F457" s="11" t="s">
        <v>1244</v>
      </c>
      <c r="G457" s="11" t="s">
        <v>2096</v>
      </c>
      <c r="H457" s="11" t="s">
        <v>2098</v>
      </c>
      <c r="I457" s="11" t="s">
        <v>82</v>
      </c>
      <c r="J457" s="11"/>
      <c r="K457" s="11"/>
      <c r="L457" s="11" t="s">
        <v>1090</v>
      </c>
      <c r="M457" s="11" t="s">
        <v>2099</v>
      </c>
      <c r="N457" s="11" t="s">
        <v>55</v>
      </c>
      <c r="O457" s="11" t="str">
        <f>VLOOKUP(G457,'Sheet 1 (2)'!$H$4:$M$536,6,FALSE)</f>
        <v/>
      </c>
      <c r="P457" s="11" t="s">
        <v>3200</v>
      </c>
      <c r="Q457" s="11"/>
      <c r="R457" s="11" t="s">
        <v>2100</v>
      </c>
      <c r="S457" s="11" t="s">
        <v>55</v>
      </c>
      <c r="T457" s="11" t="str">
        <f>VLOOKUP(G457,'Sheet 1 (2)'!$H$4:$O$536,8,FALSE)</f>
        <v/>
      </c>
      <c r="U457" s="14" t="s">
        <v>264</v>
      </c>
      <c r="V457" s="11" t="s">
        <v>2101</v>
      </c>
      <c r="W457" s="11" t="s">
        <v>55</v>
      </c>
      <c r="X457" s="11" t="str">
        <f>VLOOKUP(G457,'Sheet 1 (2)'!$H$4:$Q$536,10,FALSE)</f>
        <v/>
      </c>
      <c r="Y457" s="14" t="s">
        <v>3112</v>
      </c>
      <c r="Z457" s="11" t="s">
        <v>2083</v>
      </c>
      <c r="AA457" s="11" t="s">
        <v>55</v>
      </c>
      <c r="AB457" s="11" t="str">
        <f>VLOOKUP(G457,'Sheet 1 (2)'!$H$4:$S$536,12,FALSE)</f>
        <v/>
      </c>
      <c r="AC457" s="14" t="s">
        <v>3193</v>
      </c>
      <c r="AD457" s="11" t="s">
        <v>55</v>
      </c>
      <c r="AE457" s="11" t="str">
        <f>VLOOKUP(G457,'Sheet 1 (2)'!$H$4:$AF$536,25,FALSE)</f>
        <v/>
      </c>
      <c r="AF457" s="11" t="s">
        <v>663</v>
      </c>
      <c r="AG457" s="11" t="str">
        <f t="shared" si="82"/>
        <v/>
      </c>
      <c r="AH457" s="11" t="s">
        <v>55</v>
      </c>
      <c r="AI457" s="11" t="str">
        <f>VLOOKUP(G457,'Sheet 1 (2)'!$H$4:$AG$536,26,FALSE)</f>
        <v>SI</v>
      </c>
      <c r="AJ457" s="11" t="s">
        <v>82</v>
      </c>
      <c r="AK457" s="13" t="s">
        <v>55</v>
      </c>
      <c r="AL457" s="13" t="str">
        <f>VLOOKUP(G457,'Sheet 1 (2)'!$H$4:$AH$536,27,FALSE)</f>
        <v/>
      </c>
      <c r="AM457" s="11" t="str">
        <f>IF(AK457&lt;&gt;"",AK457,AL457)</f>
        <v/>
      </c>
      <c r="AN457" s="11">
        <v>1</v>
      </c>
      <c r="AO457" s="11">
        <f t="shared" si="5"/>
        <v>1</v>
      </c>
      <c r="AP457" s="15" t="s">
        <v>82</v>
      </c>
      <c r="AQ457" s="15" t="s">
        <v>82</v>
      </c>
      <c r="AR457" s="15" t="s">
        <v>82</v>
      </c>
    </row>
    <row r="458" spans="1:44" ht="33.75" customHeight="1" x14ac:dyDescent="0.25">
      <c r="A458" s="11" t="s">
        <v>1800</v>
      </c>
      <c r="B458" s="11" t="s">
        <v>1145</v>
      </c>
      <c r="C458" s="11" t="s">
        <v>2103</v>
      </c>
      <c r="D458" s="11" t="s">
        <v>1152</v>
      </c>
      <c r="E458" s="11" t="s">
        <v>2104</v>
      </c>
      <c r="F458" s="11" t="s">
        <v>1246</v>
      </c>
      <c r="G458" s="11" t="s">
        <v>2105</v>
      </c>
      <c r="H458" s="11" t="s">
        <v>2106</v>
      </c>
      <c r="I458" s="11" t="s">
        <v>82</v>
      </c>
      <c r="J458" s="11"/>
      <c r="K458" s="11"/>
      <c r="L458" s="11" t="s">
        <v>1073</v>
      </c>
      <c r="M458" s="11" t="s">
        <v>2107</v>
      </c>
      <c r="N458" s="11" t="s">
        <v>55</v>
      </c>
      <c r="O458" s="11" t="str">
        <f>VLOOKUP(G458,'Sheet 1 (2)'!$H$4:$M$536,6,FALSE)</f>
        <v/>
      </c>
      <c r="P458" s="97" t="s">
        <v>3208</v>
      </c>
      <c r="Q458" s="11"/>
      <c r="R458" s="11" t="s">
        <v>2108</v>
      </c>
      <c r="S458" s="11" t="s">
        <v>55</v>
      </c>
      <c r="T458" s="11" t="str">
        <f>VLOOKUP(G458,'Sheet 1 (2)'!$H$4:$O$536,8,FALSE)</f>
        <v/>
      </c>
      <c r="U458" s="14" t="s">
        <v>264</v>
      </c>
      <c r="V458" s="11" t="s">
        <v>2109</v>
      </c>
      <c r="W458" s="11" t="s">
        <v>55</v>
      </c>
      <c r="X458" s="11" t="str">
        <f>VLOOKUP(G458,'Sheet 1 (2)'!$H$4:$Q$536,10,FALSE)</f>
        <v/>
      </c>
      <c r="Y458" s="14" t="s">
        <v>3112</v>
      </c>
      <c r="Z458" s="11" t="s">
        <v>2110</v>
      </c>
      <c r="AA458" s="11" t="s">
        <v>55</v>
      </c>
      <c r="AB458" s="11" t="str">
        <f>VLOOKUP(G458,'Sheet 1 (2)'!$H$4:$S$536,12,FALSE)</f>
        <v/>
      </c>
      <c r="AC458" s="99" t="s">
        <v>3210</v>
      </c>
      <c r="AD458" s="11" t="s">
        <v>55</v>
      </c>
      <c r="AE458" s="11" t="str">
        <f>VLOOKUP(G458,'Sheet 1 (2)'!$H$4:$AF$536,25,FALSE)</f>
        <v/>
      </c>
      <c r="AF458" s="11" t="s">
        <v>187</v>
      </c>
      <c r="AG458" s="11" t="str">
        <f t="shared" si="82"/>
        <v/>
      </c>
      <c r="AH458" s="11" t="s">
        <v>55</v>
      </c>
      <c r="AI458" s="11" t="str">
        <f>VLOOKUP(G458,'Sheet 1 (2)'!$H$4:$AG$536,26,FALSE)</f>
        <v>SI</v>
      </c>
      <c r="AJ458" s="11" t="s">
        <v>82</v>
      </c>
      <c r="AK458" s="13" t="s">
        <v>55</v>
      </c>
      <c r="AL458" s="13" t="str">
        <f>VLOOKUP(G458,'Sheet 1 (2)'!$H$4:$AH$536,27,FALSE)</f>
        <v/>
      </c>
      <c r="AM458" s="26"/>
      <c r="AN458" s="11">
        <v>1</v>
      </c>
      <c r="AO458" s="11">
        <f t="shared" si="5"/>
        <v>1</v>
      </c>
      <c r="AP458" s="15" t="s">
        <v>82</v>
      </c>
      <c r="AQ458" s="15" t="s">
        <v>82</v>
      </c>
      <c r="AR458" s="12"/>
    </row>
    <row r="459" spans="1:44" ht="15.75" customHeight="1" x14ac:dyDescent="0.2">
      <c r="A459" s="11" t="s">
        <v>1800</v>
      </c>
      <c r="B459" s="11" t="s">
        <v>1145</v>
      </c>
      <c r="C459" s="11" t="s">
        <v>2103</v>
      </c>
      <c r="D459" s="11" t="s">
        <v>1152</v>
      </c>
      <c r="E459" s="11" t="s">
        <v>2111</v>
      </c>
      <c r="F459" s="11" t="s">
        <v>1247</v>
      </c>
      <c r="G459" s="11" t="s">
        <v>2113</v>
      </c>
      <c r="H459" s="11" t="s">
        <v>2115</v>
      </c>
      <c r="I459" s="11" t="s">
        <v>82</v>
      </c>
      <c r="J459" s="11"/>
      <c r="K459" s="11"/>
      <c r="L459" s="11" t="s">
        <v>1090</v>
      </c>
      <c r="M459" s="11" t="s">
        <v>2116</v>
      </c>
      <c r="N459" s="11" t="s">
        <v>55</v>
      </c>
      <c r="O459" s="11" t="str">
        <f>VLOOKUP(G459,'Sheet 1 (2)'!$H$4:$M$536,6,FALSE)</f>
        <v/>
      </c>
      <c r="P459" s="11" t="s">
        <v>3211</v>
      </c>
      <c r="Q459" s="11"/>
      <c r="R459" s="11" t="s">
        <v>2108</v>
      </c>
      <c r="S459" s="11" t="s">
        <v>55</v>
      </c>
      <c r="T459" s="11" t="str">
        <f>VLOOKUP(G459,'Sheet 1 (2)'!$H$4:$O$536,8,FALSE)</f>
        <v/>
      </c>
      <c r="U459" s="14" t="s">
        <v>264</v>
      </c>
      <c r="V459" s="11" t="s">
        <v>2118</v>
      </c>
      <c r="W459" s="11" t="s">
        <v>55</v>
      </c>
      <c r="X459" s="11" t="str">
        <f>VLOOKUP(G459,'Sheet 1 (2)'!$H$4:$Q$536,10,FALSE)</f>
        <v/>
      </c>
      <c r="Y459" s="14" t="s">
        <v>3112</v>
      </c>
      <c r="Z459" s="11" t="s">
        <v>2083</v>
      </c>
      <c r="AA459" s="11" t="s">
        <v>55</v>
      </c>
      <c r="AB459" s="11" t="str">
        <f>VLOOKUP(G459,'Sheet 1 (2)'!$H$4:$S$536,12,FALSE)</f>
        <v/>
      </c>
      <c r="AC459" s="14" t="s">
        <v>3212</v>
      </c>
      <c r="AD459" s="11" t="s">
        <v>55</v>
      </c>
      <c r="AE459" s="11" t="str">
        <f>VLOOKUP(G459,'Sheet 1 (2)'!$H$4:$AF$536,25,FALSE)</f>
        <v/>
      </c>
      <c r="AF459" s="11" t="s">
        <v>663</v>
      </c>
      <c r="AG459" s="11" t="str">
        <f t="shared" si="82"/>
        <v/>
      </c>
      <c r="AH459" s="11" t="s">
        <v>55</v>
      </c>
      <c r="AI459" s="11" t="str">
        <f>VLOOKUP(G459,'Sheet 1 (2)'!$H$4:$AG$536,26,FALSE)</f>
        <v>SI</v>
      </c>
      <c r="AJ459" s="11" t="s">
        <v>82</v>
      </c>
      <c r="AK459" s="13" t="s">
        <v>55</v>
      </c>
      <c r="AL459" s="13" t="str">
        <f>VLOOKUP(G459,'Sheet 1 (2)'!$H$4:$AH$536,27,FALSE)</f>
        <v/>
      </c>
      <c r="AM459" s="11" t="str">
        <f>IF(AK459&lt;&gt;"",AK459,AL459)</f>
        <v/>
      </c>
      <c r="AN459" s="11">
        <v>1</v>
      </c>
      <c r="AO459" s="11">
        <f t="shared" si="5"/>
        <v>1</v>
      </c>
      <c r="AP459" s="15" t="s">
        <v>82</v>
      </c>
      <c r="AQ459" s="15" t="s">
        <v>82</v>
      </c>
      <c r="AR459" s="12"/>
    </row>
    <row r="460" spans="1:44" ht="15.75" customHeight="1" x14ac:dyDescent="0.25">
      <c r="A460" s="11" t="s">
        <v>1800</v>
      </c>
      <c r="B460" s="11" t="s">
        <v>1145</v>
      </c>
      <c r="C460" s="11" t="s">
        <v>2119</v>
      </c>
      <c r="D460" s="11" t="s">
        <v>1154</v>
      </c>
      <c r="E460" s="11" t="s">
        <v>2120</v>
      </c>
      <c r="F460" s="11" t="s">
        <v>1248</v>
      </c>
      <c r="G460" s="11" t="s">
        <v>2121</v>
      </c>
      <c r="H460" s="11" t="s">
        <v>2122</v>
      </c>
      <c r="I460" s="11" t="s">
        <v>82</v>
      </c>
      <c r="J460" s="11"/>
      <c r="K460" s="11"/>
      <c r="L460" s="11" t="s">
        <v>1073</v>
      </c>
      <c r="M460" s="11" t="s">
        <v>2123</v>
      </c>
      <c r="N460" s="11" t="s">
        <v>55</v>
      </c>
      <c r="O460" s="11" t="str">
        <f>VLOOKUP(G460,'Sheet 1 (2)'!$H$4:$M$536,6,FALSE)</f>
        <v/>
      </c>
      <c r="P460" s="79" t="s">
        <v>3213</v>
      </c>
      <c r="Q460" s="11"/>
      <c r="R460" s="11" t="s">
        <v>2124</v>
      </c>
      <c r="S460" s="11" t="s">
        <v>55</v>
      </c>
      <c r="T460" s="11" t="str">
        <f>VLOOKUP(G460,'Sheet 1 (2)'!$H$4:$O$536,8,FALSE)</f>
        <v/>
      </c>
      <c r="U460" s="14" t="s">
        <v>264</v>
      </c>
      <c r="V460" s="11" t="s">
        <v>2125</v>
      </c>
      <c r="W460" s="11" t="s">
        <v>55</v>
      </c>
      <c r="X460" s="11" t="str">
        <f>VLOOKUP(G460,'Sheet 1 (2)'!$H$4:$Q$536,10,FALSE)</f>
        <v/>
      </c>
      <c r="Y460" s="14" t="s">
        <v>3112</v>
      </c>
      <c r="Z460" s="11" t="s">
        <v>2126</v>
      </c>
      <c r="AA460" s="11" t="s">
        <v>55</v>
      </c>
      <c r="AB460" s="11" t="str">
        <f>VLOOKUP(G460,'Sheet 1 (2)'!$H$4:$S$536,12,FALSE)</f>
        <v/>
      </c>
      <c r="AC460" s="14" t="s">
        <v>3217</v>
      </c>
      <c r="AD460" s="11" t="s">
        <v>55</v>
      </c>
      <c r="AE460" s="11" t="str">
        <f>VLOOKUP(G460,'Sheet 1 (2)'!$H$4:$AF$536,25,FALSE)</f>
        <v/>
      </c>
      <c r="AF460" s="11" t="s">
        <v>187</v>
      </c>
      <c r="AG460" s="11" t="str">
        <f t="shared" si="82"/>
        <v/>
      </c>
      <c r="AH460" s="11" t="s">
        <v>55</v>
      </c>
      <c r="AI460" s="11" t="str">
        <f>VLOOKUP(G460,'Sheet 1 (2)'!$H$4:$AG$536,26,FALSE)</f>
        <v>SI</v>
      </c>
      <c r="AJ460" s="11" t="s">
        <v>82</v>
      </c>
      <c r="AK460" s="13" t="s">
        <v>55</v>
      </c>
      <c r="AL460" s="13" t="str">
        <f>VLOOKUP(G460,'Sheet 1 (2)'!$H$4:$AH$536,27,FALSE)</f>
        <v/>
      </c>
      <c r="AM460" s="14"/>
      <c r="AN460" s="11">
        <v>1</v>
      </c>
      <c r="AO460" s="11">
        <f t="shared" si="5"/>
        <v>1</v>
      </c>
      <c r="AP460" s="15" t="s">
        <v>82</v>
      </c>
      <c r="AQ460" s="15" t="s">
        <v>3157</v>
      </c>
      <c r="AR460" s="12"/>
    </row>
    <row r="461" spans="1:44" ht="15.75" customHeight="1" x14ac:dyDescent="0.25">
      <c r="A461" s="11" t="s">
        <v>1800</v>
      </c>
      <c r="B461" s="11" t="s">
        <v>1145</v>
      </c>
      <c r="C461" s="11" t="s">
        <v>2119</v>
      </c>
      <c r="D461" s="11" t="s">
        <v>1154</v>
      </c>
      <c r="E461" s="11" t="s">
        <v>2128</v>
      </c>
      <c r="F461" s="11" t="s">
        <v>1249</v>
      </c>
      <c r="G461" s="11" t="s">
        <v>2129</v>
      </c>
      <c r="H461" s="11" t="s">
        <v>2130</v>
      </c>
      <c r="I461" s="11" t="s">
        <v>82</v>
      </c>
      <c r="J461" s="11"/>
      <c r="K461" s="11"/>
      <c r="L461" s="11" t="s">
        <v>1090</v>
      </c>
      <c r="M461" s="11" t="s">
        <v>2131</v>
      </c>
      <c r="N461" s="11" t="s">
        <v>55</v>
      </c>
      <c r="O461" s="11"/>
      <c r="P461" s="97" t="s">
        <v>3229</v>
      </c>
      <c r="Q461" s="11"/>
      <c r="R461" s="11" t="s">
        <v>2133</v>
      </c>
      <c r="S461" s="11" t="s">
        <v>55</v>
      </c>
      <c r="T461" s="11" t="str">
        <f>VLOOKUP(G461,'Sheet 1 (2)'!$H$4:$O$536,8,FALSE)</f>
        <v/>
      </c>
      <c r="U461" s="14" t="s">
        <v>264</v>
      </c>
      <c r="V461" s="11" t="s">
        <v>2134</v>
      </c>
      <c r="W461" s="11" t="s">
        <v>55</v>
      </c>
      <c r="X461" s="11" t="str">
        <f>VLOOKUP(G461,'Sheet 1 (2)'!$H$4:$Q$536,10,FALSE)</f>
        <v/>
      </c>
      <c r="Y461" s="14" t="s">
        <v>3112</v>
      </c>
      <c r="Z461" s="11" t="s">
        <v>2083</v>
      </c>
      <c r="AA461" s="11" t="s">
        <v>55</v>
      </c>
      <c r="AB461" s="11" t="str">
        <f>VLOOKUP(G461,'Sheet 1 (2)'!$H$4:$S$536,12,FALSE)</f>
        <v/>
      </c>
      <c r="AC461" s="14" t="s">
        <v>3217</v>
      </c>
      <c r="AD461" s="11" t="s">
        <v>55</v>
      </c>
      <c r="AE461" s="11" t="str">
        <f>VLOOKUP(G461,'Sheet 1 (2)'!$H$4:$AF$536,25,FALSE)</f>
        <v/>
      </c>
      <c r="AF461" s="11" t="s">
        <v>187</v>
      </c>
      <c r="AG461" s="11" t="str">
        <f t="shared" si="82"/>
        <v/>
      </c>
      <c r="AH461" s="11" t="s">
        <v>55</v>
      </c>
      <c r="AI461" s="11" t="str">
        <f>VLOOKUP(G461,'Sheet 1 (2)'!$H$4:$AG$536,26,FALSE)</f>
        <v>SI</v>
      </c>
      <c r="AJ461" s="11" t="s">
        <v>82</v>
      </c>
      <c r="AK461" s="13" t="s">
        <v>55</v>
      </c>
      <c r="AL461" s="13" t="str">
        <f>VLOOKUP(G461,'Sheet 1 (2)'!$H$4:$AH$536,27,FALSE)</f>
        <v/>
      </c>
      <c r="AM461" s="11" t="str">
        <f>IF(AK461&lt;&gt;"",AK461,AL461)</f>
        <v/>
      </c>
      <c r="AN461" s="11">
        <v>1</v>
      </c>
      <c r="AO461" s="11">
        <f t="shared" si="5"/>
        <v>1</v>
      </c>
      <c r="AP461" s="15" t="s">
        <v>82</v>
      </c>
      <c r="AQ461" s="15" t="s">
        <v>3239</v>
      </c>
      <c r="AR461" s="12"/>
    </row>
    <row r="462" spans="1:44" ht="15.75" customHeight="1" x14ac:dyDescent="0.2">
      <c r="A462" s="11" t="s">
        <v>1800</v>
      </c>
      <c r="B462" s="11" t="s">
        <v>1145</v>
      </c>
      <c r="C462" s="11" t="s">
        <v>2135</v>
      </c>
      <c r="D462" s="11" t="s">
        <v>1155</v>
      </c>
      <c r="E462" s="11" t="s">
        <v>2136</v>
      </c>
      <c r="F462" s="11" t="s">
        <v>1250</v>
      </c>
      <c r="G462" s="11" t="s">
        <v>2137</v>
      </c>
      <c r="H462" s="11" t="s">
        <v>2138</v>
      </c>
      <c r="I462" s="11" t="s">
        <v>82</v>
      </c>
      <c r="J462" s="11"/>
      <c r="K462" s="11"/>
      <c r="L462" s="11" t="s">
        <v>1073</v>
      </c>
      <c r="M462" s="11" t="s">
        <v>2139</v>
      </c>
      <c r="N462" s="11" t="s">
        <v>55</v>
      </c>
      <c r="O462" s="11" t="str">
        <f>VLOOKUP(G462,'Sheet 1 (2)'!$H$4:$M$536,6,FALSE)</f>
        <v/>
      </c>
      <c r="P462" s="82" t="s">
        <v>3245</v>
      </c>
      <c r="Q462" s="11"/>
      <c r="R462" s="11" t="s">
        <v>2108</v>
      </c>
      <c r="S462" s="11" t="s">
        <v>55</v>
      </c>
      <c r="T462" s="11" t="str">
        <f>VLOOKUP(G462,'Sheet 1 (2)'!$H$4:$O$536,8,FALSE)</f>
        <v/>
      </c>
      <c r="U462" s="14" t="s">
        <v>264</v>
      </c>
      <c r="V462" s="11" t="s">
        <v>2141</v>
      </c>
      <c r="W462" s="11" t="s">
        <v>55</v>
      </c>
      <c r="X462" s="11" t="str">
        <f>VLOOKUP(G462,'Sheet 1 (2)'!$H$4:$Q$536,10,FALSE)</f>
        <v/>
      </c>
      <c r="Y462" s="14" t="s">
        <v>3112</v>
      </c>
      <c r="Z462" s="11" t="s">
        <v>2143</v>
      </c>
      <c r="AA462" s="11" t="s">
        <v>55</v>
      </c>
      <c r="AB462" s="11" t="str">
        <f>VLOOKUP(G462,'Sheet 1 (2)'!$H$4:$S$536,12,FALSE)</f>
        <v/>
      </c>
      <c r="AC462" s="80" t="s">
        <v>3251</v>
      </c>
      <c r="AD462" s="11" t="s">
        <v>55</v>
      </c>
      <c r="AE462" s="11" t="str">
        <f>VLOOKUP(G462,'Sheet 1 (2)'!$H$4:$AF$536,25,FALSE)</f>
        <v/>
      </c>
      <c r="AF462" s="11" t="s">
        <v>187</v>
      </c>
      <c r="AG462" s="11" t="str">
        <f t="shared" si="82"/>
        <v/>
      </c>
      <c r="AH462" s="11" t="s">
        <v>55</v>
      </c>
      <c r="AI462" s="11" t="str">
        <f>VLOOKUP(G462,'Sheet 1 (2)'!$H$4:$AG$536,26,FALSE)</f>
        <v>SI</v>
      </c>
      <c r="AJ462" s="11" t="s">
        <v>82</v>
      </c>
      <c r="AK462" s="13" t="s">
        <v>55</v>
      </c>
      <c r="AL462" s="13" t="str">
        <f>VLOOKUP(G462,'Sheet 1 (2)'!$H$4:$AH$536,27,FALSE)</f>
        <v/>
      </c>
      <c r="AM462" s="14"/>
      <c r="AN462" s="11">
        <v>1</v>
      </c>
      <c r="AO462" s="11">
        <f t="shared" si="5"/>
        <v>1</v>
      </c>
      <c r="AP462" s="15" t="s">
        <v>82</v>
      </c>
      <c r="AQ462" s="15" t="s">
        <v>3157</v>
      </c>
      <c r="AR462" s="12"/>
    </row>
    <row r="463" spans="1:44" ht="15.75" customHeight="1" x14ac:dyDescent="0.25">
      <c r="A463" s="11" t="s">
        <v>1800</v>
      </c>
      <c r="B463" s="11" t="s">
        <v>1145</v>
      </c>
      <c r="C463" s="11" t="s">
        <v>2135</v>
      </c>
      <c r="D463" s="11" t="s">
        <v>1155</v>
      </c>
      <c r="E463" s="11" t="s">
        <v>2145</v>
      </c>
      <c r="F463" s="11" t="s">
        <v>1254</v>
      </c>
      <c r="G463" s="11" t="s">
        <v>2146</v>
      </c>
      <c r="H463" s="11" t="s">
        <v>2147</v>
      </c>
      <c r="I463" s="11" t="s">
        <v>82</v>
      </c>
      <c r="J463" s="11"/>
      <c r="K463" s="11"/>
      <c r="L463" s="11" t="s">
        <v>1090</v>
      </c>
      <c r="M463" s="11" t="s">
        <v>2148</v>
      </c>
      <c r="N463" s="11" t="s">
        <v>55</v>
      </c>
      <c r="O463" s="11" t="str">
        <f>VLOOKUP(G463,'Sheet 1 (2)'!$H$4:$M$536,6,FALSE)</f>
        <v/>
      </c>
      <c r="P463" s="97" t="s">
        <v>3259</v>
      </c>
      <c r="Q463" s="11"/>
      <c r="R463" s="11" t="s">
        <v>2133</v>
      </c>
      <c r="S463" s="11" t="s">
        <v>55</v>
      </c>
      <c r="T463" s="11" t="str">
        <f>VLOOKUP(G463,'Sheet 1 (2)'!$H$4:$O$536,8,FALSE)</f>
        <v/>
      </c>
      <c r="U463" s="14" t="s">
        <v>264</v>
      </c>
      <c r="V463" s="11" t="s">
        <v>2149</v>
      </c>
      <c r="W463" s="11" t="s">
        <v>55</v>
      </c>
      <c r="X463" s="11" t="str">
        <f>VLOOKUP(G463,'Sheet 1 (2)'!$H$4:$Q$536,10,FALSE)</f>
        <v/>
      </c>
      <c r="Y463" s="14" t="s">
        <v>3112</v>
      </c>
      <c r="Z463" s="11" t="s">
        <v>2083</v>
      </c>
      <c r="AA463" s="11" t="s">
        <v>55</v>
      </c>
      <c r="AB463" s="11" t="str">
        <f>VLOOKUP(G463,'Sheet 1 (2)'!$H$4:$S$536,12,FALSE)</f>
        <v/>
      </c>
      <c r="AC463" s="14" t="s">
        <v>3251</v>
      </c>
      <c r="AD463" s="11" t="s">
        <v>55</v>
      </c>
      <c r="AE463" s="11" t="str">
        <f>VLOOKUP(G463,'Sheet 1 (2)'!$H$4:$AF$536,25,FALSE)</f>
        <v/>
      </c>
      <c r="AF463" s="11" t="s">
        <v>663</v>
      </c>
      <c r="AG463" s="11" t="str">
        <f t="shared" si="82"/>
        <v/>
      </c>
      <c r="AH463" s="11" t="s">
        <v>55</v>
      </c>
      <c r="AI463" s="11" t="str">
        <f>VLOOKUP(G463,'Sheet 1 (2)'!$H$4:$AG$536,26,FALSE)</f>
        <v>SI</v>
      </c>
      <c r="AJ463" s="11" t="s">
        <v>82</v>
      </c>
      <c r="AK463" s="13" t="s">
        <v>55</v>
      </c>
      <c r="AL463" s="13" t="str">
        <f>VLOOKUP(G463,'Sheet 1 (2)'!$H$4:$AH$536,27,FALSE)</f>
        <v/>
      </c>
      <c r="AM463" s="11" t="str">
        <f>IF(AK463&lt;&gt;"",AK463,AL463)</f>
        <v/>
      </c>
      <c r="AN463" s="11">
        <v>1</v>
      </c>
      <c r="AO463" s="11">
        <f t="shared" si="5"/>
        <v>1</v>
      </c>
      <c r="AP463" s="15" t="s">
        <v>82</v>
      </c>
      <c r="AQ463" s="15" t="s">
        <v>82</v>
      </c>
      <c r="AR463" s="12"/>
    </row>
    <row r="464" spans="1:44" ht="15.75" customHeight="1" x14ac:dyDescent="0.2">
      <c r="A464" s="11" t="s">
        <v>1800</v>
      </c>
      <c r="B464" s="11" t="s">
        <v>1145</v>
      </c>
      <c r="C464" s="11" t="s">
        <v>2150</v>
      </c>
      <c r="D464" s="11" t="s">
        <v>1157</v>
      </c>
      <c r="E464" s="11" t="s">
        <v>2151</v>
      </c>
      <c r="F464" s="11" t="s">
        <v>1256</v>
      </c>
      <c r="G464" s="11" t="s">
        <v>2152</v>
      </c>
      <c r="H464" s="11" t="s">
        <v>2153</v>
      </c>
      <c r="I464" s="11" t="s">
        <v>82</v>
      </c>
      <c r="J464" s="11"/>
      <c r="K464" s="11"/>
      <c r="L464" s="11" t="s">
        <v>1073</v>
      </c>
      <c r="M464" s="11" t="s">
        <v>2154</v>
      </c>
      <c r="N464" s="11" t="s">
        <v>55</v>
      </c>
      <c r="O464" s="11" t="str">
        <f>VLOOKUP(G464,'Sheet 1 (2)'!$H$4:$M$536,6,FALSE)</f>
        <v/>
      </c>
      <c r="P464" s="80" t="s">
        <v>3270</v>
      </c>
      <c r="Q464" s="11"/>
      <c r="R464" s="11" t="s">
        <v>2155</v>
      </c>
      <c r="S464" s="11" t="s">
        <v>55</v>
      </c>
      <c r="T464" s="11" t="str">
        <f>VLOOKUP(G464,'Sheet 1 (2)'!$H$4:$O$536,8,FALSE)</f>
        <v/>
      </c>
      <c r="U464" s="14" t="s">
        <v>264</v>
      </c>
      <c r="V464" s="11" t="s">
        <v>2157</v>
      </c>
      <c r="W464" s="11" t="s">
        <v>55</v>
      </c>
      <c r="X464" s="11" t="str">
        <f>VLOOKUP(G464,'Sheet 1 (2)'!$H$4:$Q$536,10,FALSE)</f>
        <v/>
      </c>
      <c r="Y464" s="14" t="s">
        <v>3112</v>
      </c>
      <c r="Z464" s="11" t="s">
        <v>2158</v>
      </c>
      <c r="AA464" s="11" t="s">
        <v>55</v>
      </c>
      <c r="AB464" s="11" t="str">
        <f>VLOOKUP(G464,'Sheet 1 (2)'!$H$4:$S$536,12,FALSE)</f>
        <v/>
      </c>
      <c r="AC464" s="14" t="s">
        <v>3272</v>
      </c>
      <c r="AD464" s="11" t="s">
        <v>55</v>
      </c>
      <c r="AE464" s="11" t="str">
        <f>VLOOKUP(G464,'Sheet 1 (2)'!$H$4:$AF$536,25,FALSE)</f>
        <v/>
      </c>
      <c r="AF464" s="11" t="s">
        <v>187</v>
      </c>
      <c r="AG464" s="11" t="str">
        <f t="shared" si="82"/>
        <v/>
      </c>
      <c r="AH464" s="11" t="s">
        <v>55</v>
      </c>
      <c r="AI464" s="11" t="str">
        <f>VLOOKUP(G464,'Sheet 1 (2)'!$H$4:$AG$536,26,FALSE)</f>
        <v>SI</v>
      </c>
      <c r="AJ464" s="11" t="s">
        <v>82</v>
      </c>
      <c r="AK464" s="13" t="s">
        <v>55</v>
      </c>
      <c r="AL464" s="13" t="str">
        <f>VLOOKUP(G464,'Sheet 1 (2)'!$H$4:$AH$536,27,FALSE)</f>
        <v/>
      </c>
      <c r="AM464" s="14"/>
      <c r="AN464" s="11">
        <v>1</v>
      </c>
      <c r="AO464" s="11">
        <f t="shared" si="5"/>
        <v>1</v>
      </c>
      <c r="AP464" s="15" t="s">
        <v>82</v>
      </c>
      <c r="AQ464" s="15" t="s">
        <v>3274</v>
      </c>
      <c r="AR464" s="12"/>
    </row>
    <row r="465" spans="1:44" ht="15.75" customHeight="1" x14ac:dyDescent="0.25">
      <c r="A465" s="11" t="s">
        <v>1800</v>
      </c>
      <c r="B465" s="11" t="s">
        <v>1145</v>
      </c>
      <c r="C465" s="11" t="s">
        <v>2150</v>
      </c>
      <c r="D465" s="11" t="s">
        <v>1157</v>
      </c>
      <c r="E465" s="11" t="s">
        <v>2159</v>
      </c>
      <c r="F465" s="11" t="s">
        <v>1258</v>
      </c>
      <c r="G465" s="11" t="s">
        <v>2160</v>
      </c>
      <c r="H465" s="11" t="s">
        <v>2161</v>
      </c>
      <c r="I465" s="11" t="s">
        <v>82</v>
      </c>
      <c r="J465" s="11"/>
      <c r="K465" s="11"/>
      <c r="L465" s="11" t="s">
        <v>1090</v>
      </c>
      <c r="M465" s="11" t="s">
        <v>2162</v>
      </c>
      <c r="N465" s="11" t="s">
        <v>55</v>
      </c>
      <c r="O465" s="11" t="str">
        <f>VLOOKUP(G465,'Sheet 1 (2)'!$H$4:$M$536,6,FALSE)</f>
        <v/>
      </c>
      <c r="P465" s="97" t="s">
        <v>3275</v>
      </c>
      <c r="Q465" s="11"/>
      <c r="R465" s="11" t="s">
        <v>2133</v>
      </c>
      <c r="S465" s="11" t="s">
        <v>55</v>
      </c>
      <c r="T465" s="11" t="str">
        <f>VLOOKUP(G465,'Sheet 1 (2)'!$H$4:$O$536,8,FALSE)</f>
        <v/>
      </c>
      <c r="U465" s="14" t="s">
        <v>264</v>
      </c>
      <c r="V465" s="11" t="s">
        <v>2163</v>
      </c>
      <c r="W465" s="11" t="s">
        <v>55</v>
      </c>
      <c r="X465" s="11" t="str">
        <f>VLOOKUP(G465,'Sheet 1 (2)'!$H$4:$Q$536,10,FALSE)</f>
        <v/>
      </c>
      <c r="Y465" s="14" t="s">
        <v>3112</v>
      </c>
      <c r="Z465" s="11" t="s">
        <v>2083</v>
      </c>
      <c r="AA465" s="11" t="s">
        <v>55</v>
      </c>
      <c r="AB465" s="11" t="str">
        <f>VLOOKUP(G465,'Sheet 1 (2)'!$H$4:$S$536,12,FALSE)</f>
        <v/>
      </c>
      <c r="AC465" s="14" t="s">
        <v>3272</v>
      </c>
      <c r="AD465" s="11" t="s">
        <v>55</v>
      </c>
      <c r="AE465" s="11" t="str">
        <f>VLOOKUP(G465,'Sheet 1 (2)'!$H$4:$AF$536,25,FALSE)</f>
        <v/>
      </c>
      <c r="AF465" s="11" t="s">
        <v>663</v>
      </c>
      <c r="AG465" s="11" t="str">
        <f t="shared" si="82"/>
        <v/>
      </c>
      <c r="AH465" s="11" t="s">
        <v>55</v>
      </c>
      <c r="AI465" s="11" t="str">
        <f>VLOOKUP(G465,'Sheet 1 (2)'!$H$4:$AG$536,26,FALSE)</f>
        <v>SI</v>
      </c>
      <c r="AJ465" s="11" t="s">
        <v>82</v>
      </c>
      <c r="AK465" s="13" t="s">
        <v>55</v>
      </c>
      <c r="AL465" s="13" t="str">
        <f>VLOOKUP(G465,'Sheet 1 (2)'!$H$4:$AH$536,27,FALSE)</f>
        <v/>
      </c>
      <c r="AM465" s="11" t="str">
        <f>IF(AK465&lt;&gt;"",AK465,AL465)</f>
        <v/>
      </c>
      <c r="AN465" s="11">
        <v>1</v>
      </c>
      <c r="AO465" s="11">
        <f t="shared" si="5"/>
        <v>1</v>
      </c>
      <c r="AP465" s="15" t="s">
        <v>82</v>
      </c>
      <c r="AQ465" s="15" t="s">
        <v>82</v>
      </c>
      <c r="AR465" s="12"/>
    </row>
    <row r="466" spans="1:44" ht="15.75" customHeight="1" x14ac:dyDescent="0.2">
      <c r="A466" s="11" t="s">
        <v>1800</v>
      </c>
      <c r="B466" s="11" t="s">
        <v>1145</v>
      </c>
      <c r="C466" s="11" t="s">
        <v>2169</v>
      </c>
      <c r="D466" s="11" t="s">
        <v>1158</v>
      </c>
      <c r="E466" s="11" t="s">
        <v>2170</v>
      </c>
      <c r="F466" s="11" t="s">
        <v>1259</v>
      </c>
      <c r="G466" s="11" t="s">
        <v>2171</v>
      </c>
      <c r="H466" s="11" t="s">
        <v>2172</v>
      </c>
      <c r="I466" s="11" t="s">
        <v>82</v>
      </c>
      <c r="J466" s="11"/>
      <c r="K466" s="11"/>
      <c r="L466" s="11" t="s">
        <v>1073</v>
      </c>
      <c r="M466" s="11" t="s">
        <v>2173</v>
      </c>
      <c r="N466" s="11" t="s">
        <v>55</v>
      </c>
      <c r="O466" s="11" t="str">
        <f>VLOOKUP(G466,'Sheet 1 (2)'!$H$4:$M$536,6,FALSE)</f>
        <v/>
      </c>
      <c r="P466" s="82" t="s">
        <v>3276</v>
      </c>
      <c r="Q466" s="11"/>
      <c r="R466" s="11" t="s">
        <v>2108</v>
      </c>
      <c r="S466" s="11" t="s">
        <v>55</v>
      </c>
      <c r="T466" s="11" t="str">
        <f>VLOOKUP(G466,'Sheet 1 (2)'!$H$4:$O$536,8,FALSE)</f>
        <v/>
      </c>
      <c r="U466" s="14" t="s">
        <v>264</v>
      </c>
      <c r="V466" s="11" t="s">
        <v>2174</v>
      </c>
      <c r="W466" s="11" t="s">
        <v>55</v>
      </c>
      <c r="X466" s="11" t="str">
        <f>VLOOKUP(G466,'Sheet 1 (2)'!$H$4:$Q$536,10,FALSE)</f>
        <v/>
      </c>
      <c r="Y466" s="14" t="s">
        <v>3112</v>
      </c>
      <c r="Z466" s="11" t="s">
        <v>2175</v>
      </c>
      <c r="AA466" s="11" t="s">
        <v>55</v>
      </c>
      <c r="AB466" s="11" t="str">
        <f>VLOOKUP(G466,'Sheet 1 (2)'!$H$4:$S$536,12,FALSE)</f>
        <v/>
      </c>
      <c r="AC466" s="14" t="s">
        <v>3277</v>
      </c>
      <c r="AD466" s="11" t="s">
        <v>55</v>
      </c>
      <c r="AE466" s="11" t="str">
        <f>VLOOKUP(G466,'Sheet 1 (2)'!$H$4:$AF$536,25,FALSE)</f>
        <v/>
      </c>
      <c r="AF466" s="11" t="s">
        <v>187</v>
      </c>
      <c r="AG466" s="11" t="str">
        <f t="shared" si="82"/>
        <v/>
      </c>
      <c r="AH466" s="11" t="s">
        <v>55</v>
      </c>
      <c r="AI466" s="11" t="str">
        <f>VLOOKUP(G466,'Sheet 1 (2)'!$H$4:$AG$536,26,FALSE)</f>
        <v>SI</v>
      </c>
      <c r="AJ466" s="11" t="s">
        <v>82</v>
      </c>
      <c r="AK466" s="13" t="s">
        <v>55</v>
      </c>
      <c r="AL466" s="13" t="str">
        <f>VLOOKUP(G466,'Sheet 1 (2)'!$H$4:$AH$536,27,FALSE)</f>
        <v/>
      </c>
      <c r="AM466" s="14"/>
      <c r="AN466" s="11">
        <v>1</v>
      </c>
      <c r="AO466" s="11">
        <f t="shared" si="5"/>
        <v>1</v>
      </c>
      <c r="AP466" s="15" t="s">
        <v>82</v>
      </c>
      <c r="AQ466" s="15" t="s">
        <v>3157</v>
      </c>
      <c r="AR466" s="12"/>
    </row>
    <row r="467" spans="1:44" ht="15.75" customHeight="1" x14ac:dyDescent="0.2">
      <c r="A467" s="11" t="s">
        <v>1800</v>
      </c>
      <c r="B467" s="11" t="s">
        <v>1145</v>
      </c>
      <c r="C467" s="11" t="s">
        <v>2169</v>
      </c>
      <c r="D467" s="11" t="s">
        <v>1158</v>
      </c>
      <c r="E467" s="11" t="s">
        <v>2178</v>
      </c>
      <c r="F467" s="11" t="s">
        <v>1260</v>
      </c>
      <c r="G467" s="11" t="s">
        <v>2179</v>
      </c>
      <c r="H467" s="11" t="s">
        <v>2180</v>
      </c>
      <c r="I467" s="11" t="s">
        <v>82</v>
      </c>
      <c r="J467" s="11"/>
      <c r="K467" s="11"/>
      <c r="L467" s="11" t="s">
        <v>1090</v>
      </c>
      <c r="M467" s="11" t="s">
        <v>2181</v>
      </c>
      <c r="N467" s="11" t="s">
        <v>55</v>
      </c>
      <c r="O467" s="11" t="str">
        <f>VLOOKUP(G467,'Sheet 1 (2)'!$H$4:$M$536,6,FALSE)</f>
        <v/>
      </c>
      <c r="P467" s="78" t="s">
        <v>3278</v>
      </c>
      <c r="Q467" s="11"/>
      <c r="R467" s="11" t="s">
        <v>2133</v>
      </c>
      <c r="S467" s="11" t="s">
        <v>55</v>
      </c>
      <c r="T467" s="11" t="str">
        <f>VLOOKUP(G467,'Sheet 1 (2)'!$H$4:$O$536,8,FALSE)</f>
        <v/>
      </c>
      <c r="U467" s="14" t="s">
        <v>264</v>
      </c>
      <c r="V467" s="11" t="s">
        <v>2149</v>
      </c>
      <c r="W467" s="11" t="s">
        <v>55</v>
      </c>
      <c r="X467" s="11" t="str">
        <f>VLOOKUP(G467,'Sheet 1 (2)'!$H$4:$Q$536,10,FALSE)</f>
        <v/>
      </c>
      <c r="Y467" s="14" t="s">
        <v>3112</v>
      </c>
      <c r="Z467" s="11" t="s">
        <v>2083</v>
      </c>
      <c r="AA467" s="11" t="s">
        <v>55</v>
      </c>
      <c r="AB467" s="11" t="str">
        <f>VLOOKUP(G467,'Sheet 1 (2)'!$H$4:$S$536,12,FALSE)</f>
        <v/>
      </c>
      <c r="AC467" s="14" t="s">
        <v>3279</v>
      </c>
      <c r="AD467" s="11" t="s">
        <v>55</v>
      </c>
      <c r="AE467" s="11" t="str">
        <f>VLOOKUP(G467,'Sheet 1 (2)'!$H$4:$AF$536,25,FALSE)</f>
        <v/>
      </c>
      <c r="AF467" s="11" t="s">
        <v>709</v>
      </c>
      <c r="AG467" s="11" t="str">
        <f t="shared" si="82"/>
        <v/>
      </c>
      <c r="AH467" s="11" t="s">
        <v>55</v>
      </c>
      <c r="AI467" s="11" t="str">
        <f>VLOOKUP(G467,'Sheet 1 (2)'!$H$4:$AG$536,26,FALSE)</f>
        <v>SI</v>
      </c>
      <c r="AJ467" s="11" t="s">
        <v>82</v>
      </c>
      <c r="AK467" s="13" t="s">
        <v>55</v>
      </c>
      <c r="AL467" s="13" t="str">
        <f>VLOOKUP(G467,'Sheet 1 (2)'!$H$4:$AH$536,27,FALSE)</f>
        <v/>
      </c>
      <c r="AM467" s="11" t="str">
        <f>IF(AK467&lt;&gt;"",AK467,AL467)</f>
        <v/>
      </c>
      <c r="AN467" s="11">
        <v>1</v>
      </c>
      <c r="AO467" s="11">
        <f t="shared" si="5"/>
        <v>1</v>
      </c>
      <c r="AP467" s="15" t="s">
        <v>82</v>
      </c>
      <c r="AQ467" s="15" t="s">
        <v>82</v>
      </c>
      <c r="AR467" s="12"/>
    </row>
    <row r="468" spans="1:44" ht="15.75" customHeight="1" x14ac:dyDescent="0.2">
      <c r="A468" s="11" t="s">
        <v>1800</v>
      </c>
      <c r="B468" s="11" t="s">
        <v>1145</v>
      </c>
      <c r="C468" s="11" t="s">
        <v>2183</v>
      </c>
      <c r="D468" s="11" t="s">
        <v>1159</v>
      </c>
      <c r="E468" s="11" t="s">
        <v>2184</v>
      </c>
      <c r="F468" s="11" t="s">
        <v>1262</v>
      </c>
      <c r="G468" s="11" t="s">
        <v>2185</v>
      </c>
      <c r="H468" s="11" t="s">
        <v>2186</v>
      </c>
      <c r="I468" s="11" t="s">
        <v>82</v>
      </c>
      <c r="J468" s="11"/>
      <c r="K468" s="11"/>
      <c r="L468" s="11" t="s">
        <v>1073</v>
      </c>
      <c r="M468" s="11" t="s">
        <v>2187</v>
      </c>
      <c r="N468" s="11" t="s">
        <v>55</v>
      </c>
      <c r="O468" s="11" t="str">
        <f>VLOOKUP(G468,'Sheet 1 (2)'!$H$4:$M$536,6,FALSE)</f>
        <v/>
      </c>
      <c r="P468" s="90" t="s">
        <v>3280</v>
      </c>
      <c r="Q468" s="11"/>
      <c r="R468" s="11" t="s">
        <v>2188</v>
      </c>
      <c r="S468" s="11" t="s">
        <v>55</v>
      </c>
      <c r="T468" s="11" t="str">
        <f>VLOOKUP(G468,'Sheet 1 (2)'!$H$4:$O$536,8,FALSE)</f>
        <v/>
      </c>
      <c r="U468" s="14" t="s">
        <v>264</v>
      </c>
      <c r="V468" s="11" t="s">
        <v>2189</v>
      </c>
      <c r="W468" s="11" t="s">
        <v>55</v>
      </c>
      <c r="X468" s="11" t="str">
        <f>VLOOKUP(G468,'Sheet 1 (2)'!$H$4:$Q$536,10,FALSE)</f>
        <v/>
      </c>
      <c r="Y468" s="14" t="s">
        <v>3112</v>
      </c>
      <c r="Z468" s="11" t="s">
        <v>2190</v>
      </c>
      <c r="AA468" s="11" t="s">
        <v>55</v>
      </c>
      <c r="AB468" s="11" t="str">
        <f>VLOOKUP(G468,'Sheet 1 (2)'!$H$4:$S$536,12,FALSE)</f>
        <v/>
      </c>
      <c r="AC468" s="80" t="s">
        <v>3281</v>
      </c>
      <c r="AD468" s="11" t="s">
        <v>55</v>
      </c>
      <c r="AE468" s="11" t="str">
        <f>VLOOKUP(G468,'Sheet 1 (2)'!$H$4:$AF$536,25,FALSE)</f>
        <v/>
      </c>
      <c r="AF468" s="11" t="s">
        <v>187</v>
      </c>
      <c r="AG468" s="11" t="str">
        <f t="shared" si="82"/>
        <v/>
      </c>
      <c r="AH468" s="11" t="s">
        <v>55</v>
      </c>
      <c r="AI468" s="11" t="str">
        <f>VLOOKUP(G468,'Sheet 1 (2)'!$H$4:$AG$536,26,FALSE)</f>
        <v>SI</v>
      </c>
      <c r="AJ468" s="11" t="s">
        <v>82</v>
      </c>
      <c r="AK468" s="13" t="s">
        <v>55</v>
      </c>
      <c r="AL468" s="13" t="str">
        <f>VLOOKUP(G468,'Sheet 1 (2)'!$H$4:$AH$536,27,FALSE)</f>
        <v/>
      </c>
      <c r="AM468" s="14"/>
      <c r="AN468" s="11">
        <v>1</v>
      </c>
      <c r="AO468" s="11">
        <f t="shared" si="5"/>
        <v>1</v>
      </c>
      <c r="AP468" s="15" t="s">
        <v>82</v>
      </c>
      <c r="AQ468" s="15" t="s">
        <v>3157</v>
      </c>
      <c r="AR468" s="12"/>
    </row>
    <row r="469" spans="1:44" ht="15.75" customHeight="1" x14ac:dyDescent="0.2">
      <c r="A469" s="11" t="s">
        <v>1800</v>
      </c>
      <c r="B469" s="11" t="s">
        <v>1145</v>
      </c>
      <c r="C469" s="11" t="s">
        <v>2183</v>
      </c>
      <c r="D469" s="11" t="s">
        <v>1159</v>
      </c>
      <c r="E469" s="11" t="s">
        <v>2196</v>
      </c>
      <c r="F469" s="11" t="s">
        <v>1263</v>
      </c>
      <c r="G469" s="11" t="s">
        <v>2197</v>
      </c>
      <c r="H469" s="11" t="s">
        <v>2198</v>
      </c>
      <c r="I469" s="11" t="s">
        <v>82</v>
      </c>
      <c r="J469" s="11"/>
      <c r="K469" s="11"/>
      <c r="L469" s="11" t="s">
        <v>1090</v>
      </c>
      <c r="M469" s="11" t="s">
        <v>2199</v>
      </c>
      <c r="N469" s="11" t="s">
        <v>55</v>
      </c>
      <c r="O469" s="11" t="str">
        <f>VLOOKUP(G469,'Sheet 1 (2)'!$H$4:$M$536,6,FALSE)</f>
        <v/>
      </c>
      <c r="P469" s="78" t="s">
        <v>3282</v>
      </c>
      <c r="Q469" s="11"/>
      <c r="R469" s="11" t="s">
        <v>2201</v>
      </c>
      <c r="S469" s="11" t="s">
        <v>55</v>
      </c>
      <c r="T469" s="11" t="str">
        <f>VLOOKUP(G469,'Sheet 1 (2)'!$H$4:$O$536,8,FALSE)</f>
        <v/>
      </c>
      <c r="U469" s="14" t="s">
        <v>264</v>
      </c>
      <c r="V469" s="11" t="s">
        <v>2201</v>
      </c>
      <c r="W469" s="11" t="s">
        <v>55</v>
      </c>
      <c r="X469" s="11" t="str">
        <f>VLOOKUP(G469,'Sheet 1 (2)'!$H$4:$Q$536,10,FALSE)</f>
        <v/>
      </c>
      <c r="Y469" s="14" t="s">
        <v>3112</v>
      </c>
      <c r="Z469" s="11" t="s">
        <v>2083</v>
      </c>
      <c r="AA469" s="11" t="s">
        <v>55</v>
      </c>
      <c r="AB469" s="11" t="str">
        <f>VLOOKUP(G469,'Sheet 1 (2)'!$H$4:$S$536,12,FALSE)</f>
        <v/>
      </c>
      <c r="AC469" s="14" t="s">
        <v>3281</v>
      </c>
      <c r="AD469" s="11" t="s">
        <v>55</v>
      </c>
      <c r="AE469" s="11" t="str">
        <f>VLOOKUP(G469,'Sheet 1 (2)'!$H$4:$AF$536,25,FALSE)</f>
        <v/>
      </c>
      <c r="AF469" s="11" t="s">
        <v>663</v>
      </c>
      <c r="AG469" s="11" t="str">
        <f t="shared" si="82"/>
        <v/>
      </c>
      <c r="AH469" s="11" t="s">
        <v>55</v>
      </c>
      <c r="AI469" s="11" t="str">
        <f>VLOOKUP(G469,'Sheet 1 (2)'!$H$4:$AG$536,26,FALSE)</f>
        <v>SI</v>
      </c>
      <c r="AJ469" s="11" t="s">
        <v>82</v>
      </c>
      <c r="AK469" s="13" t="s">
        <v>55</v>
      </c>
      <c r="AL469" s="13" t="str">
        <f>VLOOKUP(G469,'Sheet 1 (2)'!$H$4:$AH$536,27,FALSE)</f>
        <v/>
      </c>
      <c r="AM469" s="11" t="str">
        <f>IF(AK469&lt;&gt;"",AK469,AL469)</f>
        <v/>
      </c>
      <c r="AN469" s="11">
        <v>1</v>
      </c>
      <c r="AO469" s="11">
        <f t="shared" si="5"/>
        <v>1</v>
      </c>
      <c r="AP469" s="15" t="s">
        <v>82</v>
      </c>
      <c r="AQ469" s="15" t="s">
        <v>82</v>
      </c>
      <c r="AR469" s="12"/>
    </row>
    <row r="470" spans="1:44" ht="15.75" customHeight="1" x14ac:dyDescent="0.2">
      <c r="A470" s="11" t="s">
        <v>1800</v>
      </c>
      <c r="B470" s="11" t="s">
        <v>1145</v>
      </c>
      <c r="C470" s="11" t="s">
        <v>2202</v>
      </c>
      <c r="D470" s="11" t="s">
        <v>1161</v>
      </c>
      <c r="E470" s="11" t="s">
        <v>2203</v>
      </c>
      <c r="F470" s="11" t="s">
        <v>1265</v>
      </c>
      <c r="G470" s="11" t="s">
        <v>2204</v>
      </c>
      <c r="H470" s="11" t="s">
        <v>2205</v>
      </c>
      <c r="I470" s="11" t="s">
        <v>82</v>
      </c>
      <c r="J470" s="11"/>
      <c r="K470" s="11"/>
      <c r="L470" s="11" t="s">
        <v>1073</v>
      </c>
      <c r="M470" s="11" t="s">
        <v>2208</v>
      </c>
      <c r="N470" s="11" t="s">
        <v>55</v>
      </c>
      <c r="O470" s="11" t="str">
        <f>VLOOKUP(G470,'Sheet 1 (2)'!$H$4:$M$536,6,FALSE)</f>
        <v/>
      </c>
      <c r="P470" s="80" t="s">
        <v>3283</v>
      </c>
      <c r="Q470" s="11"/>
      <c r="R470" s="11" t="s">
        <v>2209</v>
      </c>
      <c r="S470" s="11" t="s">
        <v>55</v>
      </c>
      <c r="T470" s="11" t="str">
        <f>VLOOKUP(G470,'Sheet 1 (2)'!$H$4:$O$536,8,FALSE)</f>
        <v/>
      </c>
      <c r="U470" s="14" t="s">
        <v>264</v>
      </c>
      <c r="V470" s="11" t="s">
        <v>2174</v>
      </c>
      <c r="W470" s="11" t="s">
        <v>55</v>
      </c>
      <c r="X470" s="11" t="str">
        <f>VLOOKUP(G470,'Sheet 1 (2)'!$H$4:$Q$536,10,FALSE)</f>
        <v/>
      </c>
      <c r="Y470" s="14" t="s">
        <v>3112</v>
      </c>
      <c r="Z470" s="11" t="s">
        <v>2211</v>
      </c>
      <c r="AA470" s="11" t="s">
        <v>55</v>
      </c>
      <c r="AB470" s="11" t="str">
        <f>VLOOKUP(G470,'Sheet 1 (2)'!$H$4:$S$536,12,FALSE)</f>
        <v/>
      </c>
      <c r="AC470" s="80" t="s">
        <v>3284</v>
      </c>
      <c r="AD470" s="11" t="s">
        <v>55</v>
      </c>
      <c r="AE470" s="11" t="str">
        <f>VLOOKUP(G470,'Sheet 1 (2)'!$H$4:$AF$536,25,FALSE)</f>
        <v/>
      </c>
      <c r="AF470" s="11" t="s">
        <v>187</v>
      </c>
      <c r="AG470" s="11" t="str">
        <f t="shared" si="82"/>
        <v/>
      </c>
      <c r="AH470" s="11" t="s">
        <v>55</v>
      </c>
      <c r="AI470" s="11" t="str">
        <f>VLOOKUP(G470,'Sheet 1 (2)'!$H$4:$AG$536,26,FALSE)</f>
        <v>SI</v>
      </c>
      <c r="AJ470" s="11" t="s">
        <v>82</v>
      </c>
      <c r="AK470" s="13" t="s">
        <v>55</v>
      </c>
      <c r="AL470" s="13" t="str">
        <f>VLOOKUP(G470,'Sheet 1 (2)'!$H$4:$AH$536,27,FALSE)</f>
        <v/>
      </c>
      <c r="AM470" s="14"/>
      <c r="AN470" s="11">
        <v>1</v>
      </c>
      <c r="AO470" s="11">
        <f t="shared" si="5"/>
        <v>1</v>
      </c>
      <c r="AP470" s="15" t="s">
        <v>82</v>
      </c>
      <c r="AQ470" s="15" t="s">
        <v>3286</v>
      </c>
      <c r="AR470" s="12"/>
    </row>
    <row r="471" spans="1:44" ht="15.75" customHeight="1" x14ac:dyDescent="0.2">
      <c r="A471" s="11" t="s">
        <v>1800</v>
      </c>
      <c r="B471" s="11" t="s">
        <v>1145</v>
      </c>
      <c r="C471" s="11" t="s">
        <v>2202</v>
      </c>
      <c r="D471" s="11" t="s">
        <v>1161</v>
      </c>
      <c r="E471" s="11" t="s">
        <v>2213</v>
      </c>
      <c r="F471" s="11" t="s">
        <v>1266</v>
      </c>
      <c r="G471" s="11" t="s">
        <v>2214</v>
      </c>
      <c r="H471" s="11" t="s">
        <v>2215</v>
      </c>
      <c r="I471" s="11" t="s">
        <v>82</v>
      </c>
      <c r="J471" s="11"/>
      <c r="K471" s="11"/>
      <c r="L471" s="11" t="s">
        <v>1090</v>
      </c>
      <c r="M471" s="11" t="s">
        <v>2216</v>
      </c>
      <c r="N471" s="11" t="s">
        <v>55</v>
      </c>
      <c r="O471" s="11" t="str">
        <f>VLOOKUP(G471,'Sheet 1 (2)'!$H$4:$M$536,6,FALSE)</f>
        <v/>
      </c>
      <c r="P471" s="78" t="s">
        <v>3287</v>
      </c>
      <c r="Q471" s="11"/>
      <c r="R471" s="11" t="s">
        <v>2155</v>
      </c>
      <c r="S471" s="11" t="s">
        <v>55</v>
      </c>
      <c r="T471" s="11" t="str">
        <f>VLOOKUP(G471,'Sheet 1 (2)'!$H$4:$O$536,8,FALSE)</f>
        <v/>
      </c>
      <c r="U471" s="14" t="s">
        <v>264</v>
      </c>
      <c r="V471" s="11" t="s">
        <v>2217</v>
      </c>
      <c r="W471" s="11" t="s">
        <v>55</v>
      </c>
      <c r="X471" s="11" t="str">
        <f>VLOOKUP(G471,'Sheet 1 (2)'!$H$4:$Q$536,10,FALSE)</f>
        <v/>
      </c>
      <c r="Y471" s="14" t="s">
        <v>3112</v>
      </c>
      <c r="Z471" s="11" t="s">
        <v>2083</v>
      </c>
      <c r="AA471" s="11" t="s">
        <v>55</v>
      </c>
      <c r="AB471" s="11" t="str">
        <f>VLOOKUP(G471,'Sheet 1 (2)'!$H$4:$S$536,12,FALSE)</f>
        <v/>
      </c>
      <c r="AC471" s="14" t="s">
        <v>3284</v>
      </c>
      <c r="AD471" s="11" t="s">
        <v>55</v>
      </c>
      <c r="AE471" s="11" t="str">
        <f>VLOOKUP(G471,'Sheet 1 (2)'!$H$4:$AF$536,25,FALSE)</f>
        <v/>
      </c>
      <c r="AF471" s="11" t="s">
        <v>663</v>
      </c>
      <c r="AG471" s="11" t="str">
        <f t="shared" si="82"/>
        <v/>
      </c>
      <c r="AH471" s="11" t="s">
        <v>55</v>
      </c>
      <c r="AI471" s="11" t="str">
        <f>VLOOKUP(G471,'Sheet 1 (2)'!$H$4:$AG$536,26,FALSE)</f>
        <v>SI</v>
      </c>
      <c r="AJ471" s="11" t="s">
        <v>82</v>
      </c>
      <c r="AK471" s="13" t="s">
        <v>55</v>
      </c>
      <c r="AL471" s="13" t="str">
        <f>VLOOKUP(G471,'Sheet 1 (2)'!$H$4:$AH$536,27,FALSE)</f>
        <v/>
      </c>
      <c r="AM471" s="11" t="str">
        <f>IF(AK471&lt;&gt;"",AK471,AL471)</f>
        <v/>
      </c>
      <c r="AN471" s="11">
        <v>1</v>
      </c>
      <c r="AO471" s="11">
        <f t="shared" si="5"/>
        <v>1</v>
      </c>
      <c r="AP471" s="15" t="s">
        <v>82</v>
      </c>
      <c r="AQ471" s="15" t="s">
        <v>82</v>
      </c>
      <c r="AR471" s="12"/>
    </row>
    <row r="472" spans="1:44" ht="15.75" customHeight="1" x14ac:dyDescent="0.2">
      <c r="A472" s="11" t="s">
        <v>1800</v>
      </c>
      <c r="B472" s="11" t="s">
        <v>1145</v>
      </c>
      <c r="C472" s="11" t="s">
        <v>2219</v>
      </c>
      <c r="D472" s="11" t="s">
        <v>1162</v>
      </c>
      <c r="E472" s="11" t="s">
        <v>2220</v>
      </c>
      <c r="F472" s="11" t="s">
        <v>1267</v>
      </c>
      <c r="G472" s="11" t="s">
        <v>2221</v>
      </c>
      <c r="H472" s="11" t="s">
        <v>2222</v>
      </c>
      <c r="I472" s="11" t="s">
        <v>82</v>
      </c>
      <c r="J472" s="11"/>
      <c r="K472" s="11"/>
      <c r="L472" s="11" t="s">
        <v>1073</v>
      </c>
      <c r="M472" s="11" t="s">
        <v>2223</v>
      </c>
      <c r="N472" s="11" t="s">
        <v>55</v>
      </c>
      <c r="O472" s="11" t="str">
        <f>VLOOKUP(G472,'Sheet 1 (2)'!$H$4:$M$536,6,FALSE)</f>
        <v/>
      </c>
      <c r="P472" s="78" t="s">
        <v>3288</v>
      </c>
      <c r="Q472" s="11"/>
      <c r="R472" s="11" t="s">
        <v>2155</v>
      </c>
      <c r="S472" s="11" t="s">
        <v>55</v>
      </c>
      <c r="T472" s="11" t="str">
        <f>VLOOKUP(G472,'Sheet 1 (2)'!$H$4:$O$536,8,FALSE)</f>
        <v/>
      </c>
      <c r="U472" s="14" t="s">
        <v>264</v>
      </c>
      <c r="V472" s="11" t="s">
        <v>2141</v>
      </c>
      <c r="W472" s="11" t="s">
        <v>55</v>
      </c>
      <c r="X472" s="11" t="str">
        <f>VLOOKUP(G472,'Sheet 1 (2)'!$H$4:$Q$536,10,FALSE)</f>
        <v/>
      </c>
      <c r="Y472" s="14" t="s">
        <v>3112</v>
      </c>
      <c r="Z472" s="11" t="s">
        <v>2224</v>
      </c>
      <c r="AA472" s="11" t="s">
        <v>55</v>
      </c>
      <c r="AB472" s="11" t="str">
        <f>VLOOKUP(G472,'Sheet 1 (2)'!$H$4:$S$536,12,FALSE)</f>
        <v/>
      </c>
      <c r="AC472" s="78" t="s">
        <v>3289</v>
      </c>
      <c r="AD472" s="11" t="s">
        <v>55</v>
      </c>
      <c r="AE472" s="11" t="str">
        <f>VLOOKUP(G472,'Sheet 1 (2)'!$H$4:$AF$536,25,FALSE)</f>
        <v/>
      </c>
      <c r="AF472" s="11" t="s">
        <v>187</v>
      </c>
      <c r="AG472" s="11" t="str">
        <f t="shared" si="82"/>
        <v/>
      </c>
      <c r="AH472" s="11" t="s">
        <v>55</v>
      </c>
      <c r="AI472" s="11" t="str">
        <f>VLOOKUP(G472,'Sheet 1 (2)'!$H$4:$AG$536,26,FALSE)</f>
        <v>SI</v>
      </c>
      <c r="AJ472" s="11" t="s">
        <v>82</v>
      </c>
      <c r="AK472" s="13" t="s">
        <v>55</v>
      </c>
      <c r="AL472" s="13" t="str">
        <f>VLOOKUP(G472,'Sheet 1 (2)'!$H$4:$AH$536,27,FALSE)</f>
        <v/>
      </c>
      <c r="AM472" s="14"/>
      <c r="AN472" s="11">
        <v>1</v>
      </c>
      <c r="AO472" s="11">
        <f t="shared" si="5"/>
        <v>1</v>
      </c>
      <c r="AP472" s="15" t="s">
        <v>82</v>
      </c>
      <c r="AQ472" s="15" t="s">
        <v>3157</v>
      </c>
      <c r="AR472" s="12"/>
    </row>
    <row r="473" spans="1:44" ht="15.75" customHeight="1" x14ac:dyDescent="0.2">
      <c r="A473" s="11" t="s">
        <v>1800</v>
      </c>
      <c r="B473" s="11" t="s">
        <v>1145</v>
      </c>
      <c r="C473" s="11" t="s">
        <v>2219</v>
      </c>
      <c r="D473" s="11" t="s">
        <v>1162</v>
      </c>
      <c r="E473" s="11" t="s">
        <v>2228</v>
      </c>
      <c r="F473" s="11" t="s">
        <v>1268</v>
      </c>
      <c r="G473" s="11" t="s">
        <v>2229</v>
      </c>
      <c r="H473" s="11" t="s">
        <v>2230</v>
      </c>
      <c r="I473" s="11" t="s">
        <v>82</v>
      </c>
      <c r="J473" s="11"/>
      <c r="K473" s="11"/>
      <c r="L473" s="11" t="s">
        <v>1090</v>
      </c>
      <c r="M473" s="11" t="s">
        <v>2231</v>
      </c>
      <c r="N473" s="11" t="s">
        <v>55</v>
      </c>
      <c r="O473" s="11" t="str">
        <f>VLOOKUP(G473,'Sheet 1 (2)'!$H$4:$M$536,6,FALSE)</f>
        <v/>
      </c>
      <c r="P473" s="78" t="s">
        <v>3290</v>
      </c>
      <c r="Q473" s="11"/>
      <c r="R473" s="11" t="s">
        <v>2201</v>
      </c>
      <c r="S473" s="11" t="s">
        <v>55</v>
      </c>
      <c r="T473" s="11" t="str">
        <f>VLOOKUP(G473,'Sheet 1 (2)'!$H$4:$O$536,8,FALSE)</f>
        <v/>
      </c>
      <c r="U473" s="14" t="s">
        <v>264</v>
      </c>
      <c r="V473" s="11" t="s">
        <v>2149</v>
      </c>
      <c r="W473" s="11" t="s">
        <v>55</v>
      </c>
      <c r="X473" s="11" t="str">
        <f>VLOOKUP(G473,'Sheet 1 (2)'!$H$4:$Q$536,10,FALSE)</f>
        <v/>
      </c>
      <c r="Y473" s="14" t="s">
        <v>3112</v>
      </c>
      <c r="Z473" s="11" t="s">
        <v>2083</v>
      </c>
      <c r="AA473" s="11" t="s">
        <v>55</v>
      </c>
      <c r="AB473" s="11" t="str">
        <f>VLOOKUP(G473,'Sheet 1 (2)'!$H$4:$S$536,12,FALSE)</f>
        <v/>
      </c>
      <c r="AC473" s="14" t="s">
        <v>3291</v>
      </c>
      <c r="AD473" s="11" t="s">
        <v>55</v>
      </c>
      <c r="AE473" s="11" t="str">
        <f>VLOOKUP(G473,'Sheet 1 (2)'!$H$4:$AF$536,25,FALSE)</f>
        <v/>
      </c>
      <c r="AF473" s="11" t="s">
        <v>187</v>
      </c>
      <c r="AG473" s="11" t="str">
        <f t="shared" si="82"/>
        <v/>
      </c>
      <c r="AH473" s="11" t="s">
        <v>55</v>
      </c>
      <c r="AI473" s="11" t="str">
        <f>VLOOKUP(G473,'Sheet 1 (2)'!$H$4:$AG$536,26,FALSE)</f>
        <v>SI</v>
      </c>
      <c r="AJ473" s="11" t="s">
        <v>82</v>
      </c>
      <c r="AK473" s="13" t="s">
        <v>55</v>
      </c>
      <c r="AL473" s="13" t="str">
        <f>VLOOKUP(G473,'Sheet 1 (2)'!$H$4:$AH$536,27,FALSE)</f>
        <v/>
      </c>
      <c r="AM473" s="11" t="str">
        <f t="shared" ref="AM473:AM475" si="84">IF(AK473&lt;&gt;"",AK473,AL473)</f>
        <v/>
      </c>
      <c r="AN473" s="11">
        <v>1</v>
      </c>
      <c r="AO473" s="11">
        <f t="shared" si="5"/>
        <v>1</v>
      </c>
      <c r="AP473" s="15" t="s">
        <v>82</v>
      </c>
      <c r="AQ473" s="15" t="s">
        <v>82</v>
      </c>
      <c r="AR473" s="12"/>
    </row>
    <row r="474" spans="1:44" ht="15.75" customHeight="1" x14ac:dyDescent="0.2">
      <c r="A474" s="11" t="s">
        <v>1800</v>
      </c>
      <c r="B474" s="11" t="s">
        <v>1145</v>
      </c>
      <c r="C474" s="11" t="s">
        <v>2232</v>
      </c>
      <c r="D474" s="11" t="s">
        <v>1168</v>
      </c>
      <c r="E474" s="11" t="s">
        <v>2233</v>
      </c>
      <c r="F474" s="11" t="s">
        <v>1286</v>
      </c>
      <c r="G474" s="11" t="s">
        <v>2234</v>
      </c>
      <c r="H474" s="11" t="s">
        <v>2235</v>
      </c>
      <c r="I474" s="11" t="s">
        <v>82</v>
      </c>
      <c r="J474" s="11"/>
      <c r="K474" s="11"/>
      <c r="L474" s="11" t="s">
        <v>493</v>
      </c>
      <c r="M474" s="11" t="s">
        <v>2237</v>
      </c>
      <c r="N474" s="11" t="s">
        <v>55</v>
      </c>
      <c r="O474" s="11" t="str">
        <f>VLOOKUP(G474,'Sheet 1 (2)'!$H$4:$M$536,6,FALSE)</f>
        <v/>
      </c>
      <c r="P474" s="80" t="s">
        <v>3292</v>
      </c>
      <c r="Q474" s="11"/>
      <c r="R474" s="11" t="s">
        <v>2238</v>
      </c>
      <c r="S474" s="11" t="s">
        <v>55</v>
      </c>
      <c r="T474" s="11" t="str">
        <f>VLOOKUP(G474,'Sheet 1 (2)'!$H$4:$O$536,8,FALSE)</f>
        <v/>
      </c>
      <c r="U474" s="80" t="s">
        <v>3293</v>
      </c>
      <c r="V474" s="11" t="s">
        <v>2239</v>
      </c>
      <c r="W474" s="11" t="s">
        <v>55</v>
      </c>
      <c r="X474" s="11" t="str">
        <f>VLOOKUP(G474,'Sheet 1 (2)'!$H$4:$Q$536,10,FALSE)</f>
        <v/>
      </c>
      <c r="Y474" s="14" t="s">
        <v>3112</v>
      </c>
      <c r="Z474" s="11" t="s">
        <v>2240</v>
      </c>
      <c r="AA474" s="11" t="s">
        <v>55</v>
      </c>
      <c r="AB474" s="11" t="str">
        <f>VLOOKUP(G474,'Sheet 1 (2)'!$H$4:$S$536,12,FALSE)</f>
        <v/>
      </c>
      <c r="AC474" s="80" t="s">
        <v>3294</v>
      </c>
      <c r="AD474" s="11" t="s">
        <v>55</v>
      </c>
      <c r="AE474" s="11" t="str">
        <f>VLOOKUP(G474,'Sheet 1 (2)'!$H$4:$AF$536,25,FALSE)</f>
        <v/>
      </c>
      <c r="AF474" s="11" t="s">
        <v>187</v>
      </c>
      <c r="AG474" s="11" t="str">
        <f t="shared" si="82"/>
        <v/>
      </c>
      <c r="AH474" s="11" t="s">
        <v>55</v>
      </c>
      <c r="AI474" s="11" t="str">
        <f>VLOOKUP(G474,'Sheet 1 (2)'!$H$4:$AG$536,26,FALSE)</f>
        <v>SI</v>
      </c>
      <c r="AJ474" s="11" t="s">
        <v>82</v>
      </c>
      <c r="AK474" s="13" t="s">
        <v>55</v>
      </c>
      <c r="AL474" s="13" t="str">
        <f>VLOOKUP(G474,'Sheet 1 (2)'!$H$4:$AH$536,27,FALSE)</f>
        <v/>
      </c>
      <c r="AM474" s="11" t="str">
        <f t="shared" si="84"/>
        <v/>
      </c>
      <c r="AN474" s="11">
        <v>1</v>
      </c>
      <c r="AO474" s="11">
        <f t="shared" si="5"/>
        <v>1</v>
      </c>
      <c r="AP474" s="15" t="s">
        <v>82</v>
      </c>
      <c r="AQ474" s="15" t="s">
        <v>988</v>
      </c>
      <c r="AR474" s="12"/>
    </row>
    <row r="475" spans="1:44" ht="15.75" customHeight="1" x14ac:dyDescent="0.2">
      <c r="A475" s="11" t="s">
        <v>1800</v>
      </c>
      <c r="B475" s="11" t="s">
        <v>1145</v>
      </c>
      <c r="C475" s="11" t="s">
        <v>2232</v>
      </c>
      <c r="D475" s="11" t="s">
        <v>1168</v>
      </c>
      <c r="E475" s="11" t="s">
        <v>2244</v>
      </c>
      <c r="F475" s="11" t="s">
        <v>1287</v>
      </c>
      <c r="G475" s="11" t="s">
        <v>2245</v>
      </c>
      <c r="H475" s="11" t="s">
        <v>2246</v>
      </c>
      <c r="I475" s="11" t="s">
        <v>82</v>
      </c>
      <c r="J475" s="11"/>
      <c r="K475" s="11"/>
      <c r="L475" s="11" t="s">
        <v>493</v>
      </c>
      <c r="M475" s="11" t="s">
        <v>2248</v>
      </c>
      <c r="N475" s="11" t="s">
        <v>55</v>
      </c>
      <c r="O475" s="11" t="str">
        <f>VLOOKUP(G475,'Sheet 1 (2)'!$H$4:$M$536,6,FALSE)</f>
        <v xml:space="preserve">Hospitales e institutos, el 5% adicional al número de las personas con diagnóstico de cáncer en estadío IV atendidos el año anterior.
</v>
      </c>
      <c r="P475" s="80" t="s">
        <v>3295</v>
      </c>
      <c r="Q475" s="11"/>
      <c r="R475" s="11" t="s">
        <v>2250</v>
      </c>
      <c r="S475" s="11" t="s">
        <v>55</v>
      </c>
      <c r="T475" s="11" t="str">
        <f>VLOOKUP(G475,'Sheet 1 (2)'!$H$4:$O$536,8,FALSE)</f>
        <v/>
      </c>
      <c r="U475" s="80" t="s">
        <v>3293</v>
      </c>
      <c r="V475" s="11" t="s">
        <v>2251</v>
      </c>
      <c r="W475" s="11" t="s">
        <v>55</v>
      </c>
      <c r="X475" s="11" t="str">
        <f>VLOOKUP(G475,'Sheet 1 (2)'!$H$4:$Q$536,10,FALSE)</f>
        <v/>
      </c>
      <c r="Y475" s="14" t="s">
        <v>3112</v>
      </c>
      <c r="Z475" s="11" t="s">
        <v>2240</v>
      </c>
      <c r="AA475" s="11" t="s">
        <v>55</v>
      </c>
      <c r="AB475" s="11" t="str">
        <f>VLOOKUP(G475,'Sheet 1 (2)'!$H$4:$S$536,12,FALSE)</f>
        <v/>
      </c>
      <c r="AC475" s="80" t="s">
        <v>3296</v>
      </c>
      <c r="AD475" s="11" t="s">
        <v>55</v>
      </c>
      <c r="AE475" s="11" t="str">
        <f>VLOOKUP(G475,'Sheet 1 (2)'!$H$4:$AF$536,25,FALSE)</f>
        <v/>
      </c>
      <c r="AF475" s="11" t="s">
        <v>87</v>
      </c>
      <c r="AG475" s="11" t="str">
        <f t="shared" si="82"/>
        <v/>
      </c>
      <c r="AH475" s="11" t="s">
        <v>55</v>
      </c>
      <c r="AI475" s="11" t="str">
        <f>VLOOKUP(G475,'Sheet 1 (2)'!$H$4:$AG$536,26,FALSE)</f>
        <v>SI</v>
      </c>
      <c r="AJ475" s="11" t="s">
        <v>82</v>
      </c>
      <c r="AK475" s="13" t="s">
        <v>55</v>
      </c>
      <c r="AL475" s="13" t="str">
        <f>VLOOKUP(G475,'Sheet 1 (2)'!$H$4:$AH$536,27,FALSE)</f>
        <v/>
      </c>
      <c r="AM475" s="11" t="str">
        <f t="shared" si="84"/>
        <v/>
      </c>
      <c r="AN475" s="11">
        <v>1</v>
      </c>
      <c r="AO475" s="11">
        <f t="shared" si="5"/>
        <v>1</v>
      </c>
      <c r="AP475" s="15" t="s">
        <v>82</v>
      </c>
      <c r="AQ475" s="15" t="s">
        <v>988</v>
      </c>
      <c r="AR475" s="12"/>
    </row>
    <row r="476" spans="1:44" ht="15.75" customHeight="1" x14ac:dyDescent="0.2">
      <c r="A476" s="11" t="s">
        <v>1800</v>
      </c>
      <c r="B476" s="11" t="s">
        <v>1145</v>
      </c>
      <c r="C476" s="11" t="s">
        <v>1944</v>
      </c>
      <c r="D476" s="11" t="s">
        <v>1163</v>
      </c>
      <c r="E476" s="11" t="s">
        <v>1945</v>
      </c>
      <c r="F476" s="11" t="s">
        <v>1270</v>
      </c>
      <c r="G476" s="11" t="s">
        <v>1946</v>
      </c>
      <c r="H476" s="11" t="s">
        <v>1947</v>
      </c>
      <c r="I476" s="11" t="s">
        <v>82</v>
      </c>
      <c r="J476" s="11"/>
      <c r="K476" s="11"/>
      <c r="L476" s="11" t="s">
        <v>116</v>
      </c>
      <c r="M476" s="11" t="s">
        <v>1948</v>
      </c>
      <c r="N476" s="11" t="s">
        <v>55</v>
      </c>
      <c r="O476" s="11" t="str">
        <f>VLOOKUP(G476,'Sheet 1 (2)'!$H$4:$M$536,6,FALSE)</f>
        <v>Proxy. El número de niñas del padrón nominal</v>
      </c>
      <c r="P476" s="14" t="s">
        <v>3297</v>
      </c>
      <c r="Q476" s="11"/>
      <c r="R476" s="11" t="s">
        <v>1950</v>
      </c>
      <c r="S476" s="11" t="s">
        <v>55</v>
      </c>
      <c r="T476" s="11" t="str">
        <f>VLOOKUP(G476,'Sheet 1 (2)'!$H$4:$O$536,8,FALSE)</f>
        <v>Padrón nominal</v>
      </c>
      <c r="U476" s="14" t="s">
        <v>264</v>
      </c>
      <c r="V476" s="11" t="s">
        <v>1951</v>
      </c>
      <c r="W476" s="11" t="s">
        <v>55</v>
      </c>
      <c r="X476" s="11" t="str">
        <f>VLOOKUP(G476,'Sheet 1 (2)'!$H$4:$Q$536,10,FALSE)</f>
        <v/>
      </c>
      <c r="Y476" s="11" t="str">
        <f t="shared" ref="Y476:Y492" si="85">IF(W476&lt;&gt;"",W476,X476)</f>
        <v/>
      </c>
      <c r="Z476" s="11"/>
      <c r="AA476" s="11" t="s">
        <v>55</v>
      </c>
      <c r="AB476" s="11" t="str">
        <f>VLOOKUP(G476,'Sheet 1 (2)'!$H$4:$S$536,12,FALSE)</f>
        <v/>
      </c>
      <c r="AC476" s="108" t="s">
        <v>3298</v>
      </c>
      <c r="AD476" s="11" t="s">
        <v>55</v>
      </c>
      <c r="AE476" s="11" t="str">
        <f>VLOOKUP(G476,'Sheet 1 (2)'!$H$4:$AF$536,25,FALSE)</f>
        <v/>
      </c>
      <c r="AF476" s="11" t="s">
        <v>87</v>
      </c>
      <c r="AG476" s="11" t="str">
        <f t="shared" si="82"/>
        <v/>
      </c>
      <c r="AH476" s="11" t="s">
        <v>55</v>
      </c>
      <c r="AI476" s="11" t="str">
        <f>VLOOKUP(G476,'Sheet 1 (2)'!$H$4:$AG$536,26,FALSE)</f>
        <v>SI</v>
      </c>
      <c r="AJ476" s="14" t="s">
        <v>52</v>
      </c>
      <c r="AK476" s="13" t="s">
        <v>55</v>
      </c>
      <c r="AL476" s="13" t="str">
        <f>VLOOKUP(G476,'Sheet 1 (2)'!$H$4:$AH$536,27,FALSE)</f>
        <v/>
      </c>
      <c r="AM476" s="14"/>
      <c r="AN476" s="11">
        <v>1</v>
      </c>
      <c r="AO476" s="11">
        <f t="shared" si="5"/>
        <v>0</v>
      </c>
      <c r="AP476" s="12"/>
      <c r="AQ476" s="12"/>
      <c r="AR476" s="12"/>
    </row>
    <row r="477" spans="1:44" ht="15.75" customHeight="1" x14ac:dyDescent="0.2">
      <c r="A477" s="11" t="s">
        <v>2939</v>
      </c>
      <c r="B477" s="11" t="s">
        <v>1171</v>
      </c>
      <c r="C477" s="11" t="s">
        <v>2940</v>
      </c>
      <c r="D477" s="11" t="s">
        <v>1175</v>
      </c>
      <c r="E477" s="11" t="s">
        <v>2941</v>
      </c>
      <c r="F477" s="11" t="s">
        <v>1289</v>
      </c>
      <c r="G477" s="11" t="s">
        <v>2941</v>
      </c>
      <c r="H477" s="109" t="s">
        <v>1289</v>
      </c>
      <c r="I477" s="11" t="s">
        <v>52</v>
      </c>
      <c r="J477" s="11"/>
      <c r="K477" s="11"/>
      <c r="L477" s="11" t="s">
        <v>2942</v>
      </c>
      <c r="M477" s="11" t="s">
        <v>2943</v>
      </c>
      <c r="N477" s="14" t="s">
        <v>3299</v>
      </c>
      <c r="O477" s="11" t="str">
        <f>VLOOKUP(G477,'Sheet 1 (2)'!$H$4:$M$536,6,FALSE)</f>
        <v/>
      </c>
      <c r="P477" s="11" t="str">
        <f t="shared" ref="P477:P492" si="86">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1"/>
      <c r="R477" s="11" t="s">
        <v>2944</v>
      </c>
      <c r="S477" s="11" t="s">
        <v>55</v>
      </c>
      <c r="T477" s="11" t="str">
        <f>VLOOKUP(G477,'Sheet 1 (2)'!$H$4:$O$536,8,FALSE)</f>
        <v/>
      </c>
      <c r="U477" s="11" t="str">
        <f t="shared" ref="U477:U492" si="87">IF(S477&lt;&gt;"",S477,T477)</f>
        <v/>
      </c>
      <c r="V477" s="11" t="s">
        <v>2945</v>
      </c>
      <c r="W477" s="11" t="s">
        <v>55</v>
      </c>
      <c r="X477" s="11" t="str">
        <f>VLOOKUP(G477,'Sheet 1 (2)'!$H$4:$Q$536,10,FALSE)</f>
        <v/>
      </c>
      <c r="Y477" s="11" t="str">
        <f t="shared" si="85"/>
        <v/>
      </c>
      <c r="Z477" s="11"/>
      <c r="AA477" s="11" t="s">
        <v>55</v>
      </c>
      <c r="AB477" s="11" t="str">
        <f>VLOOKUP(G477,'Sheet 1 (2)'!$H$4:$S$536,12,FALSE)</f>
        <v/>
      </c>
      <c r="AC477" s="11" t="str">
        <f t="shared" ref="AC477:AC492" si="88">IF(AA477&lt;&gt;"",AA477,AB477)</f>
        <v/>
      </c>
      <c r="AD477" s="11" t="s">
        <v>55</v>
      </c>
      <c r="AE477" s="11" t="str">
        <f>VLOOKUP(G477,'Sheet 1 (2)'!$H$4:$AF$536,25,FALSE)</f>
        <v/>
      </c>
      <c r="AF477" s="11" t="s">
        <v>58</v>
      </c>
      <c r="AG477" s="11" t="str">
        <f t="shared" si="82"/>
        <v/>
      </c>
      <c r="AH477" s="11" t="s">
        <v>82</v>
      </c>
      <c r="AI477" s="11" t="str">
        <f>VLOOKUP(G477,'Sheet 1 (2)'!$H$4:$AG$536,26,FALSE)</f>
        <v/>
      </c>
      <c r="AJ477" s="14" t="s">
        <v>82</v>
      </c>
      <c r="AK477" s="11" t="s">
        <v>3300</v>
      </c>
      <c r="AL477" s="11" t="str">
        <f>VLOOKUP(G477,'Sheet 1 (2)'!$H$4:$AH$536,27,FALSE)</f>
        <v/>
      </c>
      <c r="AM477" s="11" t="str">
        <f t="shared" ref="AM477:AM492" si="89">IF(AK477&lt;&gt;"",AK477,AL477)</f>
        <v>LA BASE NO ESTÁ COMPLETA. FALTA Regiones que implementaran la Central de Regulación</v>
      </c>
      <c r="AN477" s="11">
        <v>1</v>
      </c>
      <c r="AO477" s="11">
        <f t="shared" si="5"/>
        <v>1</v>
      </c>
      <c r="AP477" s="15" t="s">
        <v>82</v>
      </c>
      <c r="AQ477" s="12"/>
      <c r="AR477" s="15" t="s">
        <v>82</v>
      </c>
    </row>
    <row r="478" spans="1:44" ht="15.75" customHeight="1" x14ac:dyDescent="0.2">
      <c r="A478" s="11" t="s">
        <v>2939</v>
      </c>
      <c r="B478" s="11" t="s">
        <v>1171</v>
      </c>
      <c r="C478" s="11" t="s">
        <v>2940</v>
      </c>
      <c r="D478" s="11" t="s">
        <v>1175</v>
      </c>
      <c r="E478" s="11" t="s">
        <v>2946</v>
      </c>
      <c r="F478" s="11" t="s">
        <v>1290</v>
      </c>
      <c r="G478" s="11" t="s">
        <v>2946</v>
      </c>
      <c r="H478" s="109" t="s">
        <v>1290</v>
      </c>
      <c r="I478" s="11" t="s">
        <v>52</v>
      </c>
      <c r="J478" s="11"/>
      <c r="K478" s="11"/>
      <c r="L478" s="11" t="s">
        <v>2942</v>
      </c>
      <c r="M478" s="11" t="s">
        <v>2947</v>
      </c>
      <c r="N478" s="14" t="s">
        <v>3301</v>
      </c>
      <c r="O478" s="11" t="str">
        <f>VLOOKUP(G478,'Sheet 1 (2)'!$H$4:$M$536,6,FALSE)</f>
        <v/>
      </c>
      <c r="P478" s="11" t="str">
        <f t="shared" si="86"/>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1"/>
      <c r="R478" s="11" t="s">
        <v>2948</v>
      </c>
      <c r="S478" s="11" t="s">
        <v>55</v>
      </c>
      <c r="T478" s="11" t="str">
        <f>VLOOKUP(G478,'Sheet 1 (2)'!$H$4:$O$536,8,FALSE)</f>
        <v/>
      </c>
      <c r="U478" s="11" t="str">
        <f t="shared" si="87"/>
        <v/>
      </c>
      <c r="V478" s="11" t="s">
        <v>2945</v>
      </c>
      <c r="W478" s="11" t="s">
        <v>55</v>
      </c>
      <c r="X478" s="11" t="str">
        <f>VLOOKUP(G478,'Sheet 1 (2)'!$H$4:$Q$536,10,FALSE)</f>
        <v/>
      </c>
      <c r="Y478" s="11" t="str">
        <f t="shared" si="85"/>
        <v/>
      </c>
      <c r="Z478" s="11"/>
      <c r="AA478" s="11" t="s">
        <v>55</v>
      </c>
      <c r="AB478" s="11" t="str">
        <f>VLOOKUP(G478,'Sheet 1 (2)'!$H$4:$S$536,12,FALSE)</f>
        <v/>
      </c>
      <c r="AC478" s="11" t="str">
        <f t="shared" si="88"/>
        <v/>
      </c>
      <c r="AD478" s="11" t="s">
        <v>55</v>
      </c>
      <c r="AE478" s="11" t="str">
        <f>VLOOKUP(G478,'Sheet 1 (2)'!$H$4:$AF$536,25,FALSE)</f>
        <v/>
      </c>
      <c r="AF478" s="11" t="s">
        <v>58</v>
      </c>
      <c r="AG478" s="11" t="str">
        <f t="shared" si="82"/>
        <v/>
      </c>
      <c r="AH478" s="11" t="s">
        <v>82</v>
      </c>
      <c r="AI478" s="11" t="str">
        <f>VLOOKUP(G478,'Sheet 1 (2)'!$H$4:$AG$536,26,FALSE)</f>
        <v/>
      </c>
      <c r="AJ478" s="14" t="s">
        <v>82</v>
      </c>
      <c r="AK478" s="11" t="s">
        <v>3300</v>
      </c>
      <c r="AL478" s="11" t="str">
        <f>VLOOKUP(G478,'Sheet 1 (2)'!$H$4:$AH$536,27,FALSE)</f>
        <v/>
      </c>
      <c r="AM478" s="11" t="str">
        <f t="shared" si="89"/>
        <v>LA BASE NO ESTÁ COMPLETA. FALTA Regiones que implementaran la Central de Regulación</v>
      </c>
      <c r="AN478" s="11">
        <v>1</v>
      </c>
      <c r="AO478" s="11">
        <f t="shared" si="5"/>
        <v>1</v>
      </c>
      <c r="AP478" s="15" t="s">
        <v>82</v>
      </c>
      <c r="AQ478" s="12"/>
      <c r="AR478" s="15" t="s">
        <v>82</v>
      </c>
    </row>
    <row r="479" spans="1:44" ht="15.75" customHeight="1" x14ac:dyDescent="0.2">
      <c r="A479" s="11" t="s">
        <v>2939</v>
      </c>
      <c r="B479" s="11" t="s">
        <v>1171</v>
      </c>
      <c r="C479" s="11" t="s">
        <v>2950</v>
      </c>
      <c r="D479" s="11" t="s">
        <v>1176</v>
      </c>
      <c r="E479" s="11" t="s">
        <v>2951</v>
      </c>
      <c r="F479" s="11" t="s">
        <v>1292</v>
      </c>
      <c r="G479" s="11" t="s">
        <v>2951</v>
      </c>
      <c r="H479" s="109" t="s">
        <v>1292</v>
      </c>
      <c r="I479" s="11" t="s">
        <v>52</v>
      </c>
      <c r="J479" s="11"/>
      <c r="K479" s="11"/>
      <c r="L479" s="11" t="s">
        <v>2942</v>
      </c>
      <c r="M479" s="11" t="s">
        <v>2952</v>
      </c>
      <c r="N479" s="14" t="s">
        <v>3302</v>
      </c>
      <c r="O479" s="11" t="str">
        <f>VLOOKUP(G479,'Sheet 1 (2)'!$H$4:$M$536,6,FALSE)</f>
        <v/>
      </c>
      <c r="P479" s="11" t="str">
        <f t="shared" si="86"/>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1"/>
      <c r="R479" s="11" t="s">
        <v>2944</v>
      </c>
      <c r="S479" s="11" t="s">
        <v>55</v>
      </c>
      <c r="T479" s="11" t="str">
        <f>VLOOKUP(G479,'Sheet 1 (2)'!$H$4:$O$536,8,FALSE)</f>
        <v/>
      </c>
      <c r="U479" s="11" t="str">
        <f t="shared" si="87"/>
        <v/>
      </c>
      <c r="V479" s="11" t="s">
        <v>2945</v>
      </c>
      <c r="W479" s="11" t="s">
        <v>55</v>
      </c>
      <c r="X479" s="11" t="str">
        <f>VLOOKUP(G479,'Sheet 1 (2)'!$H$4:$Q$536,10,FALSE)</f>
        <v/>
      </c>
      <c r="Y479" s="11" t="str">
        <f t="shared" si="85"/>
        <v/>
      </c>
      <c r="Z479" s="11"/>
      <c r="AA479" s="11" t="s">
        <v>55</v>
      </c>
      <c r="AB479" s="11" t="str">
        <f>VLOOKUP(G479,'Sheet 1 (2)'!$H$4:$S$536,12,FALSE)</f>
        <v/>
      </c>
      <c r="AC479" s="11" t="str">
        <f t="shared" si="88"/>
        <v/>
      </c>
      <c r="AD479" s="11" t="s">
        <v>55</v>
      </c>
      <c r="AE479" s="11" t="str">
        <f>VLOOKUP(G479,'Sheet 1 (2)'!$H$4:$AF$536,25,FALSE)</f>
        <v/>
      </c>
      <c r="AF479" s="11" t="s">
        <v>58</v>
      </c>
      <c r="AG479" s="11" t="str">
        <f t="shared" si="82"/>
        <v/>
      </c>
      <c r="AH479" s="11" t="s">
        <v>82</v>
      </c>
      <c r="AI479" s="11" t="str">
        <f>VLOOKUP(G479,'Sheet 1 (2)'!$H$4:$AG$536,26,FALSE)</f>
        <v/>
      </c>
      <c r="AJ479" s="14" t="s">
        <v>82</v>
      </c>
      <c r="AK479" s="11" t="s">
        <v>3300</v>
      </c>
      <c r="AL479" s="11" t="str">
        <f>VLOOKUP(G479,'Sheet 1 (2)'!$H$4:$AH$536,27,FALSE)</f>
        <v/>
      </c>
      <c r="AM479" s="11" t="str">
        <f t="shared" si="89"/>
        <v>LA BASE NO ESTÁ COMPLETA. FALTA Regiones que implementaran la Central de Regulación</v>
      </c>
      <c r="AN479" s="11">
        <v>1</v>
      </c>
      <c r="AO479" s="11">
        <f t="shared" si="5"/>
        <v>1</v>
      </c>
      <c r="AP479" s="12"/>
      <c r="AQ479" s="12"/>
      <c r="AR479" s="12"/>
    </row>
    <row r="480" spans="1:44" ht="15.75" customHeight="1" x14ac:dyDescent="0.2">
      <c r="A480" s="11" t="s">
        <v>2939</v>
      </c>
      <c r="B480" s="11" t="s">
        <v>1171</v>
      </c>
      <c r="C480" s="11" t="s">
        <v>2954</v>
      </c>
      <c r="D480" s="11" t="s">
        <v>1178</v>
      </c>
      <c r="E480" s="11" t="s">
        <v>2955</v>
      </c>
      <c r="F480" s="11" t="s">
        <v>1298</v>
      </c>
      <c r="G480" s="11" t="s">
        <v>2955</v>
      </c>
      <c r="H480" s="109" t="s">
        <v>2956</v>
      </c>
      <c r="I480" s="11" t="s">
        <v>82</v>
      </c>
      <c r="J480" s="11"/>
      <c r="K480" s="11"/>
      <c r="L480" s="11" t="s">
        <v>2942</v>
      </c>
      <c r="M480" s="11" t="s">
        <v>2957</v>
      </c>
      <c r="N480" s="11" t="s">
        <v>3303</v>
      </c>
      <c r="O480" s="11" t="str">
        <f>VLOOKUP(G480,'Sheet 1 (2)'!$H$4:$M$536,6,FALSE)</f>
        <v/>
      </c>
      <c r="P480" s="11" t="str">
        <f t="shared" si="86"/>
        <v>Programar el 100% de las atenciones registradas como prioridad III y IV en los registros administrativos.</v>
      </c>
      <c r="Q480" s="11"/>
      <c r="R480" s="11" t="s">
        <v>2958</v>
      </c>
      <c r="S480" s="11" t="s">
        <v>3304</v>
      </c>
      <c r="T480" s="11" t="str">
        <f>VLOOKUP(G480,'Sheet 1 (2)'!$H$4:$O$536,8,FALSE)</f>
        <v/>
      </c>
      <c r="U480" s="11" t="str">
        <f t="shared" si="87"/>
        <v xml:space="preserve">
Registro adminitrativos propios de la IPRESS.</v>
      </c>
      <c r="V480" s="11" t="s">
        <v>433</v>
      </c>
      <c r="W480" s="11" t="s">
        <v>55</v>
      </c>
      <c r="X480" s="11" t="str">
        <f>VLOOKUP(G480,'Sheet 1 (2)'!$H$4:$Q$536,10,FALSE)</f>
        <v/>
      </c>
      <c r="Y480" s="11" t="str">
        <f t="shared" si="85"/>
        <v/>
      </c>
      <c r="Z480" s="11"/>
      <c r="AA480" s="11" t="s">
        <v>55</v>
      </c>
      <c r="AB480" s="11" t="str">
        <f>VLOOKUP(G480,'Sheet 1 (2)'!$H$4:$S$536,12,FALSE)</f>
        <v/>
      </c>
      <c r="AC480" s="11" t="str">
        <f t="shared" si="88"/>
        <v/>
      </c>
      <c r="AD480" s="11" t="s">
        <v>55</v>
      </c>
      <c r="AE480" s="11" t="str">
        <f>VLOOKUP(G480,'Sheet 1 (2)'!$H$4:$AF$536,25,FALSE)</f>
        <v/>
      </c>
      <c r="AF480" s="11" t="s">
        <v>187</v>
      </c>
      <c r="AG480" s="11" t="str">
        <f t="shared" si="82"/>
        <v/>
      </c>
      <c r="AH480" s="11" t="s">
        <v>52</v>
      </c>
      <c r="AI480" s="11" t="str">
        <f>VLOOKUP(G480,'Sheet 1 (2)'!$H$4:$AG$536,26,FALSE)</f>
        <v/>
      </c>
      <c r="AJ480" s="11" t="s">
        <v>52</v>
      </c>
      <c r="AK480" s="13" t="s">
        <v>3305</v>
      </c>
      <c r="AL480" s="13" t="str">
        <f>VLOOKUP(G480,'Sheet 1 (2)'!$H$4:$AH$536,27,FALSE)</f>
        <v/>
      </c>
      <c r="AM480" s="11" t="str">
        <f t="shared" si="89"/>
        <v>A LA ESPERA BASE SIS. FALTA VARIABLE TRIAJE.</v>
      </c>
      <c r="AN480" s="11">
        <v>1</v>
      </c>
      <c r="AO480" s="11">
        <f t="shared" si="5"/>
        <v>0</v>
      </c>
      <c r="AP480" s="12"/>
      <c r="AQ480" s="12"/>
      <c r="AR480" s="15" t="s">
        <v>82</v>
      </c>
    </row>
    <row r="481" spans="1:44" ht="15.75" customHeight="1" x14ac:dyDescent="0.2">
      <c r="A481" s="11" t="s">
        <v>2939</v>
      </c>
      <c r="B481" s="11" t="s">
        <v>1171</v>
      </c>
      <c r="C481" s="11" t="s">
        <v>2959</v>
      </c>
      <c r="D481" s="11" t="s">
        <v>1172</v>
      </c>
      <c r="E481" s="11" t="s">
        <v>2960</v>
      </c>
      <c r="F481" s="11" t="s">
        <v>1288</v>
      </c>
      <c r="G481" s="11" t="s">
        <v>2960</v>
      </c>
      <c r="H481" s="109" t="s">
        <v>2961</v>
      </c>
      <c r="I481" s="11" t="s">
        <v>82</v>
      </c>
      <c r="J481" s="11"/>
      <c r="K481" s="11"/>
      <c r="L481" s="11" t="s">
        <v>2942</v>
      </c>
      <c r="M481" s="11" t="s">
        <v>2962</v>
      </c>
      <c r="N481" s="11" t="s">
        <v>3306</v>
      </c>
      <c r="O481" s="11" t="str">
        <f>VLOOKUP(G481,'Sheet 1 (2)'!$H$4:$M$536,6,FALSE)</f>
        <v/>
      </c>
      <c r="P481" s="11" t="str">
        <f t="shared" si="86"/>
        <v>*Proyectar el numero de llamadas recibidas (pertinentes y no pertinentes) en el año, a partir de los registros con los que cuenten a la fecha.</v>
      </c>
      <c r="Q481" s="11"/>
      <c r="R481" s="11" t="s">
        <v>2963</v>
      </c>
      <c r="S481" s="11" t="s">
        <v>55</v>
      </c>
      <c r="T481" s="11" t="str">
        <f>VLOOKUP(G481,'Sheet 1 (2)'!$H$4:$O$536,8,FALSE)</f>
        <v/>
      </c>
      <c r="U481" s="11" t="str">
        <f t="shared" si="87"/>
        <v/>
      </c>
      <c r="V481" s="11"/>
      <c r="W481" s="11" t="s">
        <v>55</v>
      </c>
      <c r="X481" s="11" t="str">
        <f>VLOOKUP(G481,'Sheet 1 (2)'!$H$4:$Q$536,10,FALSE)</f>
        <v/>
      </c>
      <c r="Y481" s="11" t="str">
        <f t="shared" si="85"/>
        <v/>
      </c>
      <c r="Z481" s="11"/>
      <c r="AA481" s="11" t="s">
        <v>55</v>
      </c>
      <c r="AB481" s="11" t="str">
        <f>VLOOKUP(G481,'Sheet 1 (2)'!$H$4:$S$536,12,FALSE)</f>
        <v/>
      </c>
      <c r="AC481" s="11" t="str">
        <f t="shared" si="88"/>
        <v/>
      </c>
      <c r="AD481" s="11" t="s">
        <v>55</v>
      </c>
      <c r="AE481" s="11" t="str">
        <f>VLOOKUP(G481,'Sheet 1 (2)'!$H$4:$AF$536,25,FALSE)</f>
        <v/>
      </c>
      <c r="AF481" s="11" t="s">
        <v>1762</v>
      </c>
      <c r="AG481" s="11" t="str">
        <f t="shared" si="82"/>
        <v/>
      </c>
      <c r="AH481" s="11" t="s">
        <v>82</v>
      </c>
      <c r="AI481" s="11" t="str">
        <f>VLOOKUP(G481,'Sheet 1 (2)'!$H$4:$AG$536,26,FALSE)</f>
        <v/>
      </c>
      <c r="AJ481" s="14" t="s">
        <v>52</v>
      </c>
      <c r="AK481" s="13" t="s">
        <v>3307</v>
      </c>
      <c r="AL481" s="13" t="str">
        <f>VLOOKUP(G481,'Sheet 1 (2)'!$H$4:$AH$536,27,FALSE)</f>
        <v/>
      </c>
      <c r="AM481" s="11" t="str">
        <f t="shared" si="89"/>
        <v>LA BASE NO ESTÁ COMPLETA. FALTA Regiones que implementaran los Módulos de Atención Ambulantoria</v>
      </c>
      <c r="AN481" s="11">
        <v>1</v>
      </c>
      <c r="AO481" s="11">
        <f t="shared" si="5"/>
        <v>0</v>
      </c>
      <c r="AP481" s="12"/>
      <c r="AQ481" s="12"/>
      <c r="AR481" s="12"/>
    </row>
    <row r="482" spans="1:44" ht="15.75" customHeight="1" x14ac:dyDescent="0.2">
      <c r="A482" s="11" t="s">
        <v>2939</v>
      </c>
      <c r="B482" s="11" t="s">
        <v>1171</v>
      </c>
      <c r="C482" s="11" t="s">
        <v>2950</v>
      </c>
      <c r="D482" s="11" t="s">
        <v>1176</v>
      </c>
      <c r="E482" s="11" t="s">
        <v>2969</v>
      </c>
      <c r="F482" s="11" t="s">
        <v>1296</v>
      </c>
      <c r="G482" s="11" t="s">
        <v>2969</v>
      </c>
      <c r="H482" s="109" t="s">
        <v>1296</v>
      </c>
      <c r="I482" s="11" t="s">
        <v>52</v>
      </c>
      <c r="J482" s="11"/>
      <c r="K482" s="11"/>
      <c r="L482" s="11" t="s">
        <v>2942</v>
      </c>
      <c r="M482" s="11" t="s">
        <v>2970</v>
      </c>
      <c r="N482" s="11" t="s">
        <v>3308</v>
      </c>
      <c r="O482" s="11" t="str">
        <f>VLOOKUP(G482,'Sheet 1 (2)'!$H$4:$M$536,6,FALSE)</f>
        <v/>
      </c>
      <c r="P482" s="11" t="str">
        <f t="shared" si="86"/>
        <v xml:space="preserve">Programar el 100% de referencias coordinadas realizadas el año anterior.
</v>
      </c>
      <c r="Q482" s="11"/>
      <c r="R482" s="11" t="s">
        <v>2971</v>
      </c>
      <c r="S482" s="11" t="s">
        <v>3309</v>
      </c>
      <c r="T482" s="11" t="str">
        <f>VLOOKUP(G482,'Sheet 1 (2)'!$H$4:$O$536,8,FALSE)</f>
        <v/>
      </c>
      <c r="U482" s="11" t="str">
        <f t="shared" si="87"/>
        <v>Registro de las DIRESAS, GERESAS y unidades de referencias de redes, hospitales e institutos. (registros administrativos)</v>
      </c>
      <c r="V482" s="11" t="s">
        <v>2972</v>
      </c>
      <c r="W482" s="11" t="s">
        <v>55</v>
      </c>
      <c r="X482" s="11" t="str">
        <f>VLOOKUP(G482,'Sheet 1 (2)'!$H$4:$Q$536,10,FALSE)</f>
        <v/>
      </c>
      <c r="Y482" s="11" t="str">
        <f t="shared" si="85"/>
        <v/>
      </c>
      <c r="Z482" s="11"/>
      <c r="AA482" s="11" t="s">
        <v>55</v>
      </c>
      <c r="AB482" s="11" t="str">
        <f>VLOOKUP(G482,'Sheet 1 (2)'!$H$4:$S$536,12,FALSE)</f>
        <v/>
      </c>
      <c r="AC482" s="11" t="str">
        <f t="shared" si="88"/>
        <v/>
      </c>
      <c r="AD482" s="11" t="s">
        <v>55</v>
      </c>
      <c r="AE482" s="11" t="str">
        <f>VLOOKUP(G482,'Sheet 1 (2)'!$H$4:$AF$536,25,FALSE)</f>
        <v/>
      </c>
      <c r="AF482" s="11" t="s">
        <v>2810</v>
      </c>
      <c r="AG482" s="11" t="str">
        <f t="shared" si="82"/>
        <v/>
      </c>
      <c r="AH482" s="11" t="s">
        <v>3310</v>
      </c>
      <c r="AI482" s="11" t="str">
        <f>VLOOKUP(G482,'Sheet 1 (2)'!$H$4:$AG$536,26,FALSE)</f>
        <v/>
      </c>
      <c r="AJ482" s="11" t="s">
        <v>52</v>
      </c>
      <c r="AK482" s="11" t="s">
        <v>3311</v>
      </c>
      <c r="AL482" s="11" t="str">
        <f>VLOOKUP(G482,'Sheet 1 (2)'!$H$4:$AH$536,27,FALSE)</f>
        <v/>
      </c>
      <c r="AM482" s="11" t="str">
        <f t="shared" si="89"/>
        <v>NO HAY VARIABLE REFERENCIA EN CENTRAL DE REGULACIÓN.</v>
      </c>
      <c r="AN482" s="11">
        <v>1</v>
      </c>
      <c r="AO482" s="11">
        <f t="shared" si="5"/>
        <v>0</v>
      </c>
      <c r="AP482" s="12"/>
      <c r="AQ482" s="12"/>
      <c r="AR482" s="12"/>
    </row>
    <row r="483" spans="1:44" ht="15.75" customHeight="1" x14ac:dyDescent="0.2">
      <c r="A483" s="11" t="s">
        <v>2939</v>
      </c>
      <c r="B483" s="11" t="s">
        <v>1171</v>
      </c>
      <c r="C483" s="11" t="s">
        <v>3083</v>
      </c>
      <c r="D483" s="110" t="s">
        <v>1179</v>
      </c>
      <c r="E483" s="11" t="s">
        <v>3084</v>
      </c>
      <c r="F483" s="110" t="s">
        <v>1308</v>
      </c>
      <c r="G483" s="11" t="s">
        <v>3084</v>
      </c>
      <c r="H483" s="111" t="s">
        <v>3312</v>
      </c>
      <c r="I483" s="11" t="s">
        <v>82</v>
      </c>
      <c r="J483" s="11"/>
      <c r="K483" s="11"/>
      <c r="L483" s="11" t="s">
        <v>2942</v>
      </c>
      <c r="M483" s="11" t="s">
        <v>3086</v>
      </c>
      <c r="N483" s="14" t="s">
        <v>3313</v>
      </c>
      <c r="O483" s="11" t="str">
        <f>VLOOKUP(G483,'Sheet 1 (2)'!$H$4:$M$536,6,FALSE)</f>
        <v/>
      </c>
      <c r="P483" s="11" t="str">
        <f t="shared" si="86"/>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1"/>
      <c r="R483" s="11" t="s">
        <v>2944</v>
      </c>
      <c r="S483" s="11" t="s">
        <v>55</v>
      </c>
      <c r="T483" s="11" t="str">
        <f>VLOOKUP(G483,'Sheet 1 (2)'!$H$4:$O$536,8,FALSE)</f>
        <v/>
      </c>
      <c r="U483" s="11" t="str">
        <f t="shared" si="87"/>
        <v/>
      </c>
      <c r="V483" s="11" t="s">
        <v>2945</v>
      </c>
      <c r="W483" s="11" t="s">
        <v>55</v>
      </c>
      <c r="X483" s="11" t="str">
        <f>VLOOKUP(G483,'Sheet 1 (2)'!$H$4:$Q$536,10,FALSE)</f>
        <v/>
      </c>
      <c r="Y483" s="11" t="str">
        <f t="shared" si="85"/>
        <v/>
      </c>
      <c r="Z483" s="11"/>
      <c r="AA483" s="11" t="s">
        <v>55</v>
      </c>
      <c r="AB483" s="11" t="str">
        <f>VLOOKUP(G483,'Sheet 1 (2)'!$H$4:$S$536,12,FALSE)</f>
        <v/>
      </c>
      <c r="AC483" s="11" t="str">
        <f t="shared" si="88"/>
        <v/>
      </c>
      <c r="AD483" s="11" t="s">
        <v>55</v>
      </c>
      <c r="AE483" s="11" t="str">
        <f>VLOOKUP(G483,'Sheet 1 (2)'!$H$4:$AF$536,25,FALSE)</f>
        <v/>
      </c>
      <c r="AF483" s="11" t="s">
        <v>3314</v>
      </c>
      <c r="AG483" s="11" t="str">
        <f t="shared" si="82"/>
        <v/>
      </c>
      <c r="AH483" s="11" t="s">
        <v>52</v>
      </c>
      <c r="AI483" s="11" t="str">
        <f>VLOOKUP(G483,'Sheet 1 (2)'!$H$4:$AG$536,26,FALSE)</f>
        <v/>
      </c>
      <c r="AJ483" s="11" t="s">
        <v>52</v>
      </c>
      <c r="AK483" s="65" t="s">
        <v>3315</v>
      </c>
      <c r="AL483" s="13" t="str">
        <f>VLOOKUP(G483,'Sheet 1 (2)'!$H$4:$AH$536,27,FALSE)</f>
        <v/>
      </c>
      <c r="AM483" s="11" t="str">
        <f t="shared" si="89"/>
        <v>Se necesita que completen el Cósigo de EESS en las bases APH.</v>
      </c>
      <c r="AN483" s="11">
        <v>1</v>
      </c>
      <c r="AO483" s="11">
        <f t="shared" si="5"/>
        <v>0</v>
      </c>
      <c r="AP483" s="12"/>
      <c r="AQ483" s="12"/>
      <c r="AR483" s="15" t="s">
        <v>82</v>
      </c>
    </row>
    <row r="484" spans="1:44" ht="15.75" customHeight="1" x14ac:dyDescent="0.2">
      <c r="A484" s="11" t="s">
        <v>2939</v>
      </c>
      <c r="B484" s="11" t="s">
        <v>1171</v>
      </c>
      <c r="C484" s="11" t="s">
        <v>3091</v>
      </c>
      <c r="D484" s="11" t="s">
        <v>1180</v>
      </c>
      <c r="E484" s="11" t="s">
        <v>3093</v>
      </c>
      <c r="F484" s="110" t="s">
        <v>1309</v>
      </c>
      <c r="G484" s="11" t="s">
        <v>3093</v>
      </c>
      <c r="H484" s="111" t="s">
        <v>3316</v>
      </c>
      <c r="I484" s="11" t="s">
        <v>52</v>
      </c>
      <c r="J484" s="110"/>
      <c r="K484" s="110"/>
      <c r="L484" s="110" t="s">
        <v>3317</v>
      </c>
      <c r="M484" s="11" t="s">
        <v>3095</v>
      </c>
      <c r="N484" s="11" t="s">
        <v>3318</v>
      </c>
      <c r="O484" s="11" t="str">
        <f>VLOOKUP(G484,'Sheet 1 (2)'!$H$4:$M$536,6,FALSE)</f>
        <v/>
      </c>
      <c r="P484" s="11" t="str">
        <f t="shared" si="86"/>
        <v>Programar al 10% de actores sociales (instituciones educativas, juntas vecinales, promotores de salud, líders de base e instituciones públicas), pertenecientes a la jurisdicción de las DIRESA/GERESA y Redes de Salud.</v>
      </c>
      <c r="Q484" s="11"/>
      <c r="R484" s="11" t="s">
        <v>3096</v>
      </c>
      <c r="S484" s="11" t="s">
        <v>3319</v>
      </c>
      <c r="T484" s="11" t="str">
        <f>VLOOKUP(G484,'Sheet 1 (2)'!$H$4:$O$536,8,FALSE)</f>
        <v/>
      </c>
      <c r="U484" s="11" t="str">
        <f t="shared" si="87"/>
        <v>Registros de actores sociales</v>
      </c>
      <c r="V484" s="11"/>
      <c r="W484" s="11" t="s">
        <v>55</v>
      </c>
      <c r="X484" s="11" t="str">
        <f>VLOOKUP(G484,'Sheet 1 (2)'!$H$4:$Q$536,10,FALSE)</f>
        <v/>
      </c>
      <c r="Y484" s="11" t="str">
        <f t="shared" si="85"/>
        <v/>
      </c>
      <c r="Z484" s="11" t="s">
        <v>3097</v>
      </c>
      <c r="AA484" s="11" t="s">
        <v>55</v>
      </c>
      <c r="AB484" s="11" t="str">
        <f>VLOOKUP(G484,'Sheet 1 (2)'!$H$4:$S$536,12,FALSE)</f>
        <v/>
      </c>
      <c r="AC484" s="11" t="str">
        <f t="shared" si="88"/>
        <v/>
      </c>
      <c r="AD484" s="11" t="s">
        <v>55</v>
      </c>
      <c r="AE484" s="11" t="str">
        <f>VLOOKUP(G484,'Sheet 1 (2)'!$H$4:$AF$536,25,FALSE)</f>
        <v/>
      </c>
      <c r="AF484" s="11" t="s">
        <v>3320</v>
      </c>
      <c r="AG484" s="11" t="str">
        <f t="shared" si="82"/>
        <v/>
      </c>
      <c r="AH484" s="11" t="s">
        <v>52</v>
      </c>
      <c r="AI484" s="11" t="str">
        <f>VLOOKUP(G484,'Sheet 1 (2)'!$H$4:$AG$536,26,FALSE)</f>
        <v/>
      </c>
      <c r="AJ484" s="11" t="s">
        <v>52</v>
      </c>
      <c r="AK484" s="11" t="s">
        <v>3321</v>
      </c>
      <c r="AL484" s="11" t="str">
        <f>VLOOKUP(G484,'Sheet 1 (2)'!$H$4:$AH$536,27,FALSE)</f>
        <v/>
      </c>
      <c r="AM484" s="11" t="str">
        <f t="shared" si="89"/>
        <v>NO SE TIENE BASE DE DATOS</v>
      </c>
      <c r="AN484" s="11">
        <v>1</v>
      </c>
      <c r="AO484" s="11">
        <f t="shared" si="5"/>
        <v>0</v>
      </c>
      <c r="AP484" s="12"/>
      <c r="AQ484" s="12"/>
      <c r="AR484" s="12"/>
    </row>
    <row r="485" spans="1:44" ht="15.75" customHeight="1" x14ac:dyDescent="0.2">
      <c r="A485" s="11" t="s">
        <v>2939</v>
      </c>
      <c r="B485" s="11" t="s">
        <v>1171</v>
      </c>
      <c r="C485" s="11" t="s">
        <v>3099</v>
      </c>
      <c r="D485" s="110" t="s">
        <v>1181</v>
      </c>
      <c r="E485" s="11" t="s">
        <v>3100</v>
      </c>
      <c r="F485" s="110" t="s">
        <v>1310</v>
      </c>
      <c r="G485" s="11" t="s">
        <v>3100</v>
      </c>
      <c r="H485" s="109" t="s">
        <v>3102</v>
      </c>
      <c r="I485" s="11" t="s">
        <v>82</v>
      </c>
      <c r="J485" s="11"/>
      <c r="K485" s="11"/>
      <c r="L485" s="11" t="s">
        <v>2942</v>
      </c>
      <c r="M485" s="11" t="s">
        <v>3103</v>
      </c>
      <c r="N485" s="11" t="s">
        <v>55</v>
      </c>
      <c r="O485" s="11" t="str">
        <f>VLOOKUP(G485,'Sheet 1 (2)'!$H$4:$M$536,6,FALSE)</f>
        <v/>
      </c>
      <c r="P485" s="11" t="str">
        <f t="shared" si="86"/>
        <v/>
      </c>
      <c r="Q485" s="11"/>
      <c r="R485" s="11" t="s">
        <v>2971</v>
      </c>
      <c r="S485" s="11" t="s">
        <v>3309</v>
      </c>
      <c r="T485" s="11" t="str">
        <f>VLOOKUP(G485,'Sheet 1 (2)'!$H$4:$O$536,8,FALSE)</f>
        <v/>
      </c>
      <c r="U485" s="11" t="str">
        <f t="shared" si="87"/>
        <v>Registro de las DIRESAS, GERESAS y unidades de referencias de redes, hospitales e institutos. (registros administrativos)</v>
      </c>
      <c r="V485" s="11" t="s">
        <v>2972</v>
      </c>
      <c r="W485" s="11" t="s">
        <v>55</v>
      </c>
      <c r="X485" s="11" t="str">
        <f>VLOOKUP(G485,'Sheet 1 (2)'!$H$4:$Q$536,10,FALSE)</f>
        <v/>
      </c>
      <c r="Y485" s="11" t="str">
        <f t="shared" si="85"/>
        <v/>
      </c>
      <c r="Z485" s="11" t="s">
        <v>3097</v>
      </c>
      <c r="AA485" s="11" t="s">
        <v>55</v>
      </c>
      <c r="AB485" s="11" t="str">
        <f>VLOOKUP(G485,'Sheet 1 (2)'!$H$4:$S$536,12,FALSE)</f>
        <v/>
      </c>
      <c r="AC485" s="11" t="str">
        <f t="shared" si="88"/>
        <v/>
      </c>
      <c r="AD485" s="11" t="s">
        <v>55</v>
      </c>
      <c r="AE485" s="11" t="str">
        <f>VLOOKUP(G485,'Sheet 1 (2)'!$H$4:$AF$536,25,FALSE)</f>
        <v/>
      </c>
      <c r="AF485" s="11" t="s">
        <v>327</v>
      </c>
      <c r="AG485" s="11" t="str">
        <f t="shared" si="82"/>
        <v/>
      </c>
      <c r="AH485" s="11" t="s">
        <v>52</v>
      </c>
      <c r="AI485" s="11" t="str">
        <f>VLOOKUP(G485,'Sheet 1 (2)'!$H$4:$AG$536,26,FALSE)</f>
        <v/>
      </c>
      <c r="AJ485" s="11" t="s">
        <v>52</v>
      </c>
      <c r="AK485" s="13" t="s">
        <v>3322</v>
      </c>
      <c r="AL485" s="13" t="str">
        <f>VLOOKUP(G485,'Sheet 1 (2)'!$H$4:$AH$536,27,FALSE)</f>
        <v/>
      </c>
      <c r="AM485" s="11" t="str">
        <f t="shared" si="89"/>
        <v>A LA ESPERA BASE SIS.</v>
      </c>
      <c r="AN485" s="11">
        <v>1</v>
      </c>
      <c r="AO485" s="11">
        <f t="shared" si="5"/>
        <v>0</v>
      </c>
      <c r="AP485" s="12"/>
      <c r="AQ485" s="12"/>
      <c r="AR485" s="15" t="s">
        <v>82</v>
      </c>
    </row>
    <row r="486" spans="1:44" ht="15.75" customHeight="1" x14ac:dyDescent="0.2">
      <c r="A486" s="11" t="s">
        <v>2939</v>
      </c>
      <c r="B486" s="11" t="s">
        <v>1171</v>
      </c>
      <c r="C486" s="11" t="s">
        <v>2954</v>
      </c>
      <c r="D486" s="11" t="s">
        <v>1178</v>
      </c>
      <c r="E486" s="11" t="s">
        <v>3108</v>
      </c>
      <c r="F486" s="11" t="s">
        <v>1300</v>
      </c>
      <c r="G486" s="11" t="s">
        <v>3108</v>
      </c>
      <c r="H486" s="109" t="s">
        <v>1300</v>
      </c>
      <c r="I486" s="11" t="s">
        <v>82</v>
      </c>
      <c r="J486" s="11"/>
      <c r="K486" s="11"/>
      <c r="L486" s="11" t="s">
        <v>2942</v>
      </c>
      <c r="M486" s="11" t="s">
        <v>3110</v>
      </c>
      <c r="N486" s="11" t="s">
        <v>3323</v>
      </c>
      <c r="O486" s="11" t="str">
        <f>VLOOKUP(G486,'Sheet 1 (2)'!$H$4:$M$536,6,FALSE)</f>
        <v/>
      </c>
      <c r="P486" s="11" t="str">
        <f t="shared" si="86"/>
        <v>Programar el 100% de las atenciones registradas.
*Consideraciones: Considerar la sumatoria de las atenciones de emergencia de los niveles de atención II y III</v>
      </c>
      <c r="Q486" s="11"/>
      <c r="R486" s="11" t="s">
        <v>433</v>
      </c>
      <c r="S486" s="11" t="s">
        <v>55</v>
      </c>
      <c r="T486" s="11" t="str">
        <f>VLOOKUP(G486,'Sheet 1 (2)'!$H$4:$O$536,8,FALSE)</f>
        <v/>
      </c>
      <c r="U486" s="11" t="str">
        <f t="shared" si="87"/>
        <v/>
      </c>
      <c r="V486" s="11" t="s">
        <v>3111</v>
      </c>
      <c r="W486" s="11" t="s">
        <v>55</v>
      </c>
      <c r="X486" s="11" t="str">
        <f>VLOOKUP(G486,'Sheet 1 (2)'!$H$4:$Q$536,10,FALSE)</f>
        <v/>
      </c>
      <c r="Y486" s="11" t="str">
        <f t="shared" si="85"/>
        <v/>
      </c>
      <c r="Z486" s="11"/>
      <c r="AA486" s="11" t="s">
        <v>55</v>
      </c>
      <c r="AB486" s="11" t="str">
        <f>VLOOKUP(G486,'Sheet 1 (2)'!$H$4:$S$536,12,FALSE)</f>
        <v/>
      </c>
      <c r="AC486" s="11" t="str">
        <f t="shared" si="88"/>
        <v/>
      </c>
      <c r="AD486" s="11" t="s">
        <v>55</v>
      </c>
      <c r="AE486" s="11" t="str">
        <f>VLOOKUP(G486,'Sheet 1 (2)'!$H$4:$AF$536,25,FALSE)</f>
        <v/>
      </c>
      <c r="AF486" s="11" t="s">
        <v>187</v>
      </c>
      <c r="AG486" s="11" t="str">
        <f t="shared" si="82"/>
        <v/>
      </c>
      <c r="AH486" s="11" t="s">
        <v>82</v>
      </c>
      <c r="AI486" s="11" t="str">
        <f>VLOOKUP(G486,'Sheet 1 (2)'!$H$4:$AG$536,26,FALSE)</f>
        <v/>
      </c>
      <c r="AJ486" s="14" t="s">
        <v>82</v>
      </c>
      <c r="AK486" s="13" t="s">
        <v>3324</v>
      </c>
      <c r="AL486" s="13" t="str">
        <f>VLOOKUP(G486,'Sheet 1 (2)'!$H$4:$AH$536,27,FALSE)</f>
        <v/>
      </c>
      <c r="AM486" s="11" t="str">
        <f t="shared" si="89"/>
        <v>¿A LA ESPERA BASE SIS?</v>
      </c>
      <c r="AN486" s="11">
        <v>1</v>
      </c>
      <c r="AO486" s="11">
        <f t="shared" si="5"/>
        <v>1</v>
      </c>
      <c r="AP486" s="15" t="s">
        <v>82</v>
      </c>
      <c r="AQ486" s="12"/>
      <c r="AR486" s="15" t="s">
        <v>82</v>
      </c>
    </row>
    <row r="487" spans="1:44" ht="15.75" customHeight="1" x14ac:dyDescent="0.2">
      <c r="A487" s="11" t="s">
        <v>2939</v>
      </c>
      <c r="B487" s="11" t="s">
        <v>1171</v>
      </c>
      <c r="C487" s="11" t="s">
        <v>2954</v>
      </c>
      <c r="D487" s="11" t="s">
        <v>1178</v>
      </c>
      <c r="E487" s="11" t="s">
        <v>3114</v>
      </c>
      <c r="F487" s="11" t="s">
        <v>1301</v>
      </c>
      <c r="G487" s="11" t="s">
        <v>3114</v>
      </c>
      <c r="H487" s="109" t="s">
        <v>1301</v>
      </c>
      <c r="I487" s="11" t="s">
        <v>82</v>
      </c>
      <c r="J487" s="11"/>
      <c r="K487" s="11"/>
      <c r="L487" s="11" t="s">
        <v>2942</v>
      </c>
      <c r="M487" s="11" t="s">
        <v>3115</v>
      </c>
      <c r="N487" s="11" t="s">
        <v>3325</v>
      </c>
      <c r="O487" s="11" t="str">
        <f>VLOOKUP(G487,'Sheet 1 (2)'!$H$4:$M$536,6,FALSE)</f>
        <v/>
      </c>
      <c r="P487" s="11" t="str">
        <f t="shared" si="86"/>
        <v>Programar el 100% de atenciones registradas el año anterior.
Consideraciones: Considerar la sumatoria de las atenciones de emergencia del nivel I</v>
      </c>
      <c r="Q487" s="11"/>
      <c r="R487" s="11" t="s">
        <v>433</v>
      </c>
      <c r="S487" s="11" t="s">
        <v>55</v>
      </c>
      <c r="T487" s="11" t="str">
        <f>VLOOKUP(G487,'Sheet 1 (2)'!$H$4:$O$536,8,FALSE)</f>
        <v/>
      </c>
      <c r="U487" s="11" t="str">
        <f t="shared" si="87"/>
        <v/>
      </c>
      <c r="V487" s="11" t="s">
        <v>3116</v>
      </c>
      <c r="W487" s="11" t="s">
        <v>55</v>
      </c>
      <c r="X487" s="11" t="str">
        <f>VLOOKUP(G487,'Sheet 1 (2)'!$H$4:$Q$536,10,FALSE)</f>
        <v/>
      </c>
      <c r="Y487" s="11" t="str">
        <f t="shared" si="85"/>
        <v/>
      </c>
      <c r="Z487" s="11"/>
      <c r="AA487" s="11" t="s">
        <v>55</v>
      </c>
      <c r="AB487" s="11" t="str">
        <f>VLOOKUP(G487,'Sheet 1 (2)'!$H$4:$S$536,12,FALSE)</f>
        <v/>
      </c>
      <c r="AC487" s="11" t="str">
        <f t="shared" si="88"/>
        <v/>
      </c>
      <c r="AD487" s="11" t="s">
        <v>55</v>
      </c>
      <c r="AE487" s="11" t="str">
        <f>VLOOKUP(G487,'Sheet 1 (2)'!$H$4:$AF$536,25,FALSE)</f>
        <v/>
      </c>
      <c r="AF487" s="11" t="s">
        <v>1543</v>
      </c>
      <c r="AG487" s="11" t="str">
        <f t="shared" si="82"/>
        <v/>
      </c>
      <c r="AH487" s="11" t="s">
        <v>82</v>
      </c>
      <c r="AI487" s="11" t="str">
        <f>VLOOKUP(G487,'Sheet 1 (2)'!$H$4:$AG$536,26,FALSE)</f>
        <v/>
      </c>
      <c r="AJ487" s="14" t="s">
        <v>82</v>
      </c>
      <c r="AK487" s="13" t="s">
        <v>3324</v>
      </c>
      <c r="AL487" s="13" t="str">
        <f>VLOOKUP(G487,'Sheet 1 (2)'!$H$4:$AH$536,27,FALSE)</f>
        <v/>
      </c>
      <c r="AM487" s="11" t="str">
        <f t="shared" si="89"/>
        <v>¿A LA ESPERA BASE SIS?</v>
      </c>
      <c r="AN487" s="11">
        <v>1</v>
      </c>
      <c r="AO487" s="11">
        <f t="shared" si="5"/>
        <v>1</v>
      </c>
      <c r="AP487" s="15" t="s">
        <v>82</v>
      </c>
      <c r="AQ487" s="12"/>
      <c r="AR487" s="15" t="s">
        <v>82</v>
      </c>
    </row>
    <row r="488" spans="1:44" ht="15.75" customHeight="1" x14ac:dyDescent="0.2">
      <c r="A488" s="11" t="s">
        <v>2939</v>
      </c>
      <c r="B488" s="11" t="s">
        <v>1171</v>
      </c>
      <c r="C488" s="11" t="s">
        <v>2954</v>
      </c>
      <c r="D488" s="11" t="s">
        <v>1178</v>
      </c>
      <c r="E488" s="11" t="s">
        <v>3117</v>
      </c>
      <c r="F488" s="11" t="s">
        <v>1304</v>
      </c>
      <c r="G488" s="11" t="s">
        <v>3117</v>
      </c>
      <c r="H488" s="109" t="s">
        <v>1304</v>
      </c>
      <c r="I488" s="11" t="s">
        <v>82</v>
      </c>
      <c r="J488" s="11"/>
      <c r="K488" s="11"/>
      <c r="L488" s="11" t="s">
        <v>2942</v>
      </c>
      <c r="M488" s="11" t="s">
        <v>3119</v>
      </c>
      <c r="N488" s="11" t="s">
        <v>3326</v>
      </c>
      <c r="O488" s="11" t="str">
        <f>VLOOKUP(G488,'Sheet 1 (2)'!$H$4:$M$536,6,FALSE)</f>
        <v/>
      </c>
      <c r="P488" s="11" t="str">
        <f t="shared" si="86"/>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1"/>
      <c r="R488" s="11" t="s">
        <v>433</v>
      </c>
      <c r="S488" s="11" t="s">
        <v>55</v>
      </c>
      <c r="T488" s="11" t="str">
        <f>VLOOKUP(G488,'Sheet 1 (2)'!$H$4:$O$536,8,FALSE)</f>
        <v/>
      </c>
      <c r="U488" s="11" t="str">
        <f t="shared" si="87"/>
        <v/>
      </c>
      <c r="V488" s="11" t="s">
        <v>551</v>
      </c>
      <c r="W488" s="11" t="s">
        <v>55</v>
      </c>
      <c r="X488" s="11" t="str">
        <f>VLOOKUP(G488,'Sheet 1 (2)'!$H$4:$Q$536,10,FALSE)</f>
        <v/>
      </c>
      <c r="Y488" s="11" t="str">
        <f t="shared" si="85"/>
        <v/>
      </c>
      <c r="Z488" s="11"/>
      <c r="AA488" s="11" t="s">
        <v>55</v>
      </c>
      <c r="AB488" s="11" t="str">
        <f>VLOOKUP(G488,'Sheet 1 (2)'!$H$4:$S$536,12,FALSE)</f>
        <v/>
      </c>
      <c r="AC488" s="11" t="str">
        <f t="shared" si="88"/>
        <v/>
      </c>
      <c r="AD488" s="11" t="s">
        <v>55</v>
      </c>
      <c r="AE488" s="11" t="str">
        <f>VLOOKUP(G488,'Sheet 1 (2)'!$H$4:$AF$536,25,FALSE)</f>
        <v/>
      </c>
      <c r="AF488" s="11" t="s">
        <v>187</v>
      </c>
      <c r="AG488" s="11" t="str">
        <f t="shared" si="82"/>
        <v/>
      </c>
      <c r="AH488" s="11" t="s">
        <v>82</v>
      </c>
      <c r="AI488" s="11" t="str">
        <f>VLOOKUP(G488,'Sheet 1 (2)'!$H$4:$AG$536,26,FALSE)</f>
        <v/>
      </c>
      <c r="AJ488" s="14" t="s">
        <v>82</v>
      </c>
      <c r="AK488" s="13" t="s">
        <v>3324</v>
      </c>
      <c r="AL488" s="13" t="str">
        <f>VLOOKUP(G488,'Sheet 1 (2)'!$H$4:$AH$536,27,FALSE)</f>
        <v/>
      </c>
      <c r="AM488" s="11" t="str">
        <f t="shared" si="89"/>
        <v>¿A LA ESPERA BASE SIS?</v>
      </c>
      <c r="AN488" s="11">
        <v>1</v>
      </c>
      <c r="AO488" s="11">
        <f t="shared" si="5"/>
        <v>1</v>
      </c>
      <c r="AP488" s="15" t="s">
        <v>82</v>
      </c>
      <c r="AQ488" s="12"/>
      <c r="AR488" s="15" t="s">
        <v>82</v>
      </c>
    </row>
    <row r="489" spans="1:44" ht="15.75" customHeight="1" x14ac:dyDescent="0.2">
      <c r="A489" s="11" t="s">
        <v>2939</v>
      </c>
      <c r="B489" s="11" t="s">
        <v>1171</v>
      </c>
      <c r="C489" s="11" t="s">
        <v>2954</v>
      </c>
      <c r="D489" s="11" t="s">
        <v>1178</v>
      </c>
      <c r="E489" s="11" t="s">
        <v>3120</v>
      </c>
      <c r="F489" s="11" t="s">
        <v>1305</v>
      </c>
      <c r="G489" s="11" t="s">
        <v>3120</v>
      </c>
      <c r="H489" s="109" t="s">
        <v>1305</v>
      </c>
      <c r="I489" s="11" t="s">
        <v>82</v>
      </c>
      <c r="J489" s="11"/>
      <c r="K489" s="11"/>
      <c r="L489" s="11" t="s">
        <v>2942</v>
      </c>
      <c r="M489" s="14" t="s">
        <v>3327</v>
      </c>
      <c r="N489" s="11" t="s">
        <v>3328</v>
      </c>
      <c r="O489" s="11" t="str">
        <f>VLOOKUP(G489,'Sheet 1 (2)'!$H$4:$M$536,6,FALSE)</f>
        <v/>
      </c>
      <c r="P489" s="11" t="str">
        <f t="shared" si="86"/>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1"/>
      <c r="R489" s="11" t="s">
        <v>433</v>
      </c>
      <c r="S489" s="11" t="s">
        <v>55</v>
      </c>
      <c r="T489" s="11" t="str">
        <f>VLOOKUP(G489,'Sheet 1 (2)'!$H$4:$O$536,8,FALSE)</f>
        <v/>
      </c>
      <c r="U489" s="11" t="str">
        <f t="shared" si="87"/>
        <v/>
      </c>
      <c r="V489" s="11" t="s">
        <v>3116</v>
      </c>
      <c r="W489" s="11" t="s">
        <v>55</v>
      </c>
      <c r="X489" s="11" t="str">
        <f>VLOOKUP(G489,'Sheet 1 (2)'!$H$4:$Q$536,10,FALSE)</f>
        <v/>
      </c>
      <c r="Y489" s="11" t="str">
        <f t="shared" si="85"/>
        <v/>
      </c>
      <c r="Z489" s="11"/>
      <c r="AA489" s="11" t="s">
        <v>55</v>
      </c>
      <c r="AB489" s="11" t="str">
        <f>VLOOKUP(G489,'Sheet 1 (2)'!$H$4:$S$536,12,FALSE)</f>
        <v/>
      </c>
      <c r="AC489" s="11" t="str">
        <f t="shared" si="88"/>
        <v/>
      </c>
      <c r="AD489" s="11" t="s">
        <v>55</v>
      </c>
      <c r="AE489" s="11" t="str">
        <f>VLOOKUP(G489,'Sheet 1 (2)'!$H$4:$AF$536,25,FALSE)</f>
        <v/>
      </c>
      <c r="AF489" s="11" t="s">
        <v>187</v>
      </c>
      <c r="AG489" s="11" t="str">
        <f t="shared" si="82"/>
        <v/>
      </c>
      <c r="AH489" s="11" t="s">
        <v>82</v>
      </c>
      <c r="AI489" s="11" t="str">
        <f>VLOOKUP(G489,'Sheet 1 (2)'!$H$4:$AG$536,26,FALSE)</f>
        <v/>
      </c>
      <c r="AJ489" s="14" t="s">
        <v>82</v>
      </c>
      <c r="AK489" s="13" t="s">
        <v>3324</v>
      </c>
      <c r="AL489" s="13" t="str">
        <f>VLOOKUP(G489,'Sheet 1 (2)'!$H$4:$AH$536,27,FALSE)</f>
        <v/>
      </c>
      <c r="AM489" s="11" t="str">
        <f t="shared" si="89"/>
        <v>¿A LA ESPERA BASE SIS?</v>
      </c>
      <c r="AN489" s="11">
        <v>1</v>
      </c>
      <c r="AO489" s="11">
        <f t="shared" si="5"/>
        <v>1</v>
      </c>
      <c r="AP489" s="15" t="s">
        <v>82</v>
      </c>
      <c r="AQ489" s="12"/>
      <c r="AR489" s="15" t="s">
        <v>82</v>
      </c>
    </row>
    <row r="490" spans="1:44" ht="15.75" customHeight="1" x14ac:dyDescent="0.2">
      <c r="A490" s="11" t="s">
        <v>2939</v>
      </c>
      <c r="B490" s="11" t="s">
        <v>1171</v>
      </c>
      <c r="C490" s="11" t="s">
        <v>2954</v>
      </c>
      <c r="D490" s="11" t="s">
        <v>1178</v>
      </c>
      <c r="E490" s="11" t="s">
        <v>3122</v>
      </c>
      <c r="F490" s="11" t="s">
        <v>1306</v>
      </c>
      <c r="G490" s="11" t="s">
        <v>3122</v>
      </c>
      <c r="H490" s="109" t="s">
        <v>1306</v>
      </c>
      <c r="I490" s="11" t="s">
        <v>82</v>
      </c>
      <c r="J490" s="11"/>
      <c r="K490" s="11"/>
      <c r="L490" s="11" t="s">
        <v>2942</v>
      </c>
      <c r="M490" s="11" t="s">
        <v>3123</v>
      </c>
      <c r="N490" s="11" t="s">
        <v>3123</v>
      </c>
      <c r="O490" s="11" t="str">
        <f>VLOOKUP(G490,'Sheet 1 (2)'!$H$4:$M$536,6,FALSE)</f>
        <v/>
      </c>
      <c r="P490" s="11" t="str">
        <f t="shared" si="86"/>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1"/>
      <c r="R490" s="11" t="s">
        <v>433</v>
      </c>
      <c r="S490" s="11" t="s">
        <v>55</v>
      </c>
      <c r="T490" s="11" t="str">
        <f>VLOOKUP(G490,'Sheet 1 (2)'!$H$4:$O$536,8,FALSE)</f>
        <v/>
      </c>
      <c r="U490" s="11" t="str">
        <f t="shared" si="87"/>
        <v/>
      </c>
      <c r="V490" s="11" t="s">
        <v>3116</v>
      </c>
      <c r="W490" s="11" t="s">
        <v>55</v>
      </c>
      <c r="X490" s="11" t="str">
        <f>VLOOKUP(G490,'Sheet 1 (2)'!$H$4:$Q$536,10,FALSE)</f>
        <v/>
      </c>
      <c r="Y490" s="11" t="str">
        <f t="shared" si="85"/>
        <v/>
      </c>
      <c r="Z490" s="11"/>
      <c r="AA490" s="11" t="s">
        <v>55</v>
      </c>
      <c r="AB490" s="11" t="str">
        <f>VLOOKUP(G490,'Sheet 1 (2)'!$H$4:$S$536,12,FALSE)</f>
        <v/>
      </c>
      <c r="AC490" s="11" t="str">
        <f t="shared" si="88"/>
        <v/>
      </c>
      <c r="AD490" s="11" t="s">
        <v>55</v>
      </c>
      <c r="AE490" s="11" t="str">
        <f>VLOOKUP(G490,'Sheet 1 (2)'!$H$4:$AF$536,25,FALSE)</f>
        <v/>
      </c>
      <c r="AF490" s="11" t="s">
        <v>187</v>
      </c>
      <c r="AG490" s="11" t="str">
        <f t="shared" si="82"/>
        <v/>
      </c>
      <c r="AH490" s="11" t="s">
        <v>82</v>
      </c>
      <c r="AI490" s="11" t="str">
        <f>VLOOKUP(G490,'Sheet 1 (2)'!$H$4:$AG$536,26,FALSE)</f>
        <v/>
      </c>
      <c r="AJ490" s="14" t="s">
        <v>82</v>
      </c>
      <c r="AK490" s="13" t="s">
        <v>3324</v>
      </c>
      <c r="AL490" s="13" t="str">
        <f>VLOOKUP(G490,'Sheet 1 (2)'!$H$4:$AH$536,27,FALSE)</f>
        <v/>
      </c>
      <c r="AM490" s="11" t="str">
        <f t="shared" si="89"/>
        <v>¿A LA ESPERA BASE SIS?</v>
      </c>
      <c r="AN490" s="11">
        <v>1</v>
      </c>
      <c r="AO490" s="11">
        <f t="shared" si="5"/>
        <v>1</v>
      </c>
      <c r="AP490" s="15" t="s">
        <v>82</v>
      </c>
      <c r="AQ490" s="12"/>
      <c r="AR490" s="15" t="s">
        <v>82</v>
      </c>
    </row>
    <row r="491" spans="1:44" ht="15.75" customHeight="1" x14ac:dyDescent="0.2">
      <c r="A491" s="11" t="s">
        <v>2939</v>
      </c>
      <c r="B491" s="11" t="s">
        <v>1171</v>
      </c>
      <c r="C491" s="11" t="s">
        <v>3099</v>
      </c>
      <c r="D491" s="110" t="s">
        <v>1181</v>
      </c>
      <c r="E491" s="11" t="s">
        <v>3100</v>
      </c>
      <c r="F491" s="110" t="s">
        <v>1310</v>
      </c>
      <c r="G491" s="11" t="s">
        <v>3125</v>
      </c>
      <c r="H491" s="109" t="s">
        <v>3126</v>
      </c>
      <c r="I491" s="11" t="s">
        <v>82</v>
      </c>
      <c r="J491" s="11"/>
      <c r="K491" s="11"/>
      <c r="L491" s="11" t="s">
        <v>2942</v>
      </c>
      <c r="M491" s="11" t="s">
        <v>3127</v>
      </c>
      <c r="N491" s="11" t="s">
        <v>55</v>
      </c>
      <c r="O491" s="11" t="str">
        <f>VLOOKUP(G491,'Sheet 1 (2)'!$H$4:$M$536,6,FALSE)</f>
        <v/>
      </c>
      <c r="P491" s="11" t="str">
        <f t="shared" si="86"/>
        <v/>
      </c>
      <c r="Q491" s="11"/>
      <c r="R491" s="11" t="s">
        <v>2971</v>
      </c>
      <c r="S491" s="11" t="s">
        <v>3309</v>
      </c>
      <c r="T491" s="11" t="str">
        <f>VLOOKUP(G491,'Sheet 1 (2)'!$H$4:$O$536,8,FALSE)</f>
        <v/>
      </c>
      <c r="U491" s="11" t="str">
        <f t="shared" si="87"/>
        <v>Registro de las DIRESAS, GERESAS y unidades de referencias de redes, hospitales e institutos. (registros administrativos)</v>
      </c>
      <c r="V491" s="11" t="s">
        <v>2972</v>
      </c>
      <c r="W491" s="11" t="s">
        <v>55</v>
      </c>
      <c r="X491" s="11" t="str">
        <f>VLOOKUP(G491,'Sheet 1 (2)'!$H$4:$Q$536,10,FALSE)</f>
        <v/>
      </c>
      <c r="Y491" s="11" t="str">
        <f t="shared" si="85"/>
        <v/>
      </c>
      <c r="Z491" s="11" t="s">
        <v>3097</v>
      </c>
      <c r="AA491" s="11" t="s">
        <v>55</v>
      </c>
      <c r="AB491" s="11" t="str">
        <f>VLOOKUP(G491,'Sheet 1 (2)'!$H$4:$S$536,12,FALSE)</f>
        <v/>
      </c>
      <c r="AC491" s="11" t="str">
        <f t="shared" si="88"/>
        <v/>
      </c>
      <c r="AD491" s="11" t="s">
        <v>55</v>
      </c>
      <c r="AE491" s="11" t="str">
        <f>VLOOKUP(G491,'Sheet 1 (2)'!$H$4:$AF$536,25,FALSE)</f>
        <v/>
      </c>
      <c r="AF491" s="11" t="s">
        <v>270</v>
      </c>
      <c r="AG491" s="11" t="str">
        <f t="shared" si="82"/>
        <v/>
      </c>
      <c r="AH491" s="11" t="s">
        <v>52</v>
      </c>
      <c r="AI491" s="11" t="str">
        <f>VLOOKUP(G491,'Sheet 1 (2)'!$H$4:$AG$536,26,FALSE)</f>
        <v/>
      </c>
      <c r="AJ491" s="11" t="s">
        <v>52</v>
      </c>
      <c r="AK491" s="13" t="s">
        <v>3322</v>
      </c>
      <c r="AL491" s="13" t="str">
        <f>VLOOKUP(G491,'Sheet 1 (2)'!$H$4:$AH$536,27,FALSE)</f>
        <v/>
      </c>
      <c r="AM491" s="11" t="str">
        <f t="shared" si="89"/>
        <v>A LA ESPERA BASE SIS.</v>
      </c>
      <c r="AN491" s="11">
        <v>1</v>
      </c>
      <c r="AO491" s="11">
        <f t="shared" si="5"/>
        <v>0</v>
      </c>
      <c r="AP491" s="12"/>
      <c r="AQ491" s="12"/>
      <c r="AR491" s="15" t="s">
        <v>82</v>
      </c>
    </row>
    <row r="492" spans="1:44" ht="15.75" customHeight="1" x14ac:dyDescent="0.2">
      <c r="A492" s="11" t="s">
        <v>2939</v>
      </c>
      <c r="B492" s="11" t="s">
        <v>1171</v>
      </c>
      <c r="C492" s="11" t="s">
        <v>3099</v>
      </c>
      <c r="D492" s="110" t="s">
        <v>1181</v>
      </c>
      <c r="E492" s="11" t="s">
        <v>3100</v>
      </c>
      <c r="F492" s="110" t="s">
        <v>1310</v>
      </c>
      <c r="G492" s="11" t="s">
        <v>3128</v>
      </c>
      <c r="H492" s="109" t="s">
        <v>3129</v>
      </c>
      <c r="I492" s="11" t="s">
        <v>82</v>
      </c>
      <c r="J492" s="11"/>
      <c r="K492" s="11"/>
      <c r="L492" s="11" t="s">
        <v>2942</v>
      </c>
      <c r="M492" s="11" t="s">
        <v>3130</v>
      </c>
      <c r="N492" s="11" t="s">
        <v>55</v>
      </c>
      <c r="O492" s="11" t="str">
        <f>VLOOKUP(G492,'Sheet 1 (2)'!$H$4:$M$536,6,FALSE)</f>
        <v/>
      </c>
      <c r="P492" s="11" t="str">
        <f t="shared" si="86"/>
        <v/>
      </c>
      <c r="Q492" s="11"/>
      <c r="R492" s="11" t="s">
        <v>2971</v>
      </c>
      <c r="S492" s="11" t="s">
        <v>55</v>
      </c>
      <c r="T492" s="11" t="str">
        <f>VLOOKUP(G492,'Sheet 1 (2)'!$H$4:$O$536,8,FALSE)</f>
        <v/>
      </c>
      <c r="U492" s="11" t="str">
        <f t="shared" si="87"/>
        <v/>
      </c>
      <c r="V492" s="11" t="s">
        <v>2972</v>
      </c>
      <c r="W492" s="11" t="s">
        <v>55</v>
      </c>
      <c r="X492" s="11" t="str">
        <f>VLOOKUP(G492,'Sheet 1 (2)'!$H$4:$Q$536,10,FALSE)</f>
        <v/>
      </c>
      <c r="Y492" s="11" t="str">
        <f t="shared" si="85"/>
        <v/>
      </c>
      <c r="Z492" s="11" t="s">
        <v>3097</v>
      </c>
      <c r="AA492" s="11" t="s">
        <v>55</v>
      </c>
      <c r="AB492" s="11" t="str">
        <f>VLOOKUP(G492,'Sheet 1 (2)'!$H$4:$S$536,12,FALSE)</f>
        <v/>
      </c>
      <c r="AC492" s="11" t="str">
        <f t="shared" si="88"/>
        <v/>
      </c>
      <c r="AD492" s="11" t="s">
        <v>55</v>
      </c>
      <c r="AE492" s="11" t="str">
        <f>VLOOKUP(G492,'Sheet 1 (2)'!$H$4:$AF$536,25,FALSE)</f>
        <v/>
      </c>
      <c r="AF492" s="11" t="s">
        <v>1543</v>
      </c>
      <c r="AG492" s="11" t="str">
        <f t="shared" si="82"/>
        <v/>
      </c>
      <c r="AH492" s="11" t="s">
        <v>52</v>
      </c>
      <c r="AI492" s="11" t="str">
        <f>VLOOKUP(G492,'Sheet 1 (2)'!$H$4:$AG$536,26,FALSE)</f>
        <v/>
      </c>
      <c r="AJ492" s="11" t="s">
        <v>52</v>
      </c>
      <c r="AK492" s="13" t="s">
        <v>3322</v>
      </c>
      <c r="AL492" s="13" t="str">
        <f>VLOOKUP(G492,'Sheet 1 (2)'!$H$4:$AH$536,27,FALSE)</f>
        <v/>
      </c>
      <c r="AM492" s="11" t="str">
        <f t="shared" si="89"/>
        <v>A LA ESPERA BASE SIS.</v>
      </c>
      <c r="AN492" s="11">
        <v>1</v>
      </c>
      <c r="AO492" s="11">
        <f t="shared" si="5"/>
        <v>0</v>
      </c>
      <c r="AP492" s="12"/>
      <c r="AQ492" s="12"/>
      <c r="AR492" s="15" t="s">
        <v>82</v>
      </c>
    </row>
    <row r="493" spans="1:44" ht="15.75" customHeight="1" x14ac:dyDescent="0.2">
      <c r="A493" s="11" t="s">
        <v>2939</v>
      </c>
      <c r="B493" s="11" t="s">
        <v>1171</v>
      </c>
      <c r="C493" s="14">
        <v>3000799</v>
      </c>
      <c r="D493" s="14" t="s">
        <v>1367</v>
      </c>
      <c r="E493" s="14">
        <v>5005897</v>
      </c>
      <c r="F493" s="14" t="s">
        <v>3088</v>
      </c>
      <c r="G493" s="11">
        <v>5005897</v>
      </c>
      <c r="H493" s="11" t="s">
        <v>3088</v>
      </c>
      <c r="I493" s="14" t="s">
        <v>82</v>
      </c>
      <c r="J493" s="25"/>
      <c r="K493" s="25"/>
      <c r="L493" s="14" t="s">
        <v>2942</v>
      </c>
      <c r="M493" s="14" t="s">
        <v>3329</v>
      </c>
      <c r="N493" s="11"/>
      <c r="O493" s="11"/>
      <c r="P493" s="11"/>
      <c r="Q493" s="11"/>
      <c r="R493" s="14" t="s">
        <v>2944</v>
      </c>
      <c r="S493" s="11"/>
      <c r="T493" s="25"/>
      <c r="U493" s="11"/>
      <c r="V493" s="14" t="s">
        <v>2945</v>
      </c>
      <c r="W493" s="11"/>
      <c r="X493" s="11"/>
      <c r="Y493" s="11"/>
      <c r="Z493" s="11"/>
      <c r="AA493" s="11"/>
      <c r="AB493" s="11"/>
      <c r="AC493" s="11"/>
      <c r="AD493" s="11"/>
      <c r="AE493" s="11"/>
      <c r="AF493" s="14" t="s">
        <v>3314</v>
      </c>
      <c r="AG493" s="14" t="s">
        <v>3314</v>
      </c>
      <c r="AH493" s="11"/>
      <c r="AI493" s="14" t="s">
        <v>52</v>
      </c>
      <c r="AJ493" s="24" t="s">
        <v>52</v>
      </c>
      <c r="AK493" s="13"/>
      <c r="AL493" s="13"/>
      <c r="AM493" s="14" t="s">
        <v>3330</v>
      </c>
      <c r="AN493" s="25"/>
      <c r="AO493" s="11">
        <f t="shared" si="5"/>
        <v>0</v>
      </c>
      <c r="AP493" s="12"/>
      <c r="AQ493" s="12"/>
      <c r="AR493" s="15" t="s">
        <v>82</v>
      </c>
    </row>
    <row r="494" spans="1:44" ht="15.75" customHeight="1" x14ac:dyDescent="0.2">
      <c r="A494" s="11" t="s">
        <v>2939</v>
      </c>
      <c r="B494" s="11" t="s">
        <v>1171</v>
      </c>
      <c r="C494" s="14">
        <v>3000801</v>
      </c>
      <c r="D494" s="14" t="s">
        <v>1368</v>
      </c>
      <c r="E494" s="14">
        <v>5005900</v>
      </c>
      <c r="F494" s="14" t="s">
        <v>3105</v>
      </c>
      <c r="G494" s="14">
        <v>5005900</v>
      </c>
      <c r="H494" s="14" t="s">
        <v>3105</v>
      </c>
      <c r="I494" s="14" t="s">
        <v>82</v>
      </c>
      <c r="J494" s="25"/>
      <c r="K494" s="25"/>
      <c r="L494" s="14" t="s">
        <v>2942</v>
      </c>
      <c r="M494" s="14" t="s">
        <v>3106</v>
      </c>
      <c r="N494" s="25"/>
      <c r="O494" s="25"/>
      <c r="P494" s="25"/>
      <c r="Q494" s="11"/>
      <c r="R494" s="14" t="s">
        <v>2971</v>
      </c>
      <c r="S494" s="112"/>
      <c r="T494" s="25"/>
      <c r="U494" s="11"/>
      <c r="V494" s="14" t="s">
        <v>2972</v>
      </c>
      <c r="W494" s="11"/>
      <c r="X494" s="11"/>
      <c r="Y494" s="11"/>
      <c r="Z494" s="11"/>
      <c r="AA494" s="11"/>
      <c r="AB494" s="11"/>
      <c r="AC494" s="11"/>
      <c r="AD494" s="11"/>
      <c r="AE494" s="11"/>
      <c r="AF494" s="14" t="s">
        <v>2810</v>
      </c>
      <c r="AG494" s="11"/>
      <c r="AH494" s="11"/>
      <c r="AI494" s="14" t="s">
        <v>52</v>
      </c>
      <c r="AJ494" s="24" t="s">
        <v>52</v>
      </c>
      <c r="AK494" s="13"/>
      <c r="AL494" s="13"/>
      <c r="AM494" s="14" t="s">
        <v>3322</v>
      </c>
      <c r="AN494" s="25"/>
      <c r="AO494" s="11">
        <f t="shared" si="5"/>
        <v>0</v>
      </c>
      <c r="AP494" s="12"/>
      <c r="AQ494" s="12"/>
      <c r="AR494" s="15" t="s">
        <v>82</v>
      </c>
    </row>
    <row r="495" spans="1:44" ht="15.75" customHeight="1" x14ac:dyDescent="0.2">
      <c r="A495" s="11" t="s">
        <v>2253</v>
      </c>
      <c r="B495" s="11" t="s">
        <v>1182</v>
      </c>
      <c r="C495" s="11" t="s">
        <v>2254</v>
      </c>
      <c r="D495" s="11" t="s">
        <v>1183</v>
      </c>
      <c r="E495" s="11" t="s">
        <v>2255</v>
      </c>
      <c r="F495" s="11" t="s">
        <v>1312</v>
      </c>
      <c r="G495" s="11" t="s">
        <v>2256</v>
      </c>
      <c r="H495" s="11" t="s">
        <v>2257</v>
      </c>
      <c r="I495" s="11" t="s">
        <v>52</v>
      </c>
      <c r="J495" s="11"/>
      <c r="K495" s="11"/>
      <c r="L495" s="11" t="s">
        <v>493</v>
      </c>
      <c r="M495" s="11" t="s">
        <v>2260</v>
      </c>
      <c r="N495" s="11" t="s">
        <v>55</v>
      </c>
      <c r="O495" s="11" t="str">
        <f>VLOOKUP(G495,'Sheet 1 (2)'!$H$4:$M$536,6,FALSE)</f>
        <v/>
      </c>
      <c r="P495" s="11" t="s">
        <v>3331</v>
      </c>
      <c r="Q495" s="11"/>
      <c r="R495" s="11" t="s">
        <v>264</v>
      </c>
      <c r="S495" s="11" t="s">
        <v>55</v>
      </c>
      <c r="T495" s="11" t="str">
        <f>VLOOKUP(G495,'Sheet 1 (2)'!$H$4:$O$536,8,FALSE)</f>
        <v/>
      </c>
      <c r="U495" s="11" t="str">
        <f t="shared" ref="U495:U521" si="90">IF(S495&lt;&gt;"",S495,T495)</f>
        <v/>
      </c>
      <c r="V495" s="11" t="s">
        <v>2262</v>
      </c>
      <c r="W495" s="11" t="s">
        <v>55</v>
      </c>
      <c r="X495" s="11" t="str">
        <f>VLOOKUP(G495,'Sheet 1 (2)'!$H$4:$Q$536,10,FALSE)</f>
        <v/>
      </c>
      <c r="Y495" s="11" t="str">
        <f t="shared" ref="Y495:Y521" si="91">IF(W495&lt;&gt;"",W495,X495)</f>
        <v/>
      </c>
      <c r="Z495" s="11" t="s">
        <v>2263</v>
      </c>
      <c r="AA495" s="11" t="s">
        <v>55</v>
      </c>
      <c r="AB495" s="11" t="str">
        <f>VLOOKUP(G495,'Sheet 1 (2)'!$H$4:$S$536,12,FALSE)</f>
        <v/>
      </c>
      <c r="AC495" s="11" t="str">
        <f t="shared" ref="AC495:AC521" si="92">IF(AA495&lt;&gt;"",AA495,AB495)</f>
        <v/>
      </c>
      <c r="AD495" s="11" t="s">
        <v>55</v>
      </c>
      <c r="AE495" s="11" t="str">
        <f>VLOOKUP(G495,'Sheet 1 (2)'!$H$4:$AF$536,25,FALSE)</f>
        <v/>
      </c>
      <c r="AF495" s="11" t="s">
        <v>187</v>
      </c>
      <c r="AG495" s="11" t="s">
        <v>2477</v>
      </c>
      <c r="AH495" s="11" t="s">
        <v>55</v>
      </c>
      <c r="AI495" s="11" t="str">
        <f>VLOOKUP(G495,'Sheet 1 (2)'!$H$4:$AG$536,26,FALSE)</f>
        <v/>
      </c>
      <c r="AJ495" s="11" t="s">
        <v>82</v>
      </c>
      <c r="AK495" s="11" t="s">
        <v>55</v>
      </c>
      <c r="AL495" s="11" t="str">
        <f>VLOOKUP(G495,'Sheet 1 (2)'!$H$4:$AH$536,27,FALSE)</f>
        <v/>
      </c>
      <c r="AM495" s="20" t="s">
        <v>2478</v>
      </c>
      <c r="AN495" s="11">
        <v>1</v>
      </c>
      <c r="AO495" s="11">
        <f t="shared" si="5"/>
        <v>1</v>
      </c>
      <c r="AP495" s="15" t="s">
        <v>82</v>
      </c>
      <c r="AQ495" s="15" t="s">
        <v>82</v>
      </c>
      <c r="AR495" s="15" t="s">
        <v>82</v>
      </c>
    </row>
    <row r="496" spans="1:44" ht="15.75" customHeight="1" x14ac:dyDescent="0.2">
      <c r="A496" s="11" t="s">
        <v>2253</v>
      </c>
      <c r="B496" s="11" t="s">
        <v>1182</v>
      </c>
      <c r="C496" s="11" t="s">
        <v>2254</v>
      </c>
      <c r="D496" s="11" t="s">
        <v>1183</v>
      </c>
      <c r="E496" s="11" t="s">
        <v>2255</v>
      </c>
      <c r="F496" s="11" t="s">
        <v>1312</v>
      </c>
      <c r="G496" s="11" t="s">
        <v>2266</v>
      </c>
      <c r="H496" s="11" t="s">
        <v>2267</v>
      </c>
      <c r="I496" s="11" t="s">
        <v>82</v>
      </c>
      <c r="J496" s="11"/>
      <c r="K496" s="11"/>
      <c r="L496" s="11" t="s">
        <v>493</v>
      </c>
      <c r="M496" s="11" t="s">
        <v>2268</v>
      </c>
      <c r="N496" s="11" t="s">
        <v>55</v>
      </c>
      <c r="O496" s="11" t="str">
        <f>VLOOKUP(G496,'Sheet 1 (2)'!$H$4:$M$536,6,FALSE)</f>
        <v/>
      </c>
      <c r="P496" s="11" t="s">
        <v>3332</v>
      </c>
      <c r="Q496" s="11"/>
      <c r="R496" s="11" t="s">
        <v>264</v>
      </c>
      <c r="S496" s="11" t="s">
        <v>55</v>
      </c>
      <c r="T496" s="11" t="str">
        <f>VLOOKUP(G496,'Sheet 1 (2)'!$H$4:$O$536,8,FALSE)</f>
        <v/>
      </c>
      <c r="U496" s="11" t="str">
        <f t="shared" si="90"/>
        <v/>
      </c>
      <c r="V496" s="11" t="s">
        <v>2262</v>
      </c>
      <c r="W496" s="11" t="s">
        <v>55</v>
      </c>
      <c r="X496" s="11" t="str">
        <f>VLOOKUP(G496,'Sheet 1 (2)'!$H$4:$Q$536,10,FALSE)</f>
        <v/>
      </c>
      <c r="Y496" s="11" t="str">
        <f t="shared" si="91"/>
        <v/>
      </c>
      <c r="Z496" s="11" t="s">
        <v>2270</v>
      </c>
      <c r="AA496" s="11" t="s">
        <v>55</v>
      </c>
      <c r="AB496" s="11" t="str">
        <f>VLOOKUP(G496,'Sheet 1 (2)'!$H$4:$S$536,12,FALSE)</f>
        <v/>
      </c>
      <c r="AC496" s="11" t="str">
        <f t="shared" si="92"/>
        <v/>
      </c>
      <c r="AD496" s="11" t="s">
        <v>55</v>
      </c>
      <c r="AE496" s="11" t="str">
        <f>VLOOKUP(G496,'Sheet 1 (2)'!$H$4:$AF$536,25,FALSE)</f>
        <v/>
      </c>
      <c r="AF496" s="11" t="s">
        <v>187</v>
      </c>
      <c r="AG496" s="11" t="s">
        <v>2477</v>
      </c>
      <c r="AH496" s="11" t="s">
        <v>55</v>
      </c>
      <c r="AI496" s="11" t="str">
        <f>VLOOKUP(G496,'Sheet 1 (2)'!$H$4:$AG$536,26,FALSE)</f>
        <v/>
      </c>
      <c r="AJ496" s="11" t="s">
        <v>82</v>
      </c>
      <c r="AK496" s="13" t="s">
        <v>55</v>
      </c>
      <c r="AL496" s="13" t="str">
        <f>VLOOKUP(G496,'Sheet 1 (2)'!$H$4:$AH$536,27,FALSE)</f>
        <v/>
      </c>
      <c r="AM496" s="20" t="s">
        <v>2478</v>
      </c>
      <c r="AN496" s="11">
        <v>1</v>
      </c>
      <c r="AO496" s="11">
        <f t="shared" si="5"/>
        <v>1</v>
      </c>
      <c r="AP496" s="15" t="s">
        <v>82</v>
      </c>
      <c r="AQ496" s="15" t="s">
        <v>82</v>
      </c>
      <c r="AR496" s="15" t="s">
        <v>82</v>
      </c>
    </row>
    <row r="497" spans="1:44" ht="15.75" customHeight="1" x14ac:dyDescent="0.2">
      <c r="A497" s="11" t="s">
        <v>2253</v>
      </c>
      <c r="B497" s="11" t="s">
        <v>1182</v>
      </c>
      <c r="C497" s="11" t="s">
        <v>2254</v>
      </c>
      <c r="D497" s="11" t="s">
        <v>1183</v>
      </c>
      <c r="E497" s="11" t="s">
        <v>2255</v>
      </c>
      <c r="F497" s="11" t="s">
        <v>1312</v>
      </c>
      <c r="G497" s="11" t="s">
        <v>2272</v>
      </c>
      <c r="H497" s="11" t="s">
        <v>2274</v>
      </c>
      <c r="I497" s="11" t="s">
        <v>82</v>
      </c>
      <c r="J497" s="11"/>
      <c r="K497" s="11"/>
      <c r="L497" s="11" t="s">
        <v>493</v>
      </c>
      <c r="M497" s="11" t="s">
        <v>2276</v>
      </c>
      <c r="N497" s="11" t="s">
        <v>55</v>
      </c>
      <c r="O497" s="11" t="str">
        <f>VLOOKUP(G497,'Sheet 1 (2)'!$H$4:$M$536,6,FALSE)</f>
        <v/>
      </c>
      <c r="P497" s="11" t="s">
        <v>3333</v>
      </c>
      <c r="Q497" s="11"/>
      <c r="R497" s="11" t="s">
        <v>264</v>
      </c>
      <c r="S497" s="11" t="s">
        <v>55</v>
      </c>
      <c r="T497" s="11" t="str">
        <f>VLOOKUP(G497,'Sheet 1 (2)'!$H$4:$O$536,8,FALSE)</f>
        <v/>
      </c>
      <c r="U497" s="11" t="str">
        <f t="shared" si="90"/>
        <v/>
      </c>
      <c r="V497" s="11" t="s">
        <v>2262</v>
      </c>
      <c r="W497" s="11" t="s">
        <v>55</v>
      </c>
      <c r="X497" s="11" t="str">
        <f>VLOOKUP(G497,'Sheet 1 (2)'!$H$4:$Q$536,10,FALSE)</f>
        <v/>
      </c>
      <c r="Y497" s="11" t="str">
        <f t="shared" si="91"/>
        <v/>
      </c>
      <c r="Z497" s="11" t="s">
        <v>2278</v>
      </c>
      <c r="AA497" s="11" t="s">
        <v>55</v>
      </c>
      <c r="AB497" s="11" t="str">
        <f>VLOOKUP(G497,'Sheet 1 (2)'!$H$4:$S$536,12,FALSE)</f>
        <v/>
      </c>
      <c r="AC497" s="11" t="str">
        <f t="shared" si="92"/>
        <v/>
      </c>
      <c r="AD497" s="11" t="s">
        <v>55</v>
      </c>
      <c r="AE497" s="11" t="str">
        <f>VLOOKUP(G497,'Sheet 1 (2)'!$H$4:$AF$536,25,FALSE)</f>
        <v/>
      </c>
      <c r="AF497" s="11" t="s">
        <v>187</v>
      </c>
      <c r="AG497" s="11" t="s">
        <v>2477</v>
      </c>
      <c r="AH497" s="11" t="s">
        <v>55</v>
      </c>
      <c r="AI497" s="11" t="str">
        <f>VLOOKUP(G497,'Sheet 1 (2)'!$H$4:$AG$536,26,FALSE)</f>
        <v/>
      </c>
      <c r="AJ497" s="11" t="s">
        <v>82</v>
      </c>
      <c r="AK497" s="13" t="s">
        <v>55</v>
      </c>
      <c r="AL497" s="13" t="str">
        <f>VLOOKUP(G497,'Sheet 1 (2)'!$H$4:$AH$536,27,FALSE)</f>
        <v/>
      </c>
      <c r="AM497" s="20" t="s">
        <v>2478</v>
      </c>
      <c r="AN497" s="11">
        <v>1</v>
      </c>
      <c r="AO497" s="11">
        <f t="shared" si="5"/>
        <v>1</v>
      </c>
      <c r="AP497" s="15" t="s">
        <v>82</v>
      </c>
      <c r="AQ497" s="15" t="s">
        <v>82</v>
      </c>
      <c r="AR497" s="15" t="s">
        <v>82</v>
      </c>
    </row>
    <row r="498" spans="1:44" ht="15.75" customHeight="1" x14ac:dyDescent="0.2">
      <c r="A498" s="11" t="s">
        <v>2253</v>
      </c>
      <c r="B498" s="11" t="s">
        <v>1182</v>
      </c>
      <c r="C498" s="11" t="s">
        <v>2254</v>
      </c>
      <c r="D498" s="11" t="s">
        <v>1183</v>
      </c>
      <c r="E498" s="11" t="s">
        <v>2255</v>
      </c>
      <c r="F498" s="11" t="s">
        <v>1312</v>
      </c>
      <c r="G498" s="11" t="s">
        <v>2279</v>
      </c>
      <c r="H498" s="11" t="s">
        <v>2280</v>
      </c>
      <c r="I498" s="11" t="s">
        <v>52</v>
      </c>
      <c r="J498" s="11"/>
      <c r="K498" s="11"/>
      <c r="L498" s="11" t="s">
        <v>493</v>
      </c>
      <c r="M498" s="11" t="s">
        <v>2281</v>
      </c>
      <c r="N498" s="11" t="s">
        <v>55</v>
      </c>
      <c r="O498" s="11" t="str">
        <f>VLOOKUP(G498,'Sheet 1 (2)'!$H$4:$M$536,6,FALSE)</f>
        <v/>
      </c>
      <c r="P498" s="11" t="s">
        <v>3334</v>
      </c>
      <c r="Q498" s="11"/>
      <c r="R498" s="11" t="s">
        <v>264</v>
      </c>
      <c r="S498" s="11" t="s">
        <v>55</v>
      </c>
      <c r="T498" s="11" t="str">
        <f>VLOOKUP(G498,'Sheet 1 (2)'!$H$4:$O$536,8,FALSE)</f>
        <v/>
      </c>
      <c r="U498" s="11" t="str">
        <f t="shared" si="90"/>
        <v/>
      </c>
      <c r="V498" s="11"/>
      <c r="W498" s="11" t="s">
        <v>55</v>
      </c>
      <c r="X498" s="11" t="str">
        <f>VLOOKUP(G498,'Sheet 1 (2)'!$H$4:$Q$536,10,FALSE)</f>
        <v/>
      </c>
      <c r="Y498" s="11" t="str">
        <f t="shared" si="91"/>
        <v/>
      </c>
      <c r="Z498" s="11" t="s">
        <v>2283</v>
      </c>
      <c r="AA498" s="11" t="s">
        <v>55</v>
      </c>
      <c r="AB498" s="11" t="str">
        <f>VLOOKUP(G498,'Sheet 1 (2)'!$H$4:$S$536,12,FALSE)</f>
        <v/>
      </c>
      <c r="AC498" s="11" t="str">
        <f t="shared" si="92"/>
        <v/>
      </c>
      <c r="AD498" s="11" t="s">
        <v>55</v>
      </c>
      <c r="AE498" s="11" t="str">
        <f>VLOOKUP(G498,'Sheet 1 (2)'!$H$4:$AF$536,25,FALSE)</f>
        <v/>
      </c>
      <c r="AF498" s="11" t="s">
        <v>187</v>
      </c>
      <c r="AG498" s="11" t="s">
        <v>2477</v>
      </c>
      <c r="AH498" s="11" t="s">
        <v>55</v>
      </c>
      <c r="AI498" s="11" t="str">
        <f>VLOOKUP(G498,'Sheet 1 (2)'!$H$4:$AG$536,26,FALSE)</f>
        <v/>
      </c>
      <c r="AJ498" s="11" t="s">
        <v>82</v>
      </c>
      <c r="AK498" s="11" t="s">
        <v>55</v>
      </c>
      <c r="AL498" s="11" t="str">
        <f>VLOOKUP(G498,'Sheet 1 (2)'!$H$4:$AH$536,27,FALSE)</f>
        <v/>
      </c>
      <c r="AM498" s="20" t="s">
        <v>2478</v>
      </c>
      <c r="AN498" s="11">
        <v>1</v>
      </c>
      <c r="AO498" s="11">
        <f t="shared" si="5"/>
        <v>1</v>
      </c>
      <c r="AP498" s="15" t="s">
        <v>82</v>
      </c>
      <c r="AQ498" s="15" t="s">
        <v>82</v>
      </c>
      <c r="AR498" s="15" t="s">
        <v>82</v>
      </c>
    </row>
    <row r="499" spans="1:44" ht="15.75" customHeight="1" x14ac:dyDescent="0.2">
      <c r="A499" s="11" t="s">
        <v>2253</v>
      </c>
      <c r="B499" s="11" t="s">
        <v>1182</v>
      </c>
      <c r="C499" s="11" t="s">
        <v>2254</v>
      </c>
      <c r="D499" s="11" t="s">
        <v>1183</v>
      </c>
      <c r="E499" s="11" t="s">
        <v>2255</v>
      </c>
      <c r="F499" s="11" t="s">
        <v>1312</v>
      </c>
      <c r="G499" s="11" t="s">
        <v>2284</v>
      </c>
      <c r="H499" s="11" t="s">
        <v>2285</v>
      </c>
      <c r="I499" s="11" t="s">
        <v>82</v>
      </c>
      <c r="J499" s="11"/>
      <c r="K499" s="11"/>
      <c r="L499" s="11" t="s">
        <v>493</v>
      </c>
      <c r="M499" s="11" t="s">
        <v>2286</v>
      </c>
      <c r="N499" s="11" t="s">
        <v>55</v>
      </c>
      <c r="O499" s="11" t="str">
        <f>VLOOKUP(G499,'Sheet 1 (2)'!$H$4:$M$536,6,FALSE)</f>
        <v/>
      </c>
      <c r="P499" s="11" t="s">
        <v>3335</v>
      </c>
      <c r="Q499" s="11"/>
      <c r="R499" s="11" t="s">
        <v>264</v>
      </c>
      <c r="S499" s="11" t="s">
        <v>55</v>
      </c>
      <c r="T499" s="11" t="str">
        <f>VLOOKUP(G499,'Sheet 1 (2)'!$H$4:$O$536,8,FALSE)</f>
        <v/>
      </c>
      <c r="U499" s="11" t="str">
        <f t="shared" si="90"/>
        <v/>
      </c>
      <c r="V499" s="11"/>
      <c r="W499" s="11" t="s">
        <v>55</v>
      </c>
      <c r="X499" s="11" t="str">
        <f>VLOOKUP(G499,'Sheet 1 (2)'!$H$4:$Q$536,10,FALSE)</f>
        <v/>
      </c>
      <c r="Y499" s="11" t="str">
        <f t="shared" si="91"/>
        <v/>
      </c>
      <c r="Z499" s="11" t="s">
        <v>2289</v>
      </c>
      <c r="AA499" s="11" t="s">
        <v>55</v>
      </c>
      <c r="AB499" s="11" t="str">
        <f>VLOOKUP(G499,'Sheet 1 (2)'!$H$4:$S$536,12,FALSE)</f>
        <v/>
      </c>
      <c r="AC499" s="11" t="str">
        <f t="shared" si="92"/>
        <v/>
      </c>
      <c r="AD499" s="11" t="s">
        <v>55</v>
      </c>
      <c r="AE499" s="11" t="str">
        <f>VLOOKUP(G499,'Sheet 1 (2)'!$H$4:$AF$536,25,FALSE)</f>
        <v/>
      </c>
      <c r="AF499" s="11" t="s">
        <v>411</v>
      </c>
      <c r="AG499" s="11" t="s">
        <v>2477</v>
      </c>
      <c r="AH499" s="11" t="s">
        <v>55</v>
      </c>
      <c r="AI499" s="11" t="str">
        <f>VLOOKUP(G499,'Sheet 1 (2)'!$H$4:$AG$536,26,FALSE)</f>
        <v/>
      </c>
      <c r="AJ499" s="11" t="s">
        <v>82</v>
      </c>
      <c r="AK499" s="13" t="s">
        <v>55</v>
      </c>
      <c r="AL499" s="13" t="str">
        <f>VLOOKUP(G499,'Sheet 1 (2)'!$H$4:$AH$536,27,FALSE)</f>
        <v/>
      </c>
      <c r="AM499" s="20" t="s">
        <v>2478</v>
      </c>
      <c r="AN499" s="11">
        <v>1</v>
      </c>
      <c r="AO499" s="11">
        <f t="shared" si="5"/>
        <v>1</v>
      </c>
      <c r="AP499" s="15" t="s">
        <v>82</v>
      </c>
      <c r="AQ499" s="15" t="s">
        <v>82</v>
      </c>
      <c r="AR499" s="15" t="s">
        <v>82</v>
      </c>
    </row>
    <row r="500" spans="1:44" ht="15.75" customHeight="1" x14ac:dyDescent="0.2">
      <c r="A500" s="11" t="s">
        <v>2253</v>
      </c>
      <c r="B500" s="11" t="s">
        <v>1182</v>
      </c>
      <c r="C500" s="11" t="s">
        <v>2254</v>
      </c>
      <c r="D500" s="11" t="s">
        <v>1183</v>
      </c>
      <c r="E500" s="11" t="s">
        <v>2255</v>
      </c>
      <c r="F500" s="11" t="s">
        <v>1312</v>
      </c>
      <c r="G500" s="11" t="s">
        <v>2292</v>
      </c>
      <c r="H500" s="11" t="s">
        <v>2293</v>
      </c>
      <c r="I500" s="11" t="s">
        <v>82</v>
      </c>
      <c r="J500" s="11"/>
      <c r="K500" s="11"/>
      <c r="L500" s="11" t="s">
        <v>493</v>
      </c>
      <c r="M500" s="11" t="s">
        <v>2295</v>
      </c>
      <c r="N500" s="11" t="s">
        <v>55</v>
      </c>
      <c r="O500" s="11" t="str">
        <f>VLOOKUP(G500,'Sheet 1 (2)'!$H$4:$M$536,6,FALSE)</f>
        <v/>
      </c>
      <c r="P500" s="11" t="s">
        <v>3336</v>
      </c>
      <c r="Q500" s="11"/>
      <c r="R500" s="11" t="s">
        <v>264</v>
      </c>
      <c r="S500" s="11" t="s">
        <v>55</v>
      </c>
      <c r="T500" s="11" t="str">
        <f>VLOOKUP(G500,'Sheet 1 (2)'!$H$4:$O$536,8,FALSE)</f>
        <v/>
      </c>
      <c r="U500" s="11" t="str">
        <f t="shared" si="90"/>
        <v/>
      </c>
      <c r="V500" s="11"/>
      <c r="W500" s="11" t="s">
        <v>55</v>
      </c>
      <c r="X500" s="11" t="str">
        <f>VLOOKUP(G500,'Sheet 1 (2)'!$H$4:$Q$536,10,FALSE)</f>
        <v/>
      </c>
      <c r="Y500" s="11" t="str">
        <f t="shared" si="91"/>
        <v/>
      </c>
      <c r="Z500" s="11" t="s">
        <v>2296</v>
      </c>
      <c r="AA500" s="11" t="s">
        <v>55</v>
      </c>
      <c r="AB500" s="11" t="str">
        <f>VLOOKUP(G500,'Sheet 1 (2)'!$H$4:$S$536,12,FALSE)</f>
        <v/>
      </c>
      <c r="AC500" s="11" t="str">
        <f t="shared" si="92"/>
        <v/>
      </c>
      <c r="AD500" s="11" t="s">
        <v>55</v>
      </c>
      <c r="AE500" s="11" t="str">
        <f>VLOOKUP(G500,'Sheet 1 (2)'!$H$4:$AF$536,25,FALSE)</f>
        <v/>
      </c>
      <c r="AF500" s="11" t="s">
        <v>411</v>
      </c>
      <c r="AG500" s="11" t="s">
        <v>2477</v>
      </c>
      <c r="AH500" s="11" t="s">
        <v>55</v>
      </c>
      <c r="AI500" s="11" t="str">
        <f>VLOOKUP(G500,'Sheet 1 (2)'!$H$4:$AG$536,26,FALSE)</f>
        <v/>
      </c>
      <c r="AJ500" s="11" t="s">
        <v>82</v>
      </c>
      <c r="AK500" s="13" t="s">
        <v>55</v>
      </c>
      <c r="AL500" s="13" t="str">
        <f>VLOOKUP(G500,'Sheet 1 (2)'!$H$4:$AH$536,27,FALSE)</f>
        <v/>
      </c>
      <c r="AM500" s="20" t="s">
        <v>2478</v>
      </c>
      <c r="AN500" s="11">
        <v>1</v>
      </c>
      <c r="AO500" s="11">
        <f t="shared" si="5"/>
        <v>1</v>
      </c>
      <c r="AP500" s="15" t="s">
        <v>82</v>
      </c>
      <c r="AQ500" s="15" t="s">
        <v>82</v>
      </c>
      <c r="AR500" s="15" t="s">
        <v>82</v>
      </c>
    </row>
    <row r="501" spans="1:44" ht="15.75" customHeight="1" x14ac:dyDescent="0.2">
      <c r="A501" s="11" t="s">
        <v>2253</v>
      </c>
      <c r="B501" s="11" t="s">
        <v>1182</v>
      </c>
      <c r="C501" s="11" t="s">
        <v>2254</v>
      </c>
      <c r="D501" s="11" t="s">
        <v>1183</v>
      </c>
      <c r="E501" s="11" t="s">
        <v>2255</v>
      </c>
      <c r="F501" s="11" t="s">
        <v>1312</v>
      </c>
      <c r="G501" s="11" t="s">
        <v>2297</v>
      </c>
      <c r="H501" s="11" t="s">
        <v>2298</v>
      </c>
      <c r="I501" s="11" t="s">
        <v>82</v>
      </c>
      <c r="J501" s="11"/>
      <c r="K501" s="11"/>
      <c r="L501" s="11" t="s">
        <v>493</v>
      </c>
      <c r="M501" s="11" t="s">
        <v>2299</v>
      </c>
      <c r="N501" s="11" t="s">
        <v>55</v>
      </c>
      <c r="O501" s="11" t="str">
        <f>VLOOKUP(G501,'Sheet 1 (2)'!$H$4:$M$536,6,FALSE)</f>
        <v/>
      </c>
      <c r="P501" s="11" t="s">
        <v>3337</v>
      </c>
      <c r="Q501" s="11"/>
      <c r="R501" s="11" t="s">
        <v>264</v>
      </c>
      <c r="S501" s="11" t="s">
        <v>55</v>
      </c>
      <c r="T501" s="11" t="str">
        <f>VLOOKUP(G501,'Sheet 1 (2)'!$H$4:$O$536,8,FALSE)</f>
        <v/>
      </c>
      <c r="U501" s="11" t="str">
        <f t="shared" si="90"/>
        <v/>
      </c>
      <c r="V501" s="11" t="s">
        <v>2262</v>
      </c>
      <c r="W501" s="11" t="s">
        <v>55</v>
      </c>
      <c r="X501" s="11" t="str">
        <f>VLOOKUP(G501,'Sheet 1 (2)'!$H$4:$Q$536,10,FALSE)</f>
        <v/>
      </c>
      <c r="Y501" s="11" t="str">
        <f t="shared" si="91"/>
        <v/>
      </c>
      <c r="Z501" s="11" t="s">
        <v>2300</v>
      </c>
      <c r="AA501" s="11" t="s">
        <v>55</v>
      </c>
      <c r="AB501" s="11" t="str">
        <f>VLOOKUP(G501,'Sheet 1 (2)'!$H$4:$S$536,12,FALSE)</f>
        <v/>
      </c>
      <c r="AC501" s="11" t="str">
        <f t="shared" si="92"/>
        <v/>
      </c>
      <c r="AD501" s="11" t="s">
        <v>55</v>
      </c>
      <c r="AE501" s="11" t="str">
        <f>VLOOKUP(G501,'Sheet 1 (2)'!$H$4:$AF$536,25,FALSE)</f>
        <v/>
      </c>
      <c r="AF501" s="11" t="s">
        <v>411</v>
      </c>
      <c r="AG501" s="11" t="s">
        <v>2477</v>
      </c>
      <c r="AH501" s="11" t="s">
        <v>55</v>
      </c>
      <c r="AI501" s="11" t="str">
        <f>VLOOKUP(G501,'Sheet 1 (2)'!$H$4:$AG$536,26,FALSE)</f>
        <v/>
      </c>
      <c r="AJ501" s="11" t="s">
        <v>82</v>
      </c>
      <c r="AK501" s="13" t="s">
        <v>55</v>
      </c>
      <c r="AL501" s="13" t="str">
        <f>VLOOKUP(G501,'Sheet 1 (2)'!$H$4:$AH$536,27,FALSE)</f>
        <v/>
      </c>
      <c r="AM501" s="20" t="s">
        <v>2478</v>
      </c>
      <c r="AN501" s="11">
        <v>1</v>
      </c>
      <c r="AO501" s="11">
        <f t="shared" si="5"/>
        <v>1</v>
      </c>
      <c r="AP501" s="12"/>
      <c r="AQ501" s="15" t="s">
        <v>82</v>
      </c>
      <c r="AR501" s="15" t="s">
        <v>82</v>
      </c>
    </row>
    <row r="502" spans="1:44" ht="15.75" customHeight="1" x14ac:dyDescent="0.2">
      <c r="A502" s="11" t="s">
        <v>2253</v>
      </c>
      <c r="B502" s="11" t="s">
        <v>1182</v>
      </c>
      <c r="C502" s="11" t="s">
        <v>2254</v>
      </c>
      <c r="D502" s="11" t="s">
        <v>1183</v>
      </c>
      <c r="E502" s="11" t="s">
        <v>2255</v>
      </c>
      <c r="F502" s="11" t="s">
        <v>1312</v>
      </c>
      <c r="G502" s="11" t="s">
        <v>2305</v>
      </c>
      <c r="H502" s="11" t="s">
        <v>2306</v>
      </c>
      <c r="I502" s="11" t="s">
        <v>82</v>
      </c>
      <c r="J502" s="11"/>
      <c r="K502" s="11"/>
      <c r="L502" s="11" t="s">
        <v>493</v>
      </c>
      <c r="M502" s="11" t="s">
        <v>2307</v>
      </c>
      <c r="N502" s="11" t="s">
        <v>55</v>
      </c>
      <c r="O502" s="11" t="str">
        <f>VLOOKUP(G502,'Sheet 1 (2)'!$H$4:$M$536,6,FALSE)</f>
        <v/>
      </c>
      <c r="P502" s="22" t="s">
        <v>3338</v>
      </c>
      <c r="Q502" s="11"/>
      <c r="R502" s="11" t="s">
        <v>264</v>
      </c>
      <c r="S502" s="11" t="s">
        <v>55</v>
      </c>
      <c r="T502" s="11" t="str">
        <f>VLOOKUP(G502,'Sheet 1 (2)'!$H$4:$O$536,8,FALSE)</f>
        <v/>
      </c>
      <c r="U502" s="11" t="str">
        <f t="shared" si="90"/>
        <v/>
      </c>
      <c r="V502" s="11" t="s">
        <v>2262</v>
      </c>
      <c r="W502" s="11" t="s">
        <v>55</v>
      </c>
      <c r="X502" s="11" t="str">
        <f>VLOOKUP(G502,'Sheet 1 (2)'!$H$4:$Q$536,10,FALSE)</f>
        <v/>
      </c>
      <c r="Y502" s="11" t="str">
        <f t="shared" si="91"/>
        <v/>
      </c>
      <c r="Z502" s="11" t="s">
        <v>2308</v>
      </c>
      <c r="AA502" s="11" t="s">
        <v>55</v>
      </c>
      <c r="AB502" s="11" t="str">
        <f>VLOOKUP(G502,'Sheet 1 (2)'!$H$4:$S$536,12,FALSE)</f>
        <v/>
      </c>
      <c r="AC502" s="11" t="str">
        <f t="shared" si="92"/>
        <v/>
      </c>
      <c r="AD502" s="11" t="s">
        <v>55</v>
      </c>
      <c r="AE502" s="11" t="str">
        <f>VLOOKUP(G502,'Sheet 1 (2)'!$H$4:$AF$536,25,FALSE)</f>
        <v/>
      </c>
      <c r="AF502" s="11" t="s">
        <v>411</v>
      </c>
      <c r="AG502" s="11" t="s">
        <v>2477</v>
      </c>
      <c r="AH502" s="11" t="s">
        <v>55</v>
      </c>
      <c r="AI502" s="11" t="str">
        <f>VLOOKUP(G502,'Sheet 1 (2)'!$H$4:$AG$536,26,FALSE)</f>
        <v/>
      </c>
      <c r="AJ502" s="11" t="s">
        <v>82</v>
      </c>
      <c r="AK502" s="13" t="s">
        <v>55</v>
      </c>
      <c r="AL502" s="13" t="str">
        <f>VLOOKUP(G502,'Sheet 1 (2)'!$H$4:$AH$536,27,FALSE)</f>
        <v/>
      </c>
      <c r="AM502" s="20" t="s">
        <v>2478</v>
      </c>
      <c r="AN502" s="11">
        <v>1</v>
      </c>
      <c r="AO502" s="11">
        <f t="shared" si="5"/>
        <v>1</v>
      </c>
      <c r="AP502" s="15" t="s">
        <v>82</v>
      </c>
      <c r="AQ502" s="15" t="s">
        <v>82</v>
      </c>
      <c r="AR502" s="15" t="s">
        <v>82</v>
      </c>
    </row>
    <row r="503" spans="1:44" ht="15.75" customHeight="1" x14ac:dyDescent="0.2">
      <c r="A503" s="11" t="s">
        <v>2253</v>
      </c>
      <c r="B503" s="11" t="s">
        <v>1182</v>
      </c>
      <c r="C503" s="11" t="s">
        <v>2254</v>
      </c>
      <c r="D503" s="11" t="s">
        <v>1183</v>
      </c>
      <c r="E503" s="11" t="s">
        <v>2255</v>
      </c>
      <c r="F503" s="11" t="s">
        <v>1312</v>
      </c>
      <c r="G503" s="11" t="s">
        <v>2310</v>
      </c>
      <c r="H503" s="11" t="s">
        <v>2311</v>
      </c>
      <c r="I503" s="11" t="s">
        <v>82</v>
      </c>
      <c r="J503" s="11"/>
      <c r="K503" s="11"/>
      <c r="L503" s="11" t="s">
        <v>493</v>
      </c>
      <c r="M503" s="11" t="s">
        <v>2312</v>
      </c>
      <c r="N503" s="11" t="s">
        <v>55</v>
      </c>
      <c r="O503" s="11" t="str">
        <f>VLOOKUP(G503,'Sheet 1 (2)'!$H$4:$M$536,6,FALSE)</f>
        <v/>
      </c>
      <c r="P503" s="11" t="s">
        <v>3339</v>
      </c>
      <c r="Q503" s="11"/>
      <c r="R503" s="11" t="s">
        <v>264</v>
      </c>
      <c r="S503" s="11" t="s">
        <v>55</v>
      </c>
      <c r="T503" s="11" t="str">
        <f>VLOOKUP(G503,'Sheet 1 (2)'!$H$4:$O$536,8,FALSE)</f>
        <v/>
      </c>
      <c r="U503" s="11" t="str">
        <f t="shared" si="90"/>
        <v/>
      </c>
      <c r="V503" s="11" t="s">
        <v>2262</v>
      </c>
      <c r="W503" s="11" t="s">
        <v>55</v>
      </c>
      <c r="X503" s="11" t="str">
        <f>VLOOKUP(G503,'Sheet 1 (2)'!$H$4:$Q$536,10,FALSE)</f>
        <v/>
      </c>
      <c r="Y503" s="11" t="str">
        <f t="shared" si="91"/>
        <v/>
      </c>
      <c r="Z503" s="11" t="s">
        <v>2313</v>
      </c>
      <c r="AA503" s="11" t="s">
        <v>55</v>
      </c>
      <c r="AB503" s="11" t="str">
        <f>VLOOKUP(G503,'Sheet 1 (2)'!$H$4:$S$536,12,FALSE)</f>
        <v/>
      </c>
      <c r="AC503" s="11" t="str">
        <f t="shared" si="92"/>
        <v/>
      </c>
      <c r="AD503" s="11" t="s">
        <v>55</v>
      </c>
      <c r="AE503" s="11" t="str">
        <f>VLOOKUP(G503,'Sheet 1 (2)'!$H$4:$AF$536,25,FALSE)</f>
        <v/>
      </c>
      <c r="AF503" s="11" t="s">
        <v>187</v>
      </c>
      <c r="AG503" s="11" t="s">
        <v>2477</v>
      </c>
      <c r="AH503" s="11" t="s">
        <v>55</v>
      </c>
      <c r="AI503" s="11" t="str">
        <f>VLOOKUP(G503,'Sheet 1 (2)'!$H$4:$AG$536,26,FALSE)</f>
        <v/>
      </c>
      <c r="AJ503" s="11" t="s">
        <v>82</v>
      </c>
      <c r="AK503" s="13" t="s">
        <v>55</v>
      </c>
      <c r="AL503" s="13" t="str">
        <f>VLOOKUP(G503,'Sheet 1 (2)'!$H$4:$AH$536,27,FALSE)</f>
        <v/>
      </c>
      <c r="AM503" s="20" t="s">
        <v>2478</v>
      </c>
      <c r="AN503" s="11">
        <v>1</v>
      </c>
      <c r="AO503" s="11">
        <f t="shared" si="5"/>
        <v>1</v>
      </c>
      <c r="AP503" s="15" t="s">
        <v>82</v>
      </c>
      <c r="AQ503" s="15" t="s">
        <v>82</v>
      </c>
      <c r="AR503" s="15" t="s">
        <v>82</v>
      </c>
    </row>
    <row r="504" spans="1:44" ht="15.75" customHeight="1" x14ac:dyDescent="0.2">
      <c r="A504" s="11" t="s">
        <v>2253</v>
      </c>
      <c r="B504" s="11" t="s">
        <v>1182</v>
      </c>
      <c r="C504" s="11" t="s">
        <v>2254</v>
      </c>
      <c r="D504" s="11" t="s">
        <v>1183</v>
      </c>
      <c r="E504" s="11" t="s">
        <v>2255</v>
      </c>
      <c r="F504" s="11" t="s">
        <v>1312</v>
      </c>
      <c r="G504" s="11" t="s">
        <v>2314</v>
      </c>
      <c r="H504" s="11" t="s">
        <v>2315</v>
      </c>
      <c r="I504" s="11" t="s">
        <v>82</v>
      </c>
      <c r="J504" s="11"/>
      <c r="K504" s="11"/>
      <c r="L504" s="11" t="s">
        <v>493</v>
      </c>
      <c r="M504" s="11" t="s">
        <v>2316</v>
      </c>
      <c r="N504" s="11" t="s">
        <v>55</v>
      </c>
      <c r="O504" s="11" t="str">
        <f>VLOOKUP(G504,'Sheet 1 (2)'!$H$4:$M$536,6,FALSE)</f>
        <v/>
      </c>
      <c r="P504" s="11" t="s">
        <v>3340</v>
      </c>
      <c r="Q504" s="11"/>
      <c r="R504" s="11" t="s">
        <v>264</v>
      </c>
      <c r="S504" s="11" t="s">
        <v>55</v>
      </c>
      <c r="T504" s="11" t="str">
        <f>VLOOKUP(G504,'Sheet 1 (2)'!$H$4:$O$536,8,FALSE)</f>
        <v/>
      </c>
      <c r="U504" s="11" t="str">
        <f t="shared" si="90"/>
        <v/>
      </c>
      <c r="V504" s="11" t="s">
        <v>2262</v>
      </c>
      <c r="W504" s="11" t="s">
        <v>55</v>
      </c>
      <c r="X504" s="11" t="str">
        <f>VLOOKUP(G504,'Sheet 1 (2)'!$H$4:$Q$536,10,FALSE)</f>
        <v/>
      </c>
      <c r="Y504" s="11" t="str">
        <f t="shared" si="91"/>
        <v/>
      </c>
      <c r="Z504" s="11" t="s">
        <v>2319</v>
      </c>
      <c r="AA504" s="11" t="s">
        <v>55</v>
      </c>
      <c r="AB504" s="11" t="str">
        <f>VLOOKUP(G504,'Sheet 1 (2)'!$H$4:$S$536,12,FALSE)</f>
        <v/>
      </c>
      <c r="AC504" s="11" t="str">
        <f t="shared" si="92"/>
        <v/>
      </c>
      <c r="AD504" s="11" t="s">
        <v>55</v>
      </c>
      <c r="AE504" s="11" t="str">
        <f>VLOOKUP(G504,'Sheet 1 (2)'!$H$4:$AF$536,25,FALSE)</f>
        <v/>
      </c>
      <c r="AF504" s="11" t="s">
        <v>187</v>
      </c>
      <c r="AG504" s="11" t="s">
        <v>2477</v>
      </c>
      <c r="AH504" s="11" t="s">
        <v>55</v>
      </c>
      <c r="AI504" s="11" t="str">
        <f>VLOOKUP(G504,'Sheet 1 (2)'!$H$4:$AG$536,26,FALSE)</f>
        <v/>
      </c>
      <c r="AJ504" s="11" t="s">
        <v>82</v>
      </c>
      <c r="AK504" s="13" t="s">
        <v>55</v>
      </c>
      <c r="AL504" s="13" t="str">
        <f>VLOOKUP(G504,'Sheet 1 (2)'!$H$4:$AH$536,27,FALSE)</f>
        <v/>
      </c>
      <c r="AM504" s="20" t="s">
        <v>2478</v>
      </c>
      <c r="AN504" s="11">
        <v>1</v>
      </c>
      <c r="AO504" s="11">
        <f t="shared" si="5"/>
        <v>1</v>
      </c>
      <c r="AP504" s="15" t="s">
        <v>82</v>
      </c>
      <c r="AQ504" s="15" t="s">
        <v>82</v>
      </c>
      <c r="AR504" s="15" t="s">
        <v>82</v>
      </c>
    </row>
    <row r="505" spans="1:44" ht="15.75" customHeight="1" x14ac:dyDescent="0.2">
      <c r="A505" s="11" t="s">
        <v>2253</v>
      </c>
      <c r="B505" s="11" t="s">
        <v>1182</v>
      </c>
      <c r="C505" s="11" t="s">
        <v>2254</v>
      </c>
      <c r="D505" s="11" t="s">
        <v>1183</v>
      </c>
      <c r="E505" s="11" t="s">
        <v>2255</v>
      </c>
      <c r="F505" s="11" t="s">
        <v>1312</v>
      </c>
      <c r="G505" s="11" t="s">
        <v>2321</v>
      </c>
      <c r="H505" s="11" t="s">
        <v>2322</v>
      </c>
      <c r="I505" s="11" t="s">
        <v>52</v>
      </c>
      <c r="J505" s="11"/>
      <c r="K505" s="11"/>
      <c r="L505" s="11" t="s">
        <v>493</v>
      </c>
      <c r="M505" s="11" t="s">
        <v>2323</v>
      </c>
      <c r="N505" s="11" t="s">
        <v>55</v>
      </c>
      <c r="O505" s="11" t="str">
        <f>VLOOKUP(G505,'Sheet 1 (2)'!$H$4:$M$536,6,FALSE)</f>
        <v/>
      </c>
      <c r="P505" s="11" t="s">
        <v>3341</v>
      </c>
      <c r="Q505" s="11"/>
      <c r="R505" s="11" t="s">
        <v>264</v>
      </c>
      <c r="S505" s="11" t="s">
        <v>55</v>
      </c>
      <c r="T505" s="11" t="str">
        <f>VLOOKUP(G505,'Sheet 1 (2)'!$H$4:$O$536,8,FALSE)</f>
        <v/>
      </c>
      <c r="U505" s="11" t="str">
        <f t="shared" si="90"/>
        <v/>
      </c>
      <c r="V505" s="11" t="s">
        <v>2262</v>
      </c>
      <c r="W505" s="11" t="s">
        <v>55</v>
      </c>
      <c r="X505" s="11" t="str">
        <f>VLOOKUP(G505,'Sheet 1 (2)'!$H$4:$Q$536,10,FALSE)</f>
        <v/>
      </c>
      <c r="Y505" s="11" t="str">
        <f t="shared" si="91"/>
        <v/>
      </c>
      <c r="Z505" s="11" t="s">
        <v>2324</v>
      </c>
      <c r="AA505" s="11" t="s">
        <v>55</v>
      </c>
      <c r="AB505" s="11" t="str">
        <f>VLOOKUP(G505,'Sheet 1 (2)'!$H$4:$S$536,12,FALSE)</f>
        <v/>
      </c>
      <c r="AC505" s="11" t="str">
        <f t="shared" si="92"/>
        <v/>
      </c>
      <c r="AD505" s="11" t="s">
        <v>55</v>
      </c>
      <c r="AE505" s="11" t="str">
        <f>VLOOKUP(G505,'Sheet 1 (2)'!$H$4:$AF$536,25,FALSE)</f>
        <v/>
      </c>
      <c r="AF505" s="11" t="s">
        <v>411</v>
      </c>
      <c r="AG505" s="11" t="s">
        <v>2477</v>
      </c>
      <c r="AH505" s="11" t="s">
        <v>55</v>
      </c>
      <c r="AI505" s="11" t="str">
        <f>VLOOKUP(G505,'Sheet 1 (2)'!$H$4:$AG$536,26,FALSE)</f>
        <v/>
      </c>
      <c r="AJ505" s="11" t="s">
        <v>82</v>
      </c>
      <c r="AK505" s="11" t="s">
        <v>55</v>
      </c>
      <c r="AL505" s="11" t="str">
        <f>VLOOKUP(G505,'Sheet 1 (2)'!$H$4:$AH$536,27,FALSE)</f>
        <v/>
      </c>
      <c r="AM505" s="20" t="s">
        <v>2478</v>
      </c>
      <c r="AN505" s="11">
        <v>1</v>
      </c>
      <c r="AO505" s="11">
        <f t="shared" si="5"/>
        <v>1</v>
      </c>
      <c r="AP505" s="15" t="s">
        <v>82</v>
      </c>
      <c r="AQ505" s="15" t="s">
        <v>82</v>
      </c>
      <c r="AR505" s="15" t="s">
        <v>82</v>
      </c>
    </row>
    <row r="506" spans="1:44" ht="15.75" customHeight="1" x14ac:dyDescent="0.2">
      <c r="A506" s="11" t="s">
        <v>2253</v>
      </c>
      <c r="B506" s="11" t="s">
        <v>1182</v>
      </c>
      <c r="C506" s="11" t="s">
        <v>2254</v>
      </c>
      <c r="D506" s="11" t="s">
        <v>1183</v>
      </c>
      <c r="E506" s="11" t="s">
        <v>2255</v>
      </c>
      <c r="F506" s="11" t="s">
        <v>1312</v>
      </c>
      <c r="G506" s="11" t="s">
        <v>2326</v>
      </c>
      <c r="H506" s="11" t="s">
        <v>2327</v>
      </c>
      <c r="I506" s="11" t="s">
        <v>52</v>
      </c>
      <c r="J506" s="11"/>
      <c r="K506" s="11"/>
      <c r="L506" s="11" t="s">
        <v>493</v>
      </c>
      <c r="M506" s="11" t="s">
        <v>2328</v>
      </c>
      <c r="N506" s="11" t="s">
        <v>55</v>
      </c>
      <c r="O506" s="11" t="str">
        <f>VLOOKUP(G506,'Sheet 1 (2)'!$H$4:$M$536,6,FALSE)</f>
        <v/>
      </c>
      <c r="P506" s="11" t="s">
        <v>3342</v>
      </c>
      <c r="Q506" s="11"/>
      <c r="R506" s="11" t="s">
        <v>264</v>
      </c>
      <c r="S506" s="11" t="s">
        <v>55</v>
      </c>
      <c r="T506" s="11" t="str">
        <f>VLOOKUP(G506,'Sheet 1 (2)'!$H$4:$O$536,8,FALSE)</f>
        <v/>
      </c>
      <c r="U506" s="11" t="str">
        <f t="shared" si="90"/>
        <v/>
      </c>
      <c r="V506" s="11" t="s">
        <v>2262</v>
      </c>
      <c r="W506" s="11" t="s">
        <v>55</v>
      </c>
      <c r="X506" s="11" t="str">
        <f>VLOOKUP(G506,'Sheet 1 (2)'!$H$4:$Q$536,10,FALSE)</f>
        <v/>
      </c>
      <c r="Y506" s="11" t="str">
        <f t="shared" si="91"/>
        <v/>
      </c>
      <c r="Z506" s="11" t="s">
        <v>2329</v>
      </c>
      <c r="AA506" s="11" t="s">
        <v>55</v>
      </c>
      <c r="AB506" s="11" t="str">
        <f>VLOOKUP(G506,'Sheet 1 (2)'!$H$4:$S$536,12,FALSE)</f>
        <v/>
      </c>
      <c r="AC506" s="11" t="str">
        <f t="shared" si="92"/>
        <v/>
      </c>
      <c r="AD506" s="11" t="s">
        <v>55</v>
      </c>
      <c r="AE506" s="11" t="str">
        <f>VLOOKUP(G506,'Sheet 1 (2)'!$H$4:$AF$536,25,FALSE)</f>
        <v/>
      </c>
      <c r="AF506" s="11" t="s">
        <v>411</v>
      </c>
      <c r="AG506" s="11" t="s">
        <v>2477</v>
      </c>
      <c r="AH506" s="11" t="s">
        <v>55</v>
      </c>
      <c r="AI506" s="11" t="str">
        <f>VLOOKUP(G506,'Sheet 1 (2)'!$H$4:$AG$536,26,FALSE)</f>
        <v/>
      </c>
      <c r="AJ506" s="11" t="s">
        <v>82</v>
      </c>
      <c r="AK506" s="11" t="s">
        <v>55</v>
      </c>
      <c r="AL506" s="11" t="str">
        <f>VLOOKUP(G506,'Sheet 1 (2)'!$H$4:$AH$536,27,FALSE)</f>
        <v/>
      </c>
      <c r="AM506" s="20" t="s">
        <v>2478</v>
      </c>
      <c r="AN506" s="11">
        <v>1</v>
      </c>
      <c r="AO506" s="11">
        <f t="shared" si="5"/>
        <v>1</v>
      </c>
      <c r="AP506" s="15" t="s">
        <v>82</v>
      </c>
      <c r="AQ506" s="15" t="s">
        <v>82</v>
      </c>
      <c r="AR506" s="15" t="s">
        <v>82</v>
      </c>
    </row>
    <row r="507" spans="1:44" ht="15.75" customHeight="1" x14ac:dyDescent="0.2">
      <c r="A507" s="11" t="s">
        <v>2253</v>
      </c>
      <c r="B507" s="11" t="s">
        <v>1182</v>
      </c>
      <c r="C507" s="11" t="s">
        <v>2254</v>
      </c>
      <c r="D507" s="11" t="s">
        <v>1183</v>
      </c>
      <c r="E507" s="11" t="s">
        <v>2333</v>
      </c>
      <c r="F507" s="11" t="s">
        <v>1313</v>
      </c>
      <c r="G507" s="11" t="s">
        <v>2334</v>
      </c>
      <c r="H507" s="11" t="s">
        <v>2335</v>
      </c>
      <c r="I507" s="11" t="s">
        <v>82</v>
      </c>
      <c r="J507" s="11"/>
      <c r="K507" s="11"/>
      <c r="L507" s="11" t="s">
        <v>493</v>
      </c>
      <c r="M507" s="11" t="s">
        <v>2336</v>
      </c>
      <c r="N507" s="11" t="s">
        <v>55</v>
      </c>
      <c r="O507" s="11" t="str">
        <f>VLOOKUP(G507,'Sheet 1 (2)'!$H$4:$M$536,6,FALSE)</f>
        <v/>
      </c>
      <c r="P507" s="11" t="s">
        <v>3343</v>
      </c>
      <c r="Q507" s="11"/>
      <c r="R507" s="11" t="s">
        <v>264</v>
      </c>
      <c r="S507" s="11" t="s">
        <v>55</v>
      </c>
      <c r="T507" s="11" t="str">
        <f>VLOOKUP(G507,'Sheet 1 (2)'!$H$4:$O$536,8,FALSE)</f>
        <v/>
      </c>
      <c r="U507" s="11" t="str">
        <f t="shared" si="90"/>
        <v/>
      </c>
      <c r="V507" s="11" t="s">
        <v>2262</v>
      </c>
      <c r="W507" s="11" t="s">
        <v>55</v>
      </c>
      <c r="X507" s="11" t="str">
        <f>VLOOKUP(G507,'Sheet 1 (2)'!$H$4:$Q$536,10,FALSE)</f>
        <v/>
      </c>
      <c r="Y507" s="11" t="str">
        <f t="shared" si="91"/>
        <v/>
      </c>
      <c r="Z507" s="11" t="s">
        <v>2338</v>
      </c>
      <c r="AA507" s="11" t="s">
        <v>55</v>
      </c>
      <c r="AB507" s="11" t="str">
        <f>VLOOKUP(G507,'Sheet 1 (2)'!$H$4:$S$536,12,FALSE)</f>
        <v/>
      </c>
      <c r="AC507" s="11" t="str">
        <f t="shared" si="92"/>
        <v/>
      </c>
      <c r="AD507" s="11" t="s">
        <v>55</v>
      </c>
      <c r="AE507" s="11" t="str">
        <f>VLOOKUP(G507,'Sheet 1 (2)'!$H$4:$AF$536,25,FALSE)</f>
        <v/>
      </c>
      <c r="AF507" s="11" t="s">
        <v>187</v>
      </c>
      <c r="AG507" s="11" t="s">
        <v>2477</v>
      </c>
      <c r="AH507" s="11" t="s">
        <v>55</v>
      </c>
      <c r="AI507" s="11" t="str">
        <f>VLOOKUP(G507,'Sheet 1 (2)'!$H$4:$AG$536,26,FALSE)</f>
        <v/>
      </c>
      <c r="AJ507" s="11" t="s">
        <v>82</v>
      </c>
      <c r="AK507" s="13" t="s">
        <v>55</v>
      </c>
      <c r="AL507" s="13" t="str">
        <f>VLOOKUP(G507,'Sheet 1 (2)'!$H$4:$AH$536,27,FALSE)</f>
        <v/>
      </c>
      <c r="AM507" s="20" t="s">
        <v>2478</v>
      </c>
      <c r="AN507" s="11">
        <v>1</v>
      </c>
      <c r="AO507" s="11">
        <f t="shared" si="5"/>
        <v>1</v>
      </c>
      <c r="AP507" s="15" t="s">
        <v>82</v>
      </c>
      <c r="AQ507" s="15" t="s">
        <v>82</v>
      </c>
      <c r="AR507" s="15" t="s">
        <v>82</v>
      </c>
    </row>
    <row r="508" spans="1:44" ht="15.75" customHeight="1" x14ac:dyDescent="0.2">
      <c r="A508" s="11" t="s">
        <v>2253</v>
      </c>
      <c r="B508" s="11" t="s">
        <v>1182</v>
      </c>
      <c r="C508" s="11" t="s">
        <v>2254</v>
      </c>
      <c r="D508" s="11" t="s">
        <v>1183</v>
      </c>
      <c r="E508" s="11" t="s">
        <v>2333</v>
      </c>
      <c r="F508" s="11" t="s">
        <v>1313</v>
      </c>
      <c r="G508" s="11" t="s">
        <v>2342</v>
      </c>
      <c r="H508" s="11" t="s">
        <v>2343</v>
      </c>
      <c r="I508" s="11" t="s">
        <v>52</v>
      </c>
      <c r="J508" s="11"/>
      <c r="K508" s="11"/>
      <c r="L508" s="11" t="s">
        <v>493</v>
      </c>
      <c r="M508" s="11" t="s">
        <v>2344</v>
      </c>
      <c r="N508" s="11" t="s">
        <v>55</v>
      </c>
      <c r="O508" s="11" t="str">
        <f>VLOOKUP(G508,'Sheet 1 (2)'!$H$4:$M$536,6,FALSE)</f>
        <v/>
      </c>
      <c r="P508" s="11" t="s">
        <v>3344</v>
      </c>
      <c r="Q508" s="11"/>
      <c r="R508" s="11" t="s">
        <v>264</v>
      </c>
      <c r="S508" s="11" t="s">
        <v>55</v>
      </c>
      <c r="T508" s="11" t="str">
        <f>VLOOKUP(G508,'Sheet 1 (2)'!$H$4:$O$536,8,FALSE)</f>
        <v/>
      </c>
      <c r="U508" s="11" t="str">
        <f t="shared" si="90"/>
        <v/>
      </c>
      <c r="V508" s="11" t="s">
        <v>2262</v>
      </c>
      <c r="W508" s="11" t="s">
        <v>55</v>
      </c>
      <c r="X508" s="11" t="str">
        <f>VLOOKUP(G508,'Sheet 1 (2)'!$H$4:$Q$536,10,FALSE)</f>
        <v/>
      </c>
      <c r="Y508" s="11" t="str">
        <f t="shared" si="91"/>
        <v/>
      </c>
      <c r="Z508" s="11" t="s">
        <v>2345</v>
      </c>
      <c r="AA508" s="11" t="s">
        <v>55</v>
      </c>
      <c r="AB508" s="11" t="str">
        <f>VLOOKUP(G508,'Sheet 1 (2)'!$H$4:$S$536,12,FALSE)</f>
        <v/>
      </c>
      <c r="AC508" s="11" t="str">
        <f t="shared" si="92"/>
        <v/>
      </c>
      <c r="AD508" s="11" t="s">
        <v>55</v>
      </c>
      <c r="AE508" s="11" t="str">
        <f>VLOOKUP(G508,'Sheet 1 (2)'!$H$4:$AF$536,25,FALSE)</f>
        <v/>
      </c>
      <c r="AF508" s="11" t="s">
        <v>187</v>
      </c>
      <c r="AG508" s="11" t="s">
        <v>2477</v>
      </c>
      <c r="AH508" s="11" t="s">
        <v>55</v>
      </c>
      <c r="AI508" s="11" t="str">
        <f>VLOOKUP(G508,'Sheet 1 (2)'!$H$4:$AG$536,26,FALSE)</f>
        <v/>
      </c>
      <c r="AJ508" s="11" t="s">
        <v>82</v>
      </c>
      <c r="AK508" s="11" t="s">
        <v>55</v>
      </c>
      <c r="AL508" s="11" t="str">
        <f>VLOOKUP(G508,'Sheet 1 (2)'!$H$4:$AH$536,27,FALSE)</f>
        <v/>
      </c>
      <c r="AM508" s="20" t="s">
        <v>2478</v>
      </c>
      <c r="AN508" s="11">
        <v>1</v>
      </c>
      <c r="AO508" s="11">
        <f t="shared" si="5"/>
        <v>1</v>
      </c>
      <c r="AP508" s="15" t="s">
        <v>82</v>
      </c>
      <c r="AQ508" s="15" t="s">
        <v>82</v>
      </c>
      <c r="AR508" s="15" t="s">
        <v>82</v>
      </c>
    </row>
    <row r="509" spans="1:44" ht="15.75" customHeight="1" x14ac:dyDescent="0.2">
      <c r="A509" s="11" t="s">
        <v>2253</v>
      </c>
      <c r="B509" s="11" t="s">
        <v>1182</v>
      </c>
      <c r="C509" s="11" t="s">
        <v>2254</v>
      </c>
      <c r="D509" s="11" t="s">
        <v>1183</v>
      </c>
      <c r="E509" s="11" t="s">
        <v>2333</v>
      </c>
      <c r="F509" s="11" t="s">
        <v>1313</v>
      </c>
      <c r="G509" s="11" t="s">
        <v>2351</v>
      </c>
      <c r="H509" s="11" t="s">
        <v>2352</v>
      </c>
      <c r="I509" s="11" t="s">
        <v>52</v>
      </c>
      <c r="J509" s="11"/>
      <c r="K509" s="11"/>
      <c r="L509" s="11" t="s">
        <v>493</v>
      </c>
      <c r="M509" s="11" t="s">
        <v>2353</v>
      </c>
      <c r="N509" s="11" t="s">
        <v>55</v>
      </c>
      <c r="O509" s="11" t="str">
        <f>VLOOKUP(G509,'Sheet 1 (2)'!$H$4:$M$536,6,FALSE)</f>
        <v/>
      </c>
      <c r="P509" s="11" t="s">
        <v>3345</v>
      </c>
      <c r="Q509" s="11"/>
      <c r="R509" s="11" t="s">
        <v>264</v>
      </c>
      <c r="S509" s="11" t="s">
        <v>55</v>
      </c>
      <c r="T509" s="11" t="str">
        <f>VLOOKUP(G509,'Sheet 1 (2)'!$H$4:$O$536,8,FALSE)</f>
        <v/>
      </c>
      <c r="U509" s="11" t="str">
        <f t="shared" si="90"/>
        <v/>
      </c>
      <c r="V509" s="11" t="s">
        <v>2262</v>
      </c>
      <c r="W509" s="11" t="s">
        <v>55</v>
      </c>
      <c r="X509" s="11" t="str">
        <f>VLOOKUP(G509,'Sheet 1 (2)'!$H$4:$Q$536,10,FALSE)</f>
        <v/>
      </c>
      <c r="Y509" s="11" t="str">
        <f t="shared" si="91"/>
        <v/>
      </c>
      <c r="Z509" s="11" t="s">
        <v>2354</v>
      </c>
      <c r="AA509" s="11" t="s">
        <v>55</v>
      </c>
      <c r="AB509" s="11" t="str">
        <f>VLOOKUP(G509,'Sheet 1 (2)'!$H$4:$S$536,12,FALSE)</f>
        <v/>
      </c>
      <c r="AC509" s="11" t="str">
        <f t="shared" si="92"/>
        <v/>
      </c>
      <c r="AD509" s="11" t="s">
        <v>55</v>
      </c>
      <c r="AE509" s="11" t="str">
        <f>VLOOKUP(G509,'Sheet 1 (2)'!$H$4:$AF$536,25,FALSE)</f>
        <v/>
      </c>
      <c r="AF509" s="11" t="s">
        <v>187</v>
      </c>
      <c r="AG509" s="11" t="s">
        <v>2477</v>
      </c>
      <c r="AH509" s="11" t="s">
        <v>55</v>
      </c>
      <c r="AI509" s="11" t="str">
        <f>VLOOKUP(G509,'Sheet 1 (2)'!$H$4:$AG$536,26,FALSE)</f>
        <v/>
      </c>
      <c r="AJ509" s="11" t="s">
        <v>82</v>
      </c>
      <c r="AK509" s="11" t="s">
        <v>55</v>
      </c>
      <c r="AL509" s="11" t="str">
        <f>VLOOKUP(G509,'Sheet 1 (2)'!$H$4:$AH$536,27,FALSE)</f>
        <v/>
      </c>
      <c r="AM509" s="20" t="s">
        <v>2478</v>
      </c>
      <c r="AN509" s="11">
        <v>1</v>
      </c>
      <c r="AO509" s="11">
        <f t="shared" si="5"/>
        <v>1</v>
      </c>
      <c r="AP509" s="15" t="s">
        <v>82</v>
      </c>
      <c r="AQ509" s="15" t="s">
        <v>82</v>
      </c>
      <c r="AR509" s="15" t="s">
        <v>82</v>
      </c>
    </row>
    <row r="510" spans="1:44" ht="15.75" customHeight="1" x14ac:dyDescent="0.2">
      <c r="A510" s="11" t="s">
        <v>2253</v>
      </c>
      <c r="B510" s="11" t="s">
        <v>1182</v>
      </c>
      <c r="C510" s="11" t="s">
        <v>2254</v>
      </c>
      <c r="D510" s="11" t="s">
        <v>1183</v>
      </c>
      <c r="E510" s="11" t="s">
        <v>2333</v>
      </c>
      <c r="F510" s="11" t="s">
        <v>1313</v>
      </c>
      <c r="G510" s="11" t="s">
        <v>2355</v>
      </c>
      <c r="H510" s="11" t="s">
        <v>2356</v>
      </c>
      <c r="I510" s="11" t="s">
        <v>82</v>
      </c>
      <c r="J510" s="11"/>
      <c r="K510" s="11"/>
      <c r="L510" s="11" t="s">
        <v>493</v>
      </c>
      <c r="M510" s="11" t="s">
        <v>2357</v>
      </c>
      <c r="N510" s="11" t="s">
        <v>55</v>
      </c>
      <c r="O510" s="11" t="str">
        <f>VLOOKUP(G510,'Sheet 1 (2)'!$H$4:$M$536,6,FALSE)</f>
        <v/>
      </c>
      <c r="P510" s="11" t="s">
        <v>3346</v>
      </c>
      <c r="Q510" s="11"/>
      <c r="R510" s="11" t="s">
        <v>264</v>
      </c>
      <c r="S510" s="11" t="s">
        <v>55</v>
      </c>
      <c r="T510" s="11" t="str">
        <f>VLOOKUP(G510,'Sheet 1 (2)'!$H$4:$O$536,8,FALSE)</f>
        <v/>
      </c>
      <c r="U510" s="11" t="str">
        <f t="shared" si="90"/>
        <v/>
      </c>
      <c r="V510" s="11" t="s">
        <v>2262</v>
      </c>
      <c r="W510" s="11" t="s">
        <v>55</v>
      </c>
      <c r="X510" s="11" t="str">
        <f>VLOOKUP(G510,'Sheet 1 (2)'!$H$4:$Q$536,10,FALSE)</f>
        <v/>
      </c>
      <c r="Y510" s="11" t="str">
        <f t="shared" si="91"/>
        <v/>
      </c>
      <c r="Z510" s="11" t="s">
        <v>2358</v>
      </c>
      <c r="AA510" s="11" t="s">
        <v>55</v>
      </c>
      <c r="AB510" s="11" t="str">
        <f>VLOOKUP(G510,'Sheet 1 (2)'!$H$4:$S$536,12,FALSE)</f>
        <v/>
      </c>
      <c r="AC510" s="11" t="str">
        <f t="shared" si="92"/>
        <v/>
      </c>
      <c r="AD510" s="11" t="s">
        <v>55</v>
      </c>
      <c r="AE510" s="11" t="str">
        <f>VLOOKUP(G510,'Sheet 1 (2)'!$H$4:$AF$536,25,FALSE)</f>
        <v/>
      </c>
      <c r="AF510" s="11" t="s">
        <v>187</v>
      </c>
      <c r="AG510" s="11" t="s">
        <v>2477</v>
      </c>
      <c r="AH510" s="11" t="s">
        <v>55</v>
      </c>
      <c r="AI510" s="11" t="str">
        <f>VLOOKUP(G510,'Sheet 1 (2)'!$H$4:$AG$536,26,FALSE)</f>
        <v/>
      </c>
      <c r="AJ510" s="11" t="s">
        <v>82</v>
      </c>
      <c r="AK510" s="13" t="s">
        <v>55</v>
      </c>
      <c r="AL510" s="13" t="str">
        <f>VLOOKUP(G510,'Sheet 1 (2)'!$H$4:$AH$536,27,FALSE)</f>
        <v/>
      </c>
      <c r="AM510" s="20" t="s">
        <v>2478</v>
      </c>
      <c r="AN510" s="11">
        <v>1</v>
      </c>
      <c r="AO510" s="11">
        <f t="shared" si="5"/>
        <v>1</v>
      </c>
      <c r="AP510" s="15" t="s">
        <v>82</v>
      </c>
      <c r="AQ510" s="15" t="s">
        <v>82</v>
      </c>
      <c r="AR510" s="15" t="s">
        <v>82</v>
      </c>
    </row>
    <row r="511" spans="1:44" ht="15.75" customHeight="1" x14ac:dyDescent="0.2">
      <c r="A511" s="11" t="s">
        <v>2253</v>
      </c>
      <c r="B511" s="11" t="s">
        <v>1182</v>
      </c>
      <c r="C511" s="11" t="s">
        <v>2254</v>
      </c>
      <c r="D511" s="11" t="s">
        <v>1183</v>
      </c>
      <c r="E511" s="11" t="s">
        <v>2333</v>
      </c>
      <c r="F511" s="11" t="s">
        <v>1313</v>
      </c>
      <c r="G511" s="11" t="s">
        <v>2362</v>
      </c>
      <c r="H511" s="11" t="s">
        <v>2363</v>
      </c>
      <c r="I511" s="11" t="s">
        <v>82</v>
      </c>
      <c r="J511" s="11"/>
      <c r="K511" s="11"/>
      <c r="L511" s="11" t="s">
        <v>493</v>
      </c>
      <c r="M511" s="11" t="s">
        <v>2364</v>
      </c>
      <c r="N511" s="11" t="s">
        <v>55</v>
      </c>
      <c r="O511" s="11" t="str">
        <f>VLOOKUP(G511,'Sheet 1 (2)'!$H$4:$M$536,6,FALSE)</f>
        <v/>
      </c>
      <c r="P511" s="11" t="s">
        <v>3347</v>
      </c>
      <c r="Q511" s="11"/>
      <c r="R511" s="11" t="s">
        <v>264</v>
      </c>
      <c r="S511" s="11" t="s">
        <v>55</v>
      </c>
      <c r="T511" s="11" t="str">
        <f>VLOOKUP(G511,'Sheet 1 (2)'!$H$4:$O$536,8,FALSE)</f>
        <v/>
      </c>
      <c r="U511" s="11" t="str">
        <f t="shared" si="90"/>
        <v/>
      </c>
      <c r="V511" s="11" t="s">
        <v>2262</v>
      </c>
      <c r="W511" s="11" t="s">
        <v>55</v>
      </c>
      <c r="X511" s="11" t="str">
        <f>VLOOKUP(G511,'Sheet 1 (2)'!$H$4:$Q$536,10,FALSE)</f>
        <v/>
      </c>
      <c r="Y511" s="11" t="str">
        <f t="shared" si="91"/>
        <v/>
      </c>
      <c r="Z511" s="11" t="s">
        <v>2366</v>
      </c>
      <c r="AA511" s="11" t="s">
        <v>55</v>
      </c>
      <c r="AB511" s="11" t="str">
        <f>VLOOKUP(G511,'Sheet 1 (2)'!$H$4:$S$536,12,FALSE)</f>
        <v/>
      </c>
      <c r="AC511" s="11" t="str">
        <f t="shared" si="92"/>
        <v/>
      </c>
      <c r="AD511" s="11" t="s">
        <v>55</v>
      </c>
      <c r="AE511" s="11" t="str">
        <f>VLOOKUP(G511,'Sheet 1 (2)'!$H$4:$AF$536,25,FALSE)</f>
        <v/>
      </c>
      <c r="AF511" s="11" t="s">
        <v>187</v>
      </c>
      <c r="AG511" s="11" t="s">
        <v>2477</v>
      </c>
      <c r="AH511" s="11" t="s">
        <v>55</v>
      </c>
      <c r="AI511" s="11" t="str">
        <f>VLOOKUP(G511,'Sheet 1 (2)'!$H$4:$AG$536,26,FALSE)</f>
        <v/>
      </c>
      <c r="AJ511" s="11" t="s">
        <v>82</v>
      </c>
      <c r="AK511" s="13" t="s">
        <v>55</v>
      </c>
      <c r="AL511" s="13" t="str">
        <f>VLOOKUP(G511,'Sheet 1 (2)'!$H$4:$AH$536,27,FALSE)</f>
        <v/>
      </c>
      <c r="AM511" s="20" t="s">
        <v>2478</v>
      </c>
      <c r="AN511" s="11">
        <v>1</v>
      </c>
      <c r="AO511" s="11">
        <f t="shared" si="5"/>
        <v>1</v>
      </c>
      <c r="AP511" s="15" t="s">
        <v>82</v>
      </c>
      <c r="AQ511" s="15" t="s">
        <v>82</v>
      </c>
      <c r="AR511" s="15" t="s">
        <v>82</v>
      </c>
    </row>
    <row r="512" spans="1:44" ht="15.75" customHeight="1" x14ac:dyDescent="0.2">
      <c r="A512" s="11" t="s">
        <v>2253</v>
      </c>
      <c r="B512" s="11" t="s">
        <v>1182</v>
      </c>
      <c r="C512" s="11" t="s">
        <v>2254</v>
      </c>
      <c r="D512" s="11" t="s">
        <v>1183</v>
      </c>
      <c r="E512" s="11" t="s">
        <v>2368</v>
      </c>
      <c r="F512" s="11" t="s">
        <v>1314</v>
      </c>
      <c r="G512" s="11" t="s">
        <v>2369</v>
      </c>
      <c r="H512" s="11" t="s">
        <v>2370</v>
      </c>
      <c r="I512" s="11" t="s">
        <v>82</v>
      </c>
      <c r="J512" s="11"/>
      <c r="K512" s="11"/>
      <c r="L512" s="11" t="s">
        <v>493</v>
      </c>
      <c r="M512" s="11" t="s">
        <v>2371</v>
      </c>
      <c r="N512" s="11" t="s">
        <v>55</v>
      </c>
      <c r="O512" s="11" t="str">
        <f>VLOOKUP(G512,'Sheet 1 (2)'!$H$4:$M$536,6,FALSE)</f>
        <v/>
      </c>
      <c r="P512" s="11" t="s">
        <v>3348</v>
      </c>
      <c r="Q512" s="11"/>
      <c r="R512" s="11" t="s">
        <v>264</v>
      </c>
      <c r="S512" s="11" t="s">
        <v>55</v>
      </c>
      <c r="T512" s="11" t="str">
        <f>VLOOKUP(G512,'Sheet 1 (2)'!$H$4:$O$536,8,FALSE)</f>
        <v/>
      </c>
      <c r="U512" s="11" t="str">
        <f t="shared" si="90"/>
        <v/>
      </c>
      <c r="V512" s="11" t="s">
        <v>2262</v>
      </c>
      <c r="W512" s="11" t="s">
        <v>55</v>
      </c>
      <c r="X512" s="11" t="str">
        <f>VLOOKUP(G512,'Sheet 1 (2)'!$H$4:$Q$536,10,FALSE)</f>
        <v/>
      </c>
      <c r="Y512" s="11" t="str">
        <f t="shared" si="91"/>
        <v/>
      </c>
      <c r="Z512" s="11" t="s">
        <v>2372</v>
      </c>
      <c r="AA512" s="11" t="s">
        <v>55</v>
      </c>
      <c r="AB512" s="11" t="str">
        <f>VLOOKUP(G512,'Sheet 1 (2)'!$H$4:$S$536,12,FALSE)</f>
        <v/>
      </c>
      <c r="AC512" s="11" t="str">
        <f t="shared" si="92"/>
        <v/>
      </c>
      <c r="AD512" s="11" t="s">
        <v>55</v>
      </c>
      <c r="AE512" s="11" t="str">
        <f>VLOOKUP(G512,'Sheet 1 (2)'!$H$4:$AF$536,25,FALSE)</f>
        <v/>
      </c>
      <c r="AF512" s="11" t="s">
        <v>187</v>
      </c>
      <c r="AG512" s="11" t="s">
        <v>2477</v>
      </c>
      <c r="AH512" s="11" t="s">
        <v>55</v>
      </c>
      <c r="AI512" s="11" t="str">
        <f>VLOOKUP(G512,'Sheet 1 (2)'!$H$4:$AG$536,26,FALSE)</f>
        <v/>
      </c>
      <c r="AJ512" s="11" t="s">
        <v>82</v>
      </c>
      <c r="AK512" s="13" t="s">
        <v>55</v>
      </c>
      <c r="AL512" s="13" t="str">
        <f>VLOOKUP(G512,'Sheet 1 (2)'!$H$4:$AH$536,27,FALSE)</f>
        <v/>
      </c>
      <c r="AM512" s="20" t="s">
        <v>2478</v>
      </c>
      <c r="AN512" s="11">
        <v>1</v>
      </c>
      <c r="AO512" s="11">
        <f t="shared" si="5"/>
        <v>1</v>
      </c>
      <c r="AP512" s="15" t="s">
        <v>82</v>
      </c>
      <c r="AQ512" s="15" t="s">
        <v>82</v>
      </c>
      <c r="AR512" s="15" t="s">
        <v>82</v>
      </c>
    </row>
    <row r="513" spans="1:44" ht="15.75" customHeight="1" x14ac:dyDescent="0.2">
      <c r="A513" s="11" t="s">
        <v>2253</v>
      </c>
      <c r="B513" s="11" t="s">
        <v>1182</v>
      </c>
      <c r="C513" s="11" t="s">
        <v>2254</v>
      </c>
      <c r="D513" s="11" t="s">
        <v>1183</v>
      </c>
      <c r="E513" s="11" t="s">
        <v>2368</v>
      </c>
      <c r="F513" s="11" t="s">
        <v>1314</v>
      </c>
      <c r="G513" s="11" t="s">
        <v>2376</v>
      </c>
      <c r="H513" s="11" t="s">
        <v>2377</v>
      </c>
      <c r="I513" s="11" t="s">
        <v>52</v>
      </c>
      <c r="J513" s="11"/>
      <c r="K513" s="11"/>
      <c r="L513" s="11" t="s">
        <v>493</v>
      </c>
      <c r="M513" s="11" t="s">
        <v>2378</v>
      </c>
      <c r="N513" s="11" t="s">
        <v>55</v>
      </c>
      <c r="O513" s="11" t="str">
        <f>VLOOKUP(G513,'Sheet 1 (2)'!$H$4:$M$536,6,FALSE)</f>
        <v/>
      </c>
      <c r="P513" s="11" t="s">
        <v>3349</v>
      </c>
      <c r="Q513" s="11"/>
      <c r="R513" s="11" t="s">
        <v>264</v>
      </c>
      <c r="S513" s="11" t="s">
        <v>55</v>
      </c>
      <c r="T513" s="11" t="str">
        <f>VLOOKUP(G513,'Sheet 1 (2)'!$H$4:$O$536,8,FALSE)</f>
        <v/>
      </c>
      <c r="U513" s="11" t="str">
        <f t="shared" si="90"/>
        <v/>
      </c>
      <c r="V513" s="11" t="s">
        <v>2262</v>
      </c>
      <c r="W513" s="11" t="s">
        <v>55</v>
      </c>
      <c r="X513" s="11" t="str">
        <f>VLOOKUP(G513,'Sheet 1 (2)'!$H$4:$Q$536,10,FALSE)</f>
        <v/>
      </c>
      <c r="Y513" s="11" t="str">
        <f t="shared" si="91"/>
        <v/>
      </c>
      <c r="Z513" s="11" t="s">
        <v>2380</v>
      </c>
      <c r="AA513" s="11" t="s">
        <v>55</v>
      </c>
      <c r="AB513" s="11" t="str">
        <f>VLOOKUP(G513,'Sheet 1 (2)'!$H$4:$S$536,12,FALSE)</f>
        <v/>
      </c>
      <c r="AC513" s="11" t="str">
        <f t="shared" si="92"/>
        <v/>
      </c>
      <c r="AD513" s="11" t="s">
        <v>55</v>
      </c>
      <c r="AE513" s="11" t="str">
        <f>VLOOKUP(G513,'Sheet 1 (2)'!$H$4:$AF$536,25,FALSE)</f>
        <v/>
      </c>
      <c r="AF513" s="11" t="s">
        <v>411</v>
      </c>
      <c r="AG513" s="11" t="s">
        <v>2477</v>
      </c>
      <c r="AH513" s="11" t="s">
        <v>55</v>
      </c>
      <c r="AI513" s="11" t="str">
        <f>VLOOKUP(G513,'Sheet 1 (2)'!$H$4:$AG$536,26,FALSE)</f>
        <v/>
      </c>
      <c r="AJ513" s="11" t="s">
        <v>82</v>
      </c>
      <c r="AK513" s="11" t="s">
        <v>55</v>
      </c>
      <c r="AL513" s="11" t="str">
        <f>VLOOKUP(G513,'Sheet 1 (2)'!$H$4:$AH$536,27,FALSE)</f>
        <v/>
      </c>
      <c r="AM513" s="20" t="s">
        <v>2478</v>
      </c>
      <c r="AN513" s="11">
        <v>1</v>
      </c>
      <c r="AO513" s="11">
        <f t="shared" si="5"/>
        <v>1</v>
      </c>
      <c r="AP513" s="15" t="s">
        <v>82</v>
      </c>
      <c r="AQ513" s="15" t="s">
        <v>82</v>
      </c>
      <c r="AR513" s="15" t="s">
        <v>82</v>
      </c>
    </row>
    <row r="514" spans="1:44" ht="15.75" customHeight="1" x14ac:dyDescent="0.2">
      <c r="A514" s="11" t="s">
        <v>2253</v>
      </c>
      <c r="B514" s="11" t="s">
        <v>1182</v>
      </c>
      <c r="C514" s="11" t="s">
        <v>2254</v>
      </c>
      <c r="D514" s="11" t="s">
        <v>1183</v>
      </c>
      <c r="E514" s="11" t="s">
        <v>2368</v>
      </c>
      <c r="F514" s="11" t="s">
        <v>1314</v>
      </c>
      <c r="G514" s="11" t="s">
        <v>2383</v>
      </c>
      <c r="H514" s="11" t="s">
        <v>2384</v>
      </c>
      <c r="I514" s="11" t="s">
        <v>82</v>
      </c>
      <c r="J514" s="11"/>
      <c r="K514" s="11"/>
      <c r="L514" s="11" t="s">
        <v>493</v>
      </c>
      <c r="M514" s="11" t="s">
        <v>2385</v>
      </c>
      <c r="N514" s="11" t="s">
        <v>55</v>
      </c>
      <c r="O514" s="11" t="str">
        <f>VLOOKUP(G514,'Sheet 1 (2)'!$H$4:$M$536,6,FALSE)</f>
        <v/>
      </c>
      <c r="P514" s="11" t="s">
        <v>3350</v>
      </c>
      <c r="Q514" s="11"/>
      <c r="R514" s="11" t="s">
        <v>2262</v>
      </c>
      <c r="S514" s="11" t="s">
        <v>55</v>
      </c>
      <c r="T514" s="11" t="str">
        <f>VLOOKUP(G514,'Sheet 1 (2)'!$H$4:$O$536,8,FALSE)</f>
        <v/>
      </c>
      <c r="U514" s="11" t="str">
        <f t="shared" si="90"/>
        <v/>
      </c>
      <c r="V514" s="11" t="s">
        <v>2262</v>
      </c>
      <c r="W514" s="11" t="s">
        <v>55</v>
      </c>
      <c r="X514" s="11" t="str">
        <f>VLOOKUP(G514,'Sheet 1 (2)'!$H$4:$Q$536,10,FALSE)</f>
        <v/>
      </c>
      <c r="Y514" s="11" t="str">
        <f t="shared" si="91"/>
        <v/>
      </c>
      <c r="Z514" s="11" t="s">
        <v>2386</v>
      </c>
      <c r="AA514" s="11" t="s">
        <v>55</v>
      </c>
      <c r="AB514" s="11" t="str">
        <f>VLOOKUP(G514,'Sheet 1 (2)'!$H$4:$S$536,12,FALSE)</f>
        <v/>
      </c>
      <c r="AC514" s="11" t="str">
        <f t="shared" si="92"/>
        <v/>
      </c>
      <c r="AD514" s="11" t="s">
        <v>55</v>
      </c>
      <c r="AE514" s="11" t="str">
        <f>VLOOKUP(G514,'Sheet 1 (2)'!$H$4:$AF$536,25,FALSE)</f>
        <v/>
      </c>
      <c r="AF514" s="11" t="s">
        <v>187</v>
      </c>
      <c r="AG514" s="11" t="s">
        <v>2477</v>
      </c>
      <c r="AH514" s="11" t="s">
        <v>55</v>
      </c>
      <c r="AI514" s="11" t="str">
        <f>VLOOKUP(G514,'Sheet 1 (2)'!$H$4:$AG$536,26,FALSE)</f>
        <v/>
      </c>
      <c r="AJ514" s="11" t="s">
        <v>82</v>
      </c>
      <c r="AK514" s="13" t="s">
        <v>55</v>
      </c>
      <c r="AL514" s="13" t="str">
        <f>VLOOKUP(G514,'Sheet 1 (2)'!$H$4:$AH$536,27,FALSE)</f>
        <v/>
      </c>
      <c r="AM514" s="20" t="s">
        <v>2478</v>
      </c>
      <c r="AN514" s="11">
        <v>1</v>
      </c>
      <c r="AO514" s="11">
        <f t="shared" si="5"/>
        <v>1</v>
      </c>
      <c r="AP514" s="15" t="s">
        <v>82</v>
      </c>
      <c r="AQ514" s="15" t="s">
        <v>82</v>
      </c>
      <c r="AR514" s="15" t="s">
        <v>82</v>
      </c>
    </row>
    <row r="515" spans="1:44" ht="15.75" customHeight="1" x14ac:dyDescent="0.2">
      <c r="A515" s="11" t="s">
        <v>2253</v>
      </c>
      <c r="B515" s="11" t="s">
        <v>1182</v>
      </c>
      <c r="C515" s="11" t="s">
        <v>2254</v>
      </c>
      <c r="D515" s="11" t="s">
        <v>1183</v>
      </c>
      <c r="E515" s="11" t="s">
        <v>2368</v>
      </c>
      <c r="F515" s="11" t="s">
        <v>1314</v>
      </c>
      <c r="G515" s="11" t="s">
        <v>2387</v>
      </c>
      <c r="H515" s="11" t="s">
        <v>2388</v>
      </c>
      <c r="I515" s="11" t="s">
        <v>52</v>
      </c>
      <c r="J515" s="11"/>
      <c r="K515" s="11"/>
      <c r="L515" s="11" t="s">
        <v>493</v>
      </c>
      <c r="M515" s="11" t="s">
        <v>2389</v>
      </c>
      <c r="N515" s="11" t="s">
        <v>55</v>
      </c>
      <c r="O515" s="11" t="str">
        <f>VLOOKUP(G515,'Sheet 1 (2)'!$H$4:$M$536,6,FALSE)</f>
        <v/>
      </c>
      <c r="P515" s="11" t="s">
        <v>3351</v>
      </c>
      <c r="Q515" s="11"/>
      <c r="R515" s="11" t="s">
        <v>2262</v>
      </c>
      <c r="S515" s="11" t="s">
        <v>55</v>
      </c>
      <c r="T515" s="11" t="str">
        <f>VLOOKUP(G515,'Sheet 1 (2)'!$H$4:$O$536,8,FALSE)</f>
        <v/>
      </c>
      <c r="U515" s="11" t="str">
        <f t="shared" si="90"/>
        <v/>
      </c>
      <c r="V515" s="11" t="s">
        <v>2262</v>
      </c>
      <c r="W515" s="11" t="s">
        <v>55</v>
      </c>
      <c r="X515" s="11" t="str">
        <f>VLOOKUP(G515,'Sheet 1 (2)'!$H$4:$Q$536,10,FALSE)</f>
        <v/>
      </c>
      <c r="Y515" s="11" t="str">
        <f t="shared" si="91"/>
        <v/>
      </c>
      <c r="Z515" s="11" t="s">
        <v>2393</v>
      </c>
      <c r="AA515" s="11" t="s">
        <v>55</v>
      </c>
      <c r="AB515" s="11" t="str">
        <f>VLOOKUP(G515,'Sheet 1 (2)'!$H$4:$S$536,12,FALSE)</f>
        <v/>
      </c>
      <c r="AC515" s="11" t="str">
        <f t="shared" si="92"/>
        <v/>
      </c>
      <c r="AD515" s="11" t="s">
        <v>55</v>
      </c>
      <c r="AE515" s="11" t="str">
        <f>VLOOKUP(G515,'Sheet 1 (2)'!$H$4:$AF$536,25,FALSE)</f>
        <v/>
      </c>
      <c r="AF515" s="11" t="s">
        <v>187</v>
      </c>
      <c r="AG515" s="11" t="s">
        <v>2477</v>
      </c>
      <c r="AH515" s="11" t="s">
        <v>55</v>
      </c>
      <c r="AI515" s="11" t="str">
        <f>VLOOKUP(G515,'Sheet 1 (2)'!$H$4:$AG$536,26,FALSE)</f>
        <v/>
      </c>
      <c r="AJ515" s="11" t="s">
        <v>82</v>
      </c>
      <c r="AK515" s="11" t="s">
        <v>55</v>
      </c>
      <c r="AL515" s="11" t="str">
        <f>VLOOKUP(G515,'Sheet 1 (2)'!$H$4:$AH$536,27,FALSE)</f>
        <v/>
      </c>
      <c r="AM515" s="20" t="s">
        <v>2478</v>
      </c>
      <c r="AN515" s="11">
        <v>1</v>
      </c>
      <c r="AO515" s="11">
        <f t="shared" si="5"/>
        <v>1</v>
      </c>
      <c r="AP515" s="15" t="s">
        <v>82</v>
      </c>
      <c r="AQ515" s="15" t="s">
        <v>82</v>
      </c>
      <c r="AR515" s="15" t="s">
        <v>82</v>
      </c>
    </row>
    <row r="516" spans="1:44" ht="15.75" customHeight="1" x14ac:dyDescent="0.2">
      <c r="A516" s="11" t="s">
        <v>2253</v>
      </c>
      <c r="B516" s="11" t="s">
        <v>1182</v>
      </c>
      <c r="C516" s="11" t="s">
        <v>2254</v>
      </c>
      <c r="D516" s="11" t="s">
        <v>1183</v>
      </c>
      <c r="E516" s="11" t="s">
        <v>2965</v>
      </c>
      <c r="F516" s="11" t="s">
        <v>1311</v>
      </c>
      <c r="G516" s="11" t="s">
        <v>2965</v>
      </c>
      <c r="H516" s="11" t="s">
        <v>1311</v>
      </c>
      <c r="I516" s="11" t="s">
        <v>52</v>
      </c>
      <c r="J516" s="11"/>
      <c r="K516" s="11"/>
      <c r="L516" s="11" t="s">
        <v>83</v>
      </c>
      <c r="M516" s="11" t="s">
        <v>2966</v>
      </c>
      <c r="N516" s="11"/>
      <c r="O516" s="11" t="str">
        <f>VLOOKUP(G516,'Sheet 1 (2)'!$H$4:$M$536,6,FALSE)</f>
        <v/>
      </c>
      <c r="P516" s="11" t="s">
        <v>3352</v>
      </c>
      <c r="Q516" s="11"/>
      <c r="R516" s="11" t="s">
        <v>2967</v>
      </c>
      <c r="S516" s="11" t="s">
        <v>55</v>
      </c>
      <c r="T516" s="11" t="str">
        <f>VLOOKUP(G516,'Sheet 1 (2)'!$H$4:$O$536,8,FALSE)</f>
        <v/>
      </c>
      <c r="U516" s="11" t="str">
        <f t="shared" si="90"/>
        <v/>
      </c>
      <c r="V516" s="11"/>
      <c r="W516" s="11" t="s">
        <v>55</v>
      </c>
      <c r="X516" s="11" t="str">
        <f>VLOOKUP(G516,'Sheet 1 (2)'!$H$4:$Q$536,10,FALSE)</f>
        <v/>
      </c>
      <c r="Y516" s="11" t="str">
        <f t="shared" si="91"/>
        <v/>
      </c>
      <c r="Z516" s="11"/>
      <c r="AA516" s="11" t="s">
        <v>55</v>
      </c>
      <c r="AB516" s="11" t="str">
        <f>VLOOKUP(G516,'Sheet 1 (2)'!$H$4:$S$536,12,FALSE)</f>
        <v/>
      </c>
      <c r="AC516" s="11" t="str">
        <f t="shared" si="92"/>
        <v/>
      </c>
      <c r="AD516" s="11" t="s">
        <v>55</v>
      </c>
      <c r="AE516" s="11" t="str">
        <f>VLOOKUP(G516,'Sheet 1 (2)'!$H$4:$AF$536,25,FALSE)</f>
        <v/>
      </c>
      <c r="AF516" s="11" t="s">
        <v>411</v>
      </c>
      <c r="AG516" s="11" t="s">
        <v>2477</v>
      </c>
      <c r="AH516" s="11" t="s">
        <v>55</v>
      </c>
      <c r="AI516" s="11" t="str">
        <f>VLOOKUP(G516,'Sheet 1 (2)'!$H$4:$AG$536,26,FALSE)</f>
        <v/>
      </c>
      <c r="AJ516" s="11" t="s">
        <v>52</v>
      </c>
      <c r="AK516" s="11" t="s">
        <v>55</v>
      </c>
      <c r="AL516" s="11" t="str">
        <f>VLOOKUP(G516,'Sheet 1 (2)'!$H$4:$AH$536,27,FALSE)</f>
        <v/>
      </c>
      <c r="AM516" s="20" t="s">
        <v>3353</v>
      </c>
      <c r="AN516" s="11">
        <v>1</v>
      </c>
      <c r="AO516" s="11">
        <f t="shared" si="5"/>
        <v>0</v>
      </c>
      <c r="AP516" s="15" t="s">
        <v>82</v>
      </c>
      <c r="AQ516" s="15" t="s">
        <v>82</v>
      </c>
      <c r="AR516" s="15" t="s">
        <v>82</v>
      </c>
    </row>
    <row r="517" spans="1:44" ht="15.75" customHeight="1" x14ac:dyDescent="0.2">
      <c r="A517" s="11" t="s">
        <v>2253</v>
      </c>
      <c r="B517" s="11" t="s">
        <v>1182</v>
      </c>
      <c r="C517" s="11" t="s">
        <v>2973</v>
      </c>
      <c r="D517" s="11" t="s">
        <v>1184</v>
      </c>
      <c r="E517" s="11" t="s">
        <v>2974</v>
      </c>
      <c r="F517" s="11" t="s">
        <v>1315</v>
      </c>
      <c r="G517" s="11" t="s">
        <v>2974</v>
      </c>
      <c r="H517" s="11" t="s">
        <v>1315</v>
      </c>
      <c r="I517" s="11" t="s">
        <v>52</v>
      </c>
      <c r="J517" s="11"/>
      <c r="K517" s="11"/>
      <c r="L517" s="11" t="s">
        <v>493</v>
      </c>
      <c r="M517" s="11" t="s">
        <v>2975</v>
      </c>
      <c r="N517" s="11" t="s">
        <v>3354</v>
      </c>
      <c r="O517" s="11" t="str">
        <f>VLOOKUP(G517,'Sheet 1 (2)'!$H$4:$M$536,6,FALSE)</f>
        <v/>
      </c>
      <c r="P517" s="11" t="s">
        <v>3355</v>
      </c>
      <c r="Q517" s="11"/>
      <c r="R517" s="11" t="s">
        <v>264</v>
      </c>
      <c r="S517" s="11" t="s">
        <v>55</v>
      </c>
      <c r="T517" s="11" t="str">
        <f>VLOOKUP(G517,'Sheet 1 (2)'!$H$4:$O$536,8,FALSE)</f>
        <v/>
      </c>
      <c r="U517" s="11" t="str">
        <f t="shared" si="90"/>
        <v/>
      </c>
      <c r="V517" s="11" t="s">
        <v>2976</v>
      </c>
      <c r="W517" s="11" t="s">
        <v>55</v>
      </c>
      <c r="X517" s="11" t="str">
        <f>VLOOKUP(G517,'Sheet 1 (2)'!$H$4:$Q$536,10,FALSE)</f>
        <v/>
      </c>
      <c r="Y517" s="11" t="str">
        <f t="shared" si="91"/>
        <v/>
      </c>
      <c r="Z517" s="11" t="s">
        <v>2977</v>
      </c>
      <c r="AA517" s="11" t="s">
        <v>55</v>
      </c>
      <c r="AB517" s="11" t="str">
        <f>VLOOKUP(G517,'Sheet 1 (2)'!$H$4:$S$536,12,FALSE)</f>
        <v/>
      </c>
      <c r="AC517" s="11" t="str">
        <f t="shared" si="92"/>
        <v/>
      </c>
      <c r="AD517" s="11" t="s">
        <v>55</v>
      </c>
      <c r="AE517" s="11" t="str">
        <f>VLOOKUP(G517,'Sheet 1 (2)'!$H$4:$AF$536,25,FALSE)</f>
        <v/>
      </c>
      <c r="AF517" s="11" t="s">
        <v>120</v>
      </c>
      <c r="AG517" s="11" t="str">
        <f t="shared" ref="AG517:AG521" si="93">IF(AD517&lt;&gt;"",AD517,AE517)</f>
        <v/>
      </c>
      <c r="AH517" s="11" t="s">
        <v>55</v>
      </c>
      <c r="AI517" s="11" t="str">
        <f>VLOOKUP(G517,'Sheet 1 (2)'!$H$4:$AG$536,26,FALSE)</f>
        <v/>
      </c>
      <c r="AJ517" s="14" t="s">
        <v>82</v>
      </c>
      <c r="AK517" s="11" t="s">
        <v>55</v>
      </c>
      <c r="AL517" s="11" t="str">
        <f>VLOOKUP(G517,'Sheet 1 (2)'!$H$4:$AH$536,27,FALSE)</f>
        <v/>
      </c>
      <c r="AM517" s="11" t="s">
        <v>3356</v>
      </c>
      <c r="AN517" s="11">
        <v>1</v>
      </c>
      <c r="AO517" s="11">
        <f t="shared" si="5"/>
        <v>1</v>
      </c>
      <c r="AP517" s="15" t="s">
        <v>82</v>
      </c>
      <c r="AQ517" s="15" t="s">
        <v>82</v>
      </c>
      <c r="AR517" s="15" t="s">
        <v>82</v>
      </c>
    </row>
    <row r="518" spans="1:44" ht="15.75" customHeight="1" x14ac:dyDescent="0.2">
      <c r="A518" s="11" t="s">
        <v>2253</v>
      </c>
      <c r="B518" s="11" t="s">
        <v>1182</v>
      </c>
      <c r="C518" s="11" t="s">
        <v>2973</v>
      </c>
      <c r="D518" s="11" t="s">
        <v>1184</v>
      </c>
      <c r="E518" s="11" t="s">
        <v>2978</v>
      </c>
      <c r="F518" s="11" t="s">
        <v>1317</v>
      </c>
      <c r="G518" s="11" t="s">
        <v>2978</v>
      </c>
      <c r="H518" s="11" t="s">
        <v>1317</v>
      </c>
      <c r="I518" s="11" t="s">
        <v>52</v>
      </c>
      <c r="J518" s="11"/>
      <c r="K518" s="11"/>
      <c r="L518" s="11" t="s">
        <v>493</v>
      </c>
      <c r="M518" s="11" t="s">
        <v>2979</v>
      </c>
      <c r="N518" s="11" t="s">
        <v>55</v>
      </c>
      <c r="O518" s="11" t="str">
        <f>VLOOKUP(G518,'Sheet 1 (2)'!$H$4:$M$536,6,FALSE)</f>
        <v/>
      </c>
      <c r="P518" s="11" t="s">
        <v>3355</v>
      </c>
      <c r="Q518" s="11"/>
      <c r="R518" s="11" t="s">
        <v>2967</v>
      </c>
      <c r="S518" s="11" t="s">
        <v>55</v>
      </c>
      <c r="T518" s="11" t="str">
        <f>VLOOKUP(G518,'Sheet 1 (2)'!$H$4:$O$536,8,FALSE)</f>
        <v/>
      </c>
      <c r="U518" s="11" t="str">
        <f t="shared" si="90"/>
        <v/>
      </c>
      <c r="V518" s="11"/>
      <c r="W518" s="11" t="s">
        <v>55</v>
      </c>
      <c r="X518" s="11" t="str">
        <f>VLOOKUP(G518,'Sheet 1 (2)'!$H$4:$Q$536,10,FALSE)</f>
        <v/>
      </c>
      <c r="Y518" s="11" t="str">
        <f t="shared" si="91"/>
        <v/>
      </c>
      <c r="Z518" s="11" t="s">
        <v>2980</v>
      </c>
      <c r="AA518" s="11" t="s">
        <v>55</v>
      </c>
      <c r="AB518" s="11" t="str">
        <f>VLOOKUP(G518,'Sheet 1 (2)'!$H$4:$S$536,12,FALSE)</f>
        <v/>
      </c>
      <c r="AC518" s="11" t="str">
        <f t="shared" si="92"/>
        <v/>
      </c>
      <c r="AD518" s="11" t="s">
        <v>55</v>
      </c>
      <c r="AE518" s="11" t="str">
        <f>VLOOKUP(G518,'Sheet 1 (2)'!$H$4:$AF$536,25,FALSE)</f>
        <v/>
      </c>
      <c r="AF518" s="11" t="s">
        <v>663</v>
      </c>
      <c r="AG518" s="11" t="str">
        <f t="shared" si="93"/>
        <v/>
      </c>
      <c r="AH518" s="11" t="s">
        <v>55</v>
      </c>
      <c r="AI518" s="11" t="str">
        <f>VLOOKUP(G518,'Sheet 1 (2)'!$H$4:$AG$536,26,FALSE)</f>
        <v/>
      </c>
      <c r="AJ518" s="11" t="s">
        <v>52</v>
      </c>
      <c r="AK518" s="11" t="s">
        <v>55</v>
      </c>
      <c r="AL518" s="11" t="str">
        <f>VLOOKUP(G518,'Sheet 1 (2)'!$H$4:$AH$536,27,FALSE)</f>
        <v/>
      </c>
      <c r="AM518" s="11" t="str">
        <f t="shared" ref="AM518:AM519" si="94">IF(AK518&lt;&gt;"",AK518,AL518)</f>
        <v/>
      </c>
      <c r="AN518" s="11">
        <v>1</v>
      </c>
      <c r="AO518" s="11">
        <f t="shared" si="5"/>
        <v>0</v>
      </c>
      <c r="AP518" s="12"/>
      <c r="AQ518" s="12"/>
      <c r="AR518" s="12"/>
    </row>
    <row r="519" spans="1:44" ht="15.75" customHeight="1" x14ac:dyDescent="0.2">
      <c r="A519" s="11" t="s">
        <v>2253</v>
      </c>
      <c r="B519" s="11" t="s">
        <v>1182</v>
      </c>
      <c r="C519" s="11" t="s">
        <v>2981</v>
      </c>
      <c r="D519" s="11" t="s">
        <v>1186</v>
      </c>
      <c r="E519" s="11" t="s">
        <v>2983</v>
      </c>
      <c r="F519" s="11" t="s">
        <v>1319</v>
      </c>
      <c r="G519" s="11" t="s">
        <v>2983</v>
      </c>
      <c r="H519" s="11" t="s">
        <v>1319</v>
      </c>
      <c r="I519" s="11" t="s">
        <v>82</v>
      </c>
      <c r="J519" s="11"/>
      <c r="K519" s="11"/>
      <c r="L519" s="11" t="s">
        <v>2984</v>
      </c>
      <c r="M519" s="11" t="s">
        <v>2985</v>
      </c>
      <c r="N519" s="11" t="s">
        <v>55</v>
      </c>
      <c r="O519" s="11" t="str">
        <f>VLOOKUP(G519,'Sheet 1 (2)'!$H$4:$M$536,6,FALSE)</f>
        <v/>
      </c>
      <c r="P519" s="11" t="s">
        <v>3357</v>
      </c>
      <c r="Q519" s="11"/>
      <c r="R519" s="11" t="s">
        <v>264</v>
      </c>
      <c r="S519" s="11" t="s">
        <v>55</v>
      </c>
      <c r="T519" s="11" t="str">
        <f>VLOOKUP(G519,'Sheet 1 (2)'!$H$4:$O$536,8,FALSE)</f>
        <v/>
      </c>
      <c r="U519" s="11" t="str">
        <f t="shared" si="90"/>
        <v/>
      </c>
      <c r="V519" s="11" t="s">
        <v>2986</v>
      </c>
      <c r="W519" s="11" t="s">
        <v>55</v>
      </c>
      <c r="X519" s="11" t="str">
        <f>VLOOKUP(G519,'Sheet 1 (2)'!$H$4:$Q$536,10,FALSE)</f>
        <v/>
      </c>
      <c r="Y519" s="11" t="str">
        <f t="shared" si="91"/>
        <v/>
      </c>
      <c r="Z519" s="11" t="s">
        <v>2987</v>
      </c>
      <c r="AA519" s="11" t="s">
        <v>55</v>
      </c>
      <c r="AB519" s="11" t="str">
        <f>VLOOKUP(G519,'Sheet 1 (2)'!$H$4:$S$536,12,FALSE)</f>
        <v/>
      </c>
      <c r="AC519" s="11" t="str">
        <f t="shared" si="92"/>
        <v/>
      </c>
      <c r="AD519" s="11" t="s">
        <v>55</v>
      </c>
      <c r="AE519" s="11" t="str">
        <f>VLOOKUP(G519,'Sheet 1 (2)'!$H$4:$AF$536,25,FALSE)</f>
        <v/>
      </c>
      <c r="AF519" s="11" t="s">
        <v>87</v>
      </c>
      <c r="AG519" s="11" t="str">
        <f t="shared" si="93"/>
        <v/>
      </c>
      <c r="AH519" s="11" t="s">
        <v>55</v>
      </c>
      <c r="AI519" s="11" t="str">
        <f>VLOOKUP(G519,'Sheet 1 (2)'!$H$4:$AG$536,26,FALSE)</f>
        <v/>
      </c>
      <c r="AJ519" s="14" t="s">
        <v>52</v>
      </c>
      <c r="AK519" s="13" t="s">
        <v>55</v>
      </c>
      <c r="AL519" s="13" t="str">
        <f>VLOOKUP(G519,'Sheet 1 (2)'!$H$4:$AH$536,27,FALSE)</f>
        <v/>
      </c>
      <c r="AM519" s="11" t="str">
        <f t="shared" si="94"/>
        <v/>
      </c>
      <c r="AN519" s="11">
        <v>1</v>
      </c>
      <c r="AO519" s="11">
        <f t="shared" si="5"/>
        <v>0</v>
      </c>
      <c r="AP519" s="12"/>
      <c r="AQ519" s="12"/>
      <c r="AR519" s="12"/>
    </row>
    <row r="520" spans="1:44" ht="15.75" customHeight="1" x14ac:dyDescent="0.2">
      <c r="A520" s="11" t="s">
        <v>2253</v>
      </c>
      <c r="B520" s="11" t="s">
        <v>1182</v>
      </c>
      <c r="C520" s="11" t="s">
        <v>2981</v>
      </c>
      <c r="D520" s="11" t="s">
        <v>1186</v>
      </c>
      <c r="E520" s="11" t="s">
        <v>3132</v>
      </c>
      <c r="F520" s="11" t="s">
        <v>1321</v>
      </c>
      <c r="G520" s="11" t="s">
        <v>3132</v>
      </c>
      <c r="H520" s="11" t="s">
        <v>3134</v>
      </c>
      <c r="I520" s="11" t="s">
        <v>52</v>
      </c>
      <c r="J520" s="11"/>
      <c r="K520" s="11"/>
      <c r="L520" s="11" t="s">
        <v>3135</v>
      </c>
      <c r="M520" s="11" t="s">
        <v>3136</v>
      </c>
      <c r="N520" s="11" t="s">
        <v>55</v>
      </c>
      <c r="O520" s="11" t="str">
        <f>VLOOKUP(G520,'Sheet 1 (2)'!$H$4:$M$536,6,FALSE)</f>
        <v/>
      </c>
      <c r="P520" s="11" t="s">
        <v>3358</v>
      </c>
      <c r="Q520" s="11"/>
      <c r="R520" s="11" t="s">
        <v>3137</v>
      </c>
      <c r="S520" s="11" t="s">
        <v>55</v>
      </c>
      <c r="T520" s="11" t="str">
        <f>VLOOKUP(G520,'Sheet 1 (2)'!$H$4:$O$536,8,FALSE)</f>
        <v/>
      </c>
      <c r="U520" s="11" t="str">
        <f t="shared" si="90"/>
        <v/>
      </c>
      <c r="V520" s="11" t="s">
        <v>3138</v>
      </c>
      <c r="W520" s="11" t="s">
        <v>55</v>
      </c>
      <c r="X520" s="11" t="str">
        <f>VLOOKUP(G520,'Sheet 1 (2)'!$H$4:$Q$536,10,FALSE)</f>
        <v/>
      </c>
      <c r="Y520" s="11" t="str">
        <f t="shared" si="91"/>
        <v/>
      </c>
      <c r="Z520" s="11" t="s">
        <v>3139</v>
      </c>
      <c r="AA520" s="11" t="s">
        <v>55</v>
      </c>
      <c r="AB520" s="11" t="str">
        <f>VLOOKUP(G520,'Sheet 1 (2)'!$H$4:$S$536,12,FALSE)</f>
        <v/>
      </c>
      <c r="AC520" s="11" t="str">
        <f t="shared" si="92"/>
        <v/>
      </c>
      <c r="AD520" s="11" t="s">
        <v>55</v>
      </c>
      <c r="AE520" s="11" t="str">
        <f>VLOOKUP(G520,'Sheet 1 (2)'!$H$4:$AF$536,25,FALSE)</f>
        <v/>
      </c>
      <c r="AF520" s="11" t="s">
        <v>87</v>
      </c>
      <c r="AG520" s="11" t="str">
        <f t="shared" si="93"/>
        <v/>
      </c>
      <c r="AH520" s="11" t="s">
        <v>55</v>
      </c>
      <c r="AI520" s="11" t="str">
        <f>VLOOKUP(G520,'Sheet 1 (2)'!$H$4:$AG$536,26,FALSE)</f>
        <v/>
      </c>
      <c r="AJ520" s="11" t="s">
        <v>52</v>
      </c>
      <c r="AK520" s="11" t="s">
        <v>55</v>
      </c>
      <c r="AL520" s="11" t="str">
        <f>VLOOKUP(G520,'Sheet 1 (2)'!$H$4:$AH$536,27,FALSE)</f>
        <v/>
      </c>
      <c r="AM520" s="11" t="s">
        <v>3359</v>
      </c>
      <c r="AN520" s="11">
        <v>1</v>
      </c>
      <c r="AO520" s="11">
        <f t="shared" si="5"/>
        <v>0</v>
      </c>
      <c r="AP520" s="12"/>
      <c r="AQ520" s="12"/>
      <c r="AR520" s="12"/>
    </row>
    <row r="521" spans="1:44" ht="15.75" customHeight="1" x14ac:dyDescent="0.2">
      <c r="A521" s="11" t="s">
        <v>2253</v>
      </c>
      <c r="B521" s="11" t="s">
        <v>1182</v>
      </c>
      <c r="C521" s="11" t="s">
        <v>2981</v>
      </c>
      <c r="D521" s="11" t="s">
        <v>1186</v>
      </c>
      <c r="E521" s="11" t="s">
        <v>3140</v>
      </c>
      <c r="F521" s="11" t="s">
        <v>1323</v>
      </c>
      <c r="G521" s="11" t="s">
        <v>3140</v>
      </c>
      <c r="H521" s="11" t="s">
        <v>3142</v>
      </c>
      <c r="I521" s="11" t="s">
        <v>52</v>
      </c>
      <c r="J521" s="11"/>
      <c r="K521" s="11"/>
      <c r="L521" s="11" t="s">
        <v>2984</v>
      </c>
      <c r="M521" s="11" t="s">
        <v>3143</v>
      </c>
      <c r="N521" s="11" t="s">
        <v>55</v>
      </c>
      <c r="O521" s="11" t="str">
        <f>VLOOKUP(G521,'Sheet 1 (2)'!$H$4:$M$536,6,FALSE)</f>
        <v/>
      </c>
      <c r="P521" s="11" t="s">
        <v>3360</v>
      </c>
      <c r="Q521" s="11"/>
      <c r="R521" s="11" t="s">
        <v>264</v>
      </c>
      <c r="S521" s="11" t="s">
        <v>55</v>
      </c>
      <c r="T521" s="11" t="str">
        <f>VLOOKUP(G521,'Sheet 1 (2)'!$H$4:$O$536,8,FALSE)</f>
        <v/>
      </c>
      <c r="U521" s="11" t="str">
        <f t="shared" si="90"/>
        <v/>
      </c>
      <c r="V521" s="11" t="s">
        <v>2871</v>
      </c>
      <c r="W521" s="11" t="s">
        <v>55</v>
      </c>
      <c r="X521" s="11" t="str">
        <f>VLOOKUP(G521,'Sheet 1 (2)'!$H$4:$Q$536,10,FALSE)</f>
        <v/>
      </c>
      <c r="Y521" s="11" t="str">
        <f t="shared" si="91"/>
        <v/>
      </c>
      <c r="Z521" s="11" t="s">
        <v>3145</v>
      </c>
      <c r="AA521" s="11" t="s">
        <v>55</v>
      </c>
      <c r="AB521" s="11" t="str">
        <f>VLOOKUP(G521,'Sheet 1 (2)'!$H$4:$S$536,12,FALSE)</f>
        <v/>
      </c>
      <c r="AC521" s="11" t="str">
        <f t="shared" si="92"/>
        <v/>
      </c>
      <c r="AD521" s="11" t="s">
        <v>55</v>
      </c>
      <c r="AE521" s="11" t="str">
        <f>VLOOKUP(G521,'Sheet 1 (2)'!$H$4:$AF$536,25,FALSE)</f>
        <v/>
      </c>
      <c r="AF521" s="11" t="s">
        <v>87</v>
      </c>
      <c r="AG521" s="11" t="str">
        <f t="shared" si="93"/>
        <v/>
      </c>
      <c r="AH521" s="11" t="s">
        <v>55</v>
      </c>
      <c r="AI521" s="11" t="str">
        <f>VLOOKUP(G521,'Sheet 1 (2)'!$H$4:$AG$536,26,FALSE)</f>
        <v/>
      </c>
      <c r="AJ521" s="11" t="s">
        <v>52</v>
      </c>
      <c r="AK521" s="11" t="s">
        <v>55</v>
      </c>
      <c r="AL521" s="11" t="str">
        <f>VLOOKUP(G521,'Sheet 1 (2)'!$H$4:$AH$536,27,FALSE)</f>
        <v/>
      </c>
      <c r="AM521" s="11" t="s">
        <v>3361</v>
      </c>
      <c r="AN521" s="11">
        <v>1</v>
      </c>
      <c r="AO521" s="11">
        <f t="shared" si="5"/>
        <v>0</v>
      </c>
      <c r="AP521" s="12"/>
      <c r="AQ521" s="12"/>
      <c r="AR521" s="12"/>
    </row>
    <row r="522" spans="1:44" ht="15.75" customHeight="1" x14ac:dyDescent="0.2">
      <c r="A522" s="11" t="s">
        <v>1677</v>
      </c>
      <c r="B522" s="20" t="s">
        <v>1373</v>
      </c>
      <c r="C522" s="20" t="s">
        <v>2988</v>
      </c>
      <c r="D522" s="20" t="s">
        <v>3362</v>
      </c>
      <c r="E522" s="20">
        <v>5005188</v>
      </c>
      <c r="F522" s="20" t="s">
        <v>3363</v>
      </c>
      <c r="G522" s="20" t="s">
        <v>2989</v>
      </c>
      <c r="H522" s="20" t="s">
        <v>3364</v>
      </c>
      <c r="I522" s="11" t="s">
        <v>52</v>
      </c>
      <c r="J522" s="20"/>
      <c r="K522" s="20"/>
      <c r="L522" s="20" t="s">
        <v>224</v>
      </c>
      <c r="M522" s="20" t="s">
        <v>3365</v>
      </c>
      <c r="N522" s="11"/>
      <c r="O522" s="11"/>
      <c r="P522" s="11"/>
      <c r="Q522" s="11"/>
      <c r="R522" s="20" t="s">
        <v>264</v>
      </c>
      <c r="S522" s="11"/>
      <c r="T522" s="11"/>
      <c r="U522" s="11"/>
      <c r="V522" s="20" t="s">
        <v>52</v>
      </c>
      <c r="W522" s="11"/>
      <c r="X522" s="11"/>
      <c r="Y522" s="11"/>
      <c r="Z522" s="20" t="s">
        <v>3366</v>
      </c>
      <c r="AA522" s="11"/>
      <c r="AB522" s="11"/>
      <c r="AC522" s="11"/>
      <c r="AD522" s="11"/>
      <c r="AE522" s="11"/>
      <c r="AF522" s="11"/>
      <c r="AG522" s="20" t="s">
        <v>3367</v>
      </c>
      <c r="AH522" s="11"/>
      <c r="AI522" s="11"/>
      <c r="AJ522" s="24" t="s">
        <v>52</v>
      </c>
      <c r="AK522" s="20"/>
      <c r="AL522" s="11"/>
      <c r="AM522" s="20"/>
      <c r="AN522" s="11"/>
      <c r="AO522" s="11">
        <f t="shared" si="5"/>
        <v>0</v>
      </c>
      <c r="AP522" s="12"/>
      <c r="AQ522" s="12"/>
      <c r="AR522" s="12"/>
    </row>
    <row r="523" spans="1:44" ht="15.75" customHeight="1" x14ac:dyDescent="0.2">
      <c r="A523" s="11" t="s">
        <v>1677</v>
      </c>
      <c r="B523" s="20" t="s">
        <v>1373</v>
      </c>
      <c r="C523" s="20" t="s">
        <v>2988</v>
      </c>
      <c r="D523" s="20" t="s">
        <v>3362</v>
      </c>
      <c r="E523" s="20">
        <v>5005188</v>
      </c>
      <c r="F523" s="20" t="s">
        <v>3363</v>
      </c>
      <c r="G523" s="20" t="s">
        <v>3368</v>
      </c>
      <c r="H523" s="20" t="s">
        <v>3369</v>
      </c>
      <c r="I523" s="11" t="s">
        <v>52</v>
      </c>
      <c r="J523" s="20"/>
      <c r="K523" s="24"/>
      <c r="L523" s="20" t="s">
        <v>224</v>
      </c>
      <c r="M523" s="20" t="s">
        <v>3370</v>
      </c>
      <c r="N523" s="11"/>
      <c r="O523" s="11"/>
      <c r="P523" s="11"/>
      <c r="Q523" s="11"/>
      <c r="R523" s="20" t="s">
        <v>264</v>
      </c>
      <c r="S523" s="11"/>
      <c r="T523" s="11"/>
      <c r="U523" s="11"/>
      <c r="V523" s="20" t="s">
        <v>3371</v>
      </c>
      <c r="W523" s="11"/>
      <c r="X523" s="11"/>
      <c r="Y523" s="11"/>
      <c r="Z523" s="20" t="s">
        <v>3372</v>
      </c>
      <c r="AA523" s="11"/>
      <c r="AB523" s="11"/>
      <c r="AC523" s="11"/>
      <c r="AD523" s="11"/>
      <c r="AE523" s="11"/>
      <c r="AF523" s="11"/>
      <c r="AG523" s="20" t="s">
        <v>3373</v>
      </c>
      <c r="AH523" s="11"/>
      <c r="AI523" s="11"/>
      <c r="AJ523" s="24" t="s">
        <v>52</v>
      </c>
      <c r="AK523" s="20"/>
      <c r="AL523" s="11"/>
      <c r="AM523" s="20"/>
      <c r="AN523" s="11"/>
      <c r="AO523" s="11">
        <f t="shared" si="5"/>
        <v>0</v>
      </c>
      <c r="AP523" s="12"/>
      <c r="AQ523" s="12"/>
      <c r="AR523" s="12"/>
    </row>
    <row r="524" spans="1:44" ht="15.75" customHeight="1" x14ac:dyDescent="0.2">
      <c r="A524" s="11" t="s">
        <v>1677</v>
      </c>
      <c r="B524" s="20" t="s">
        <v>1373</v>
      </c>
      <c r="C524" s="20" t="s">
        <v>2988</v>
      </c>
      <c r="D524" s="20" t="s">
        <v>3362</v>
      </c>
      <c r="E524" s="20">
        <v>5005188</v>
      </c>
      <c r="F524" s="20" t="s">
        <v>3363</v>
      </c>
      <c r="G524" s="20" t="s">
        <v>3374</v>
      </c>
      <c r="H524" s="20" t="s">
        <v>3375</v>
      </c>
      <c r="I524" s="11" t="s">
        <v>52</v>
      </c>
      <c r="J524" s="20"/>
      <c r="K524" s="20"/>
      <c r="L524" s="20" t="s">
        <v>224</v>
      </c>
      <c r="M524" s="20" t="s">
        <v>3376</v>
      </c>
      <c r="N524" s="11"/>
      <c r="O524" s="11"/>
      <c r="P524" s="11"/>
      <c r="Q524" s="11"/>
      <c r="R524" s="20" t="s">
        <v>264</v>
      </c>
      <c r="S524" s="11"/>
      <c r="T524" s="11"/>
      <c r="U524" s="11"/>
      <c r="V524" s="20" t="s">
        <v>3377</v>
      </c>
      <c r="W524" s="11"/>
      <c r="X524" s="11"/>
      <c r="Y524" s="11"/>
      <c r="Z524" s="20" t="s">
        <v>3378</v>
      </c>
      <c r="AA524" s="11"/>
      <c r="AB524" s="11"/>
      <c r="AC524" s="11"/>
      <c r="AD524" s="11"/>
      <c r="AE524" s="11"/>
      <c r="AF524" s="11"/>
      <c r="AG524" s="20" t="s">
        <v>3379</v>
      </c>
      <c r="AH524" s="11"/>
      <c r="AI524" s="11"/>
      <c r="AJ524" s="24" t="s">
        <v>52</v>
      </c>
      <c r="AK524" s="20"/>
      <c r="AL524" s="11"/>
      <c r="AM524" s="20"/>
      <c r="AN524" s="11"/>
      <c r="AO524" s="11">
        <f t="shared" si="5"/>
        <v>0</v>
      </c>
      <c r="AP524" s="12"/>
      <c r="AQ524" s="12"/>
      <c r="AR524" s="12"/>
    </row>
    <row r="525" spans="1:44" ht="15.75" customHeight="1" x14ac:dyDescent="0.2">
      <c r="A525" s="11" t="s">
        <v>1677</v>
      </c>
      <c r="B525" s="20" t="s">
        <v>1373</v>
      </c>
      <c r="C525" s="20" t="s">
        <v>2988</v>
      </c>
      <c r="D525" s="20" t="s">
        <v>3362</v>
      </c>
      <c r="E525" s="20">
        <v>5005926</v>
      </c>
      <c r="F525" s="20" t="s">
        <v>3380</v>
      </c>
      <c r="G525" s="20" t="s">
        <v>3381</v>
      </c>
      <c r="H525" s="20" t="s">
        <v>3382</v>
      </c>
      <c r="I525" s="11" t="s">
        <v>52</v>
      </c>
      <c r="J525" s="20"/>
      <c r="K525" s="20"/>
      <c r="L525" s="20" t="s">
        <v>224</v>
      </c>
      <c r="M525" s="20" t="s">
        <v>3383</v>
      </c>
      <c r="N525" s="11"/>
      <c r="O525" s="11"/>
      <c r="P525" s="11"/>
      <c r="Q525" s="11"/>
      <c r="R525" s="20" t="s">
        <v>264</v>
      </c>
      <c r="S525" s="11"/>
      <c r="T525" s="11"/>
      <c r="U525" s="11"/>
      <c r="V525" s="20" t="s">
        <v>3384</v>
      </c>
      <c r="W525" s="11"/>
      <c r="X525" s="11"/>
      <c r="Y525" s="11"/>
      <c r="Z525" s="20" t="s">
        <v>3385</v>
      </c>
      <c r="AA525" s="11"/>
      <c r="AB525" s="11"/>
      <c r="AC525" s="11"/>
      <c r="AD525" s="11"/>
      <c r="AE525" s="11"/>
      <c r="AF525" s="11"/>
      <c r="AG525" s="20" t="s">
        <v>3373</v>
      </c>
      <c r="AH525" s="11"/>
      <c r="AI525" s="11"/>
      <c r="AJ525" s="24" t="s">
        <v>52</v>
      </c>
      <c r="AK525" s="20"/>
      <c r="AL525" s="11"/>
      <c r="AM525" s="20"/>
      <c r="AN525" s="11"/>
      <c r="AO525" s="11">
        <f t="shared" si="5"/>
        <v>0</v>
      </c>
      <c r="AP525" s="12"/>
      <c r="AQ525" s="12"/>
      <c r="AR525" s="12"/>
    </row>
    <row r="526" spans="1:44" ht="15.75" customHeight="1" x14ac:dyDescent="0.2">
      <c r="A526" s="11" t="s">
        <v>1677</v>
      </c>
      <c r="B526" s="20" t="s">
        <v>1373</v>
      </c>
      <c r="C526" s="20" t="s">
        <v>2988</v>
      </c>
      <c r="D526" s="20" t="s">
        <v>3362</v>
      </c>
      <c r="E526" s="20">
        <v>5005926</v>
      </c>
      <c r="F526" s="20" t="s">
        <v>3386</v>
      </c>
      <c r="G526" s="20" t="s">
        <v>3387</v>
      </c>
      <c r="H526" s="20" t="s">
        <v>3388</v>
      </c>
      <c r="I526" s="11" t="s">
        <v>52</v>
      </c>
      <c r="J526" s="20"/>
      <c r="K526" s="20"/>
      <c r="L526" s="20" t="s">
        <v>224</v>
      </c>
      <c r="M526" s="20" t="s">
        <v>3389</v>
      </c>
      <c r="N526" s="11"/>
      <c r="O526" s="11"/>
      <c r="P526" s="11"/>
      <c r="Q526" s="11"/>
      <c r="R526" s="20" t="s">
        <v>264</v>
      </c>
      <c r="S526" s="11"/>
      <c r="T526" s="11"/>
      <c r="U526" s="11"/>
      <c r="V526" s="20"/>
      <c r="W526" s="11"/>
      <c r="X526" s="11"/>
      <c r="Y526" s="11"/>
      <c r="Z526" s="20" t="s">
        <v>3390</v>
      </c>
      <c r="AA526" s="11"/>
      <c r="AB526" s="11"/>
      <c r="AC526" s="11"/>
      <c r="AD526" s="11"/>
      <c r="AE526" s="11"/>
      <c r="AF526" s="11"/>
      <c r="AG526" s="20" t="s">
        <v>3373</v>
      </c>
      <c r="AH526" s="11"/>
      <c r="AI526" s="11"/>
      <c r="AJ526" s="20" t="s">
        <v>52</v>
      </c>
      <c r="AK526" s="20" t="s">
        <v>3391</v>
      </c>
      <c r="AL526" s="11"/>
      <c r="AM526" s="20" t="s">
        <v>3391</v>
      </c>
      <c r="AN526" s="11"/>
      <c r="AO526" s="11">
        <f t="shared" si="5"/>
        <v>0</v>
      </c>
      <c r="AP526" s="12"/>
      <c r="AQ526" s="12"/>
      <c r="AR526" s="12"/>
    </row>
    <row r="527" spans="1:44" ht="15.75" customHeight="1" x14ac:dyDescent="0.2">
      <c r="A527" s="11" t="s">
        <v>1677</v>
      </c>
      <c r="B527" s="20" t="s">
        <v>1373</v>
      </c>
      <c r="C527" s="20" t="s">
        <v>2988</v>
      </c>
      <c r="D527" s="20" t="s">
        <v>3362</v>
      </c>
      <c r="E527" s="20">
        <v>5005926</v>
      </c>
      <c r="F527" s="20" t="s">
        <v>3386</v>
      </c>
      <c r="G527" s="20">
        <v>5005926</v>
      </c>
      <c r="H527" s="20" t="s">
        <v>3392</v>
      </c>
      <c r="I527" s="11" t="s">
        <v>52</v>
      </c>
      <c r="J527" s="20"/>
      <c r="K527" s="20"/>
      <c r="L527" s="20" t="s">
        <v>224</v>
      </c>
      <c r="M527" s="20" t="s">
        <v>3393</v>
      </c>
      <c r="N527" s="11"/>
      <c r="O527" s="11"/>
      <c r="P527" s="11"/>
      <c r="Q527" s="11"/>
      <c r="R527" s="20" t="s">
        <v>264</v>
      </c>
      <c r="S527" s="11"/>
      <c r="T527" s="11"/>
      <c r="U527" s="11"/>
      <c r="V527" s="20"/>
      <c r="W527" s="11"/>
      <c r="X527" s="11"/>
      <c r="Y527" s="11"/>
      <c r="Z527" s="20" t="s">
        <v>3394</v>
      </c>
      <c r="AA527" s="11"/>
      <c r="AB527" s="11"/>
      <c r="AC527" s="11"/>
      <c r="AD527" s="11"/>
      <c r="AE527" s="11"/>
      <c r="AF527" s="11"/>
      <c r="AG527" s="20" t="s">
        <v>3373</v>
      </c>
      <c r="AH527" s="11"/>
      <c r="AI527" s="11"/>
      <c r="AJ527" s="24" t="s">
        <v>52</v>
      </c>
      <c r="AK527" s="20"/>
      <c r="AL527" s="11"/>
      <c r="AM527" s="20"/>
      <c r="AN527" s="11"/>
      <c r="AO527" s="11">
        <f t="shared" si="5"/>
        <v>0</v>
      </c>
      <c r="AP527" s="12"/>
      <c r="AQ527" s="12"/>
      <c r="AR527" s="12"/>
    </row>
    <row r="528" spans="1:44" ht="15.75" customHeight="1" x14ac:dyDescent="0.2">
      <c r="A528" s="11" t="s">
        <v>1677</v>
      </c>
      <c r="B528" s="20" t="s">
        <v>1373</v>
      </c>
      <c r="C528" s="20" t="s">
        <v>2994</v>
      </c>
      <c r="D528" s="20" t="s">
        <v>1386</v>
      </c>
      <c r="E528" s="20" t="s">
        <v>2995</v>
      </c>
      <c r="F528" s="20" t="s">
        <v>3395</v>
      </c>
      <c r="G528" s="20" t="s">
        <v>2995</v>
      </c>
      <c r="H528" s="20" t="s">
        <v>3396</v>
      </c>
      <c r="I528" s="11" t="s">
        <v>82</v>
      </c>
      <c r="J528" s="20"/>
      <c r="K528" s="20"/>
      <c r="L528" s="20" t="s">
        <v>1090</v>
      </c>
      <c r="M528" s="20" t="s">
        <v>3397</v>
      </c>
      <c r="N528" s="11"/>
      <c r="O528" s="11"/>
      <c r="P528" s="11"/>
      <c r="Q528" s="11"/>
      <c r="R528" s="20" t="s">
        <v>264</v>
      </c>
      <c r="S528" s="11"/>
      <c r="T528" s="11"/>
      <c r="U528" s="11"/>
      <c r="V528" s="20" t="s">
        <v>52</v>
      </c>
      <c r="W528" s="11"/>
      <c r="X528" s="11"/>
      <c r="Y528" s="11"/>
      <c r="Z528" s="20" t="s">
        <v>2999</v>
      </c>
      <c r="AA528" s="11"/>
      <c r="AB528" s="11"/>
      <c r="AC528" s="11"/>
      <c r="AD528" s="11"/>
      <c r="AE528" s="11"/>
      <c r="AF528" s="11"/>
      <c r="AG528" s="20" t="s">
        <v>3373</v>
      </c>
      <c r="AH528" s="11"/>
      <c r="AI528" s="11"/>
      <c r="AJ528" s="24" t="s">
        <v>52</v>
      </c>
      <c r="AK528" s="113"/>
      <c r="AL528" s="13"/>
      <c r="AM528" s="20"/>
      <c r="AN528" s="11"/>
      <c r="AO528" s="11">
        <f t="shared" si="5"/>
        <v>0</v>
      </c>
      <c r="AP528" s="12"/>
      <c r="AQ528" s="12"/>
      <c r="AR528" s="12"/>
    </row>
    <row r="529" spans="1:44" ht="15.75" customHeight="1" x14ac:dyDescent="0.2">
      <c r="A529" s="11" t="s">
        <v>1677</v>
      </c>
      <c r="B529" s="20" t="s">
        <v>1373</v>
      </c>
      <c r="C529" s="20" t="s">
        <v>2994</v>
      </c>
      <c r="D529" s="20" t="s">
        <v>1386</v>
      </c>
      <c r="E529" s="20" t="s">
        <v>2995</v>
      </c>
      <c r="F529" s="20" t="s">
        <v>3395</v>
      </c>
      <c r="G529" s="20" t="s">
        <v>3398</v>
      </c>
      <c r="H529" s="20" t="s">
        <v>3399</v>
      </c>
      <c r="I529" s="11" t="s">
        <v>52</v>
      </c>
      <c r="J529" s="20"/>
      <c r="K529" s="20"/>
      <c r="L529" s="20" t="s">
        <v>1090</v>
      </c>
      <c r="M529" s="20" t="s">
        <v>3400</v>
      </c>
      <c r="N529" s="11"/>
      <c r="O529" s="11"/>
      <c r="P529" s="11"/>
      <c r="Q529" s="11"/>
      <c r="R529" s="20" t="s">
        <v>264</v>
      </c>
      <c r="S529" s="11"/>
      <c r="T529" s="11"/>
      <c r="U529" s="11"/>
      <c r="V529" s="20" t="s">
        <v>52</v>
      </c>
      <c r="W529" s="11"/>
      <c r="X529" s="11"/>
      <c r="Y529" s="11"/>
      <c r="Z529" s="20" t="s">
        <v>2999</v>
      </c>
      <c r="AA529" s="11"/>
      <c r="AB529" s="11"/>
      <c r="AC529" s="11"/>
      <c r="AD529" s="11"/>
      <c r="AE529" s="11"/>
      <c r="AF529" s="11"/>
      <c r="AG529" s="20" t="s">
        <v>3401</v>
      </c>
      <c r="AH529" s="11"/>
      <c r="AI529" s="11"/>
      <c r="AJ529" s="24" t="s">
        <v>52</v>
      </c>
      <c r="AK529" s="20"/>
      <c r="AL529" s="11"/>
      <c r="AM529" s="20"/>
      <c r="AN529" s="11"/>
      <c r="AO529" s="11">
        <f t="shared" si="5"/>
        <v>0</v>
      </c>
      <c r="AP529" s="12"/>
      <c r="AQ529" s="12"/>
      <c r="AR529" s="12"/>
    </row>
    <row r="530" spans="1:44" ht="15.75" customHeight="1" x14ac:dyDescent="0.2">
      <c r="A530" s="11" t="s">
        <v>1677</v>
      </c>
      <c r="B530" s="20" t="s">
        <v>1373</v>
      </c>
      <c r="C530" s="20" t="s">
        <v>2994</v>
      </c>
      <c r="D530" s="20" t="s">
        <v>1386</v>
      </c>
      <c r="E530" s="20" t="s">
        <v>2995</v>
      </c>
      <c r="F530" s="20" t="s">
        <v>3395</v>
      </c>
      <c r="G530" s="20" t="s">
        <v>3402</v>
      </c>
      <c r="H530" s="20" t="s">
        <v>3403</v>
      </c>
      <c r="I530" s="11" t="s">
        <v>52</v>
      </c>
      <c r="J530" s="20"/>
      <c r="K530" s="20"/>
      <c r="L530" s="20" t="s">
        <v>1090</v>
      </c>
      <c r="M530" s="20" t="s">
        <v>3404</v>
      </c>
      <c r="N530" s="11"/>
      <c r="O530" s="11"/>
      <c r="P530" s="11"/>
      <c r="Q530" s="11"/>
      <c r="R530" s="20" t="s">
        <v>264</v>
      </c>
      <c r="S530" s="11"/>
      <c r="T530" s="11"/>
      <c r="U530" s="11"/>
      <c r="V530" s="20" t="s">
        <v>52</v>
      </c>
      <c r="W530" s="11"/>
      <c r="X530" s="11"/>
      <c r="Y530" s="11"/>
      <c r="Z530" s="20" t="s">
        <v>3405</v>
      </c>
      <c r="AA530" s="11"/>
      <c r="AB530" s="11"/>
      <c r="AC530" s="11"/>
      <c r="AD530" s="11"/>
      <c r="AE530" s="11"/>
      <c r="AF530" s="11"/>
      <c r="AG530" s="20" t="s">
        <v>3406</v>
      </c>
      <c r="AH530" s="11"/>
      <c r="AI530" s="11"/>
      <c r="AJ530" s="24" t="s">
        <v>52</v>
      </c>
      <c r="AK530" s="20"/>
      <c r="AL530" s="11"/>
      <c r="AM530" s="20"/>
      <c r="AN530" s="11"/>
      <c r="AO530" s="11">
        <f t="shared" si="5"/>
        <v>0</v>
      </c>
      <c r="AP530" s="12"/>
      <c r="AQ530" s="12"/>
      <c r="AR530" s="12"/>
    </row>
    <row r="531" spans="1:44" ht="15.75" customHeight="1" x14ac:dyDescent="0.2">
      <c r="A531" s="11" t="s">
        <v>1677</v>
      </c>
      <c r="B531" s="20" t="s">
        <v>1373</v>
      </c>
      <c r="C531" s="20" t="s">
        <v>2994</v>
      </c>
      <c r="D531" s="20" t="s">
        <v>1386</v>
      </c>
      <c r="E531" s="20" t="s">
        <v>2995</v>
      </c>
      <c r="F531" s="20" t="s">
        <v>3395</v>
      </c>
      <c r="G531" s="20" t="s">
        <v>3407</v>
      </c>
      <c r="H531" s="20" t="s">
        <v>3408</v>
      </c>
      <c r="I531" s="11" t="s">
        <v>52</v>
      </c>
      <c r="J531" s="20"/>
      <c r="K531" s="20"/>
      <c r="L531" s="20" t="s">
        <v>1090</v>
      </c>
      <c r="M531" s="20" t="s">
        <v>3409</v>
      </c>
      <c r="N531" s="11"/>
      <c r="O531" s="11"/>
      <c r="P531" s="11"/>
      <c r="Q531" s="11"/>
      <c r="R531" s="20" t="s">
        <v>264</v>
      </c>
      <c r="S531" s="11"/>
      <c r="T531" s="11"/>
      <c r="U531" s="11"/>
      <c r="V531" s="20" t="s">
        <v>52</v>
      </c>
      <c r="W531" s="11"/>
      <c r="X531" s="11"/>
      <c r="Y531" s="11"/>
      <c r="Z531" s="20" t="s">
        <v>3410</v>
      </c>
      <c r="AA531" s="11"/>
      <c r="AB531" s="11"/>
      <c r="AC531" s="11"/>
      <c r="AD531" s="11"/>
      <c r="AE531" s="11"/>
      <c r="AF531" s="11"/>
      <c r="AG531" s="20" t="s">
        <v>3411</v>
      </c>
      <c r="AH531" s="11"/>
      <c r="AI531" s="11"/>
      <c r="AJ531" s="20" t="s">
        <v>52</v>
      </c>
      <c r="AK531" s="20" t="s">
        <v>3391</v>
      </c>
      <c r="AL531" s="11"/>
      <c r="AM531" s="20" t="s">
        <v>3391</v>
      </c>
      <c r="AN531" s="11"/>
      <c r="AO531" s="11">
        <f t="shared" si="5"/>
        <v>0</v>
      </c>
      <c r="AP531" s="12"/>
      <c r="AQ531" s="12"/>
      <c r="AR531" s="12"/>
    </row>
    <row r="532" spans="1:44" ht="15.75" customHeight="1" x14ac:dyDescent="0.2">
      <c r="A532" s="11" t="s">
        <v>1677</v>
      </c>
      <c r="B532" s="20" t="s">
        <v>1373</v>
      </c>
      <c r="C532" s="20" t="s">
        <v>2994</v>
      </c>
      <c r="D532" s="20" t="s">
        <v>1386</v>
      </c>
      <c r="E532" s="20" t="s">
        <v>2995</v>
      </c>
      <c r="F532" s="20" t="s">
        <v>3395</v>
      </c>
      <c r="G532" s="20" t="s">
        <v>3412</v>
      </c>
      <c r="H532" s="20" t="s">
        <v>3413</v>
      </c>
      <c r="I532" s="11" t="s">
        <v>52</v>
      </c>
      <c r="J532" s="20"/>
      <c r="K532" s="20"/>
      <c r="L532" s="20" t="s">
        <v>1090</v>
      </c>
      <c r="M532" s="20" t="s">
        <v>3414</v>
      </c>
      <c r="N532" s="11"/>
      <c r="O532" s="11"/>
      <c r="P532" s="11"/>
      <c r="Q532" s="11"/>
      <c r="R532" s="20" t="s">
        <v>264</v>
      </c>
      <c r="S532" s="11"/>
      <c r="T532" s="11"/>
      <c r="U532" s="11"/>
      <c r="V532" s="20" t="s">
        <v>52</v>
      </c>
      <c r="W532" s="11"/>
      <c r="X532" s="11"/>
      <c r="Y532" s="11"/>
      <c r="Z532" s="20" t="s">
        <v>3415</v>
      </c>
      <c r="AA532" s="11"/>
      <c r="AB532" s="11"/>
      <c r="AC532" s="11"/>
      <c r="AD532" s="11"/>
      <c r="AE532" s="11"/>
      <c r="AF532" s="11"/>
      <c r="AG532" s="20" t="s">
        <v>3411</v>
      </c>
      <c r="AH532" s="11"/>
      <c r="AI532" s="11"/>
      <c r="AJ532" s="24" t="s">
        <v>52</v>
      </c>
      <c r="AK532" s="20"/>
      <c r="AL532" s="11"/>
      <c r="AM532" s="20"/>
      <c r="AN532" s="11"/>
      <c r="AO532" s="11">
        <f t="shared" si="5"/>
        <v>0</v>
      </c>
      <c r="AP532" s="12"/>
      <c r="AQ532" s="12"/>
      <c r="AR532" s="12"/>
    </row>
    <row r="533" spans="1:44" ht="15.75" customHeight="1" x14ac:dyDescent="0.2">
      <c r="A533" s="11" t="s">
        <v>1677</v>
      </c>
      <c r="B533" s="20" t="s">
        <v>1373</v>
      </c>
      <c r="C533" s="20" t="s">
        <v>2994</v>
      </c>
      <c r="D533" s="20" t="s">
        <v>1386</v>
      </c>
      <c r="E533" s="20">
        <v>5005927</v>
      </c>
      <c r="F533" s="20" t="s">
        <v>3416</v>
      </c>
      <c r="G533" s="20" t="s">
        <v>3417</v>
      </c>
      <c r="H533" s="20" t="s">
        <v>3418</v>
      </c>
      <c r="I533" s="11" t="s">
        <v>52</v>
      </c>
      <c r="J533" s="20"/>
      <c r="K533" s="20"/>
      <c r="L533" s="20" t="s">
        <v>1090</v>
      </c>
      <c r="M533" s="20" t="s">
        <v>3419</v>
      </c>
      <c r="N533" s="11"/>
      <c r="O533" s="11"/>
      <c r="P533" s="11"/>
      <c r="Q533" s="11"/>
      <c r="R533" s="20" t="s">
        <v>264</v>
      </c>
      <c r="S533" s="11"/>
      <c r="T533" s="11"/>
      <c r="U533" s="11"/>
      <c r="V533" s="20" t="s">
        <v>3420</v>
      </c>
      <c r="W533" s="11"/>
      <c r="X533" s="11"/>
      <c r="Y533" s="11"/>
      <c r="Z533" s="20" t="s">
        <v>3421</v>
      </c>
      <c r="AA533" s="11"/>
      <c r="AB533" s="11"/>
      <c r="AC533" s="11"/>
      <c r="AD533" s="11"/>
      <c r="AE533" s="11"/>
      <c r="AF533" s="11"/>
      <c r="AG533" s="20" t="s">
        <v>3411</v>
      </c>
      <c r="AH533" s="11"/>
      <c r="AI533" s="11"/>
      <c r="AJ533" s="24" t="s">
        <v>52</v>
      </c>
      <c r="AK533" s="20"/>
      <c r="AL533" s="11"/>
      <c r="AM533" s="20"/>
      <c r="AN533" s="11"/>
      <c r="AO533" s="11">
        <f t="shared" si="5"/>
        <v>0</v>
      </c>
      <c r="AP533" s="12"/>
      <c r="AQ533" s="12"/>
      <c r="AR533" s="12"/>
    </row>
    <row r="534" spans="1:44" ht="15.75" customHeight="1" x14ac:dyDescent="0.2">
      <c r="A534" s="11" t="s">
        <v>1677</v>
      </c>
      <c r="B534" s="20" t="s">
        <v>1373</v>
      </c>
      <c r="C534" s="20" t="s">
        <v>2994</v>
      </c>
      <c r="D534" s="20" t="s">
        <v>1386</v>
      </c>
      <c r="E534" s="20">
        <v>5005927</v>
      </c>
      <c r="F534" s="20" t="s">
        <v>3416</v>
      </c>
      <c r="G534" s="20" t="s">
        <v>3155</v>
      </c>
      <c r="H534" s="20" t="s">
        <v>3422</v>
      </c>
      <c r="I534" s="11" t="s">
        <v>82</v>
      </c>
      <c r="J534" s="20"/>
      <c r="K534" s="20"/>
      <c r="L534" s="20" t="s">
        <v>1090</v>
      </c>
      <c r="M534" s="20" t="s">
        <v>3423</v>
      </c>
      <c r="N534" s="11"/>
      <c r="O534" s="11"/>
      <c r="P534" s="11"/>
      <c r="Q534" s="11"/>
      <c r="R534" s="20" t="s">
        <v>264</v>
      </c>
      <c r="S534" s="11"/>
      <c r="T534" s="11"/>
      <c r="U534" s="11"/>
      <c r="V534" s="20" t="s">
        <v>3420</v>
      </c>
      <c r="W534" s="11"/>
      <c r="X534" s="11"/>
      <c r="Y534" s="11"/>
      <c r="Z534" s="20" t="s">
        <v>3424</v>
      </c>
      <c r="AA534" s="11"/>
      <c r="AB534" s="11"/>
      <c r="AC534" s="11"/>
      <c r="AD534" s="11"/>
      <c r="AE534" s="11"/>
      <c r="AF534" s="11"/>
      <c r="AG534" s="20" t="s">
        <v>3411</v>
      </c>
      <c r="AH534" s="11"/>
      <c r="AI534" s="11"/>
      <c r="AJ534" s="24" t="s">
        <v>52</v>
      </c>
      <c r="AK534" s="113"/>
      <c r="AL534" s="13"/>
      <c r="AM534" s="20"/>
      <c r="AN534" s="11"/>
      <c r="AO534" s="11">
        <f t="shared" si="5"/>
        <v>0</v>
      </c>
      <c r="AP534" s="12"/>
      <c r="AQ534" s="12"/>
      <c r="AR534" s="12"/>
    </row>
    <row r="535" spans="1:44" ht="15.75" customHeight="1" x14ac:dyDescent="0.2">
      <c r="A535" s="11" t="s">
        <v>1677</v>
      </c>
      <c r="B535" s="20" t="s">
        <v>1373</v>
      </c>
      <c r="C535" s="20" t="s">
        <v>3002</v>
      </c>
      <c r="D535" s="20" t="s">
        <v>1375</v>
      </c>
      <c r="E535" s="20" t="s">
        <v>3003</v>
      </c>
      <c r="F535" s="20" t="s">
        <v>3425</v>
      </c>
      <c r="G535" s="20" t="s">
        <v>3003</v>
      </c>
      <c r="H535" s="20" t="s">
        <v>3426</v>
      </c>
      <c r="I535" s="11" t="s">
        <v>82</v>
      </c>
      <c r="J535" s="20"/>
      <c r="K535" s="20"/>
      <c r="L535" s="20" t="s">
        <v>1090</v>
      </c>
      <c r="M535" s="20" t="s">
        <v>3423</v>
      </c>
      <c r="N535" s="11"/>
      <c r="O535" s="11"/>
      <c r="P535" s="11"/>
      <c r="Q535" s="11"/>
      <c r="R535" s="20" t="s">
        <v>264</v>
      </c>
      <c r="S535" s="11"/>
      <c r="T535" s="11"/>
      <c r="U535" s="11"/>
      <c r="V535" s="20" t="s">
        <v>3310</v>
      </c>
      <c r="W535" s="11"/>
      <c r="X535" s="11"/>
      <c r="Y535" s="11"/>
      <c r="Z535" s="20" t="s">
        <v>3427</v>
      </c>
      <c r="AA535" s="11"/>
      <c r="AB535" s="11"/>
      <c r="AC535" s="11"/>
      <c r="AD535" s="11"/>
      <c r="AE535" s="11"/>
      <c r="AF535" s="11"/>
      <c r="AG535" s="20" t="s">
        <v>3428</v>
      </c>
      <c r="AH535" s="11"/>
      <c r="AI535" s="11"/>
      <c r="AJ535" s="24" t="s">
        <v>52</v>
      </c>
      <c r="AK535" s="113"/>
      <c r="AL535" s="13"/>
      <c r="AM535" s="20"/>
      <c r="AN535" s="11"/>
      <c r="AO535" s="11">
        <f t="shared" si="5"/>
        <v>0</v>
      </c>
      <c r="AP535" s="12"/>
      <c r="AQ535" s="12"/>
      <c r="AR535" s="12"/>
    </row>
    <row r="536" spans="1:44" ht="15.75" customHeight="1" x14ac:dyDescent="0.2">
      <c r="A536" s="11" t="s">
        <v>1677</v>
      </c>
      <c r="B536" s="20" t="s">
        <v>1373</v>
      </c>
      <c r="C536" s="20" t="s">
        <v>3002</v>
      </c>
      <c r="D536" s="20" t="s">
        <v>1375</v>
      </c>
      <c r="E536" s="20" t="s">
        <v>3003</v>
      </c>
      <c r="F536" s="20" t="s">
        <v>3425</v>
      </c>
      <c r="G536" s="20" t="s">
        <v>3429</v>
      </c>
      <c r="H536" s="20" t="s">
        <v>3430</v>
      </c>
      <c r="I536" s="11" t="s">
        <v>52</v>
      </c>
      <c r="J536" s="20"/>
      <c r="K536" s="20"/>
      <c r="L536" s="20" t="s">
        <v>1090</v>
      </c>
      <c r="M536" s="20" t="s">
        <v>3423</v>
      </c>
      <c r="N536" s="11"/>
      <c r="O536" s="11"/>
      <c r="P536" s="11"/>
      <c r="Q536" s="11"/>
      <c r="R536" s="20" t="s">
        <v>264</v>
      </c>
      <c r="S536" s="11"/>
      <c r="T536" s="11"/>
      <c r="U536" s="11"/>
      <c r="V536" s="20" t="s">
        <v>3310</v>
      </c>
      <c r="W536" s="11"/>
      <c r="X536" s="11"/>
      <c r="Y536" s="11"/>
      <c r="Z536" s="20" t="s">
        <v>3431</v>
      </c>
      <c r="AA536" s="11"/>
      <c r="AB536" s="11"/>
      <c r="AC536" s="11"/>
      <c r="AD536" s="11"/>
      <c r="AE536" s="11"/>
      <c r="AF536" s="11"/>
      <c r="AG536" s="20" t="s">
        <v>3428</v>
      </c>
      <c r="AH536" s="11"/>
      <c r="AI536" s="11"/>
      <c r="AJ536" s="24" t="s">
        <v>52</v>
      </c>
      <c r="AK536" s="20"/>
      <c r="AL536" s="11"/>
      <c r="AM536" s="20"/>
      <c r="AN536" s="11"/>
      <c r="AO536" s="11">
        <f t="shared" si="5"/>
        <v>0</v>
      </c>
      <c r="AP536" s="12"/>
      <c r="AQ536" s="12"/>
      <c r="AR536" s="12"/>
    </row>
    <row r="537" spans="1:44" ht="15.75" customHeight="1" x14ac:dyDescent="0.2">
      <c r="A537" s="11" t="s">
        <v>1677</v>
      </c>
      <c r="B537" s="20" t="s">
        <v>1373</v>
      </c>
      <c r="C537" s="20" t="s">
        <v>3002</v>
      </c>
      <c r="D537" s="20" t="s">
        <v>1375</v>
      </c>
      <c r="E537" s="20" t="s">
        <v>3003</v>
      </c>
      <c r="F537" s="20" t="s">
        <v>3425</v>
      </c>
      <c r="G537" s="20" t="s">
        <v>3432</v>
      </c>
      <c r="H537" s="20" t="s">
        <v>3433</v>
      </c>
      <c r="I537" s="11" t="s">
        <v>52</v>
      </c>
      <c r="J537" s="20"/>
      <c r="K537" s="20"/>
      <c r="L537" s="20" t="s">
        <v>1090</v>
      </c>
      <c r="M537" s="20" t="s">
        <v>3423</v>
      </c>
      <c r="N537" s="11"/>
      <c r="O537" s="11"/>
      <c r="P537" s="11"/>
      <c r="Q537" s="11"/>
      <c r="R537" s="20" t="s">
        <v>264</v>
      </c>
      <c r="S537" s="11"/>
      <c r="T537" s="11"/>
      <c r="U537" s="11"/>
      <c r="V537" s="20" t="s">
        <v>3310</v>
      </c>
      <c r="W537" s="11"/>
      <c r="X537" s="11"/>
      <c r="Y537" s="11"/>
      <c r="Z537" s="20" t="s">
        <v>3434</v>
      </c>
      <c r="AA537" s="11"/>
      <c r="AB537" s="11"/>
      <c r="AC537" s="11"/>
      <c r="AD537" s="11"/>
      <c r="AE537" s="11"/>
      <c r="AF537" s="11"/>
      <c r="AG537" s="20" t="s">
        <v>3428</v>
      </c>
      <c r="AH537" s="11"/>
      <c r="AI537" s="11"/>
      <c r="AJ537" s="24" t="s">
        <v>52</v>
      </c>
      <c r="AK537" s="20"/>
      <c r="AL537" s="11"/>
      <c r="AM537" s="20"/>
      <c r="AN537" s="11"/>
      <c r="AO537" s="11">
        <f t="shared" si="5"/>
        <v>0</v>
      </c>
      <c r="AP537" s="12"/>
      <c r="AQ537" s="12"/>
      <c r="AR537" s="12"/>
    </row>
    <row r="538" spans="1:44" ht="15.75" customHeight="1" x14ac:dyDescent="0.2">
      <c r="A538" s="11" t="s">
        <v>1677</v>
      </c>
      <c r="B538" s="20" t="s">
        <v>1373</v>
      </c>
      <c r="C538" s="20" t="s">
        <v>3002</v>
      </c>
      <c r="D538" s="20" t="s">
        <v>1375</v>
      </c>
      <c r="E538" s="20" t="s">
        <v>3008</v>
      </c>
      <c r="F538" s="20" t="s">
        <v>3435</v>
      </c>
      <c r="G538" s="20" t="s">
        <v>3008</v>
      </c>
      <c r="H538" s="20" t="s">
        <v>3436</v>
      </c>
      <c r="I538" s="11" t="s">
        <v>82</v>
      </c>
      <c r="J538" s="20"/>
      <c r="K538" s="20"/>
      <c r="L538" s="20" t="s">
        <v>1090</v>
      </c>
      <c r="M538" s="20" t="s">
        <v>3437</v>
      </c>
      <c r="N538" s="11"/>
      <c r="O538" s="11"/>
      <c r="P538" s="11"/>
      <c r="Q538" s="11"/>
      <c r="R538" s="20" t="s">
        <v>3438</v>
      </c>
      <c r="S538" s="11"/>
      <c r="T538" s="11"/>
      <c r="U538" s="11"/>
      <c r="V538" s="20"/>
      <c r="W538" s="11"/>
      <c r="X538" s="11"/>
      <c r="Y538" s="11"/>
      <c r="Z538" s="20" t="s">
        <v>3439</v>
      </c>
      <c r="AA538" s="11"/>
      <c r="AB538" s="11"/>
      <c r="AC538" s="11"/>
      <c r="AD538" s="11"/>
      <c r="AE538" s="11"/>
      <c r="AF538" s="11"/>
      <c r="AG538" s="20" t="s">
        <v>3440</v>
      </c>
      <c r="AH538" s="11"/>
      <c r="AI538" s="11"/>
      <c r="AJ538" s="20" t="s">
        <v>52</v>
      </c>
      <c r="AK538" s="113" t="s">
        <v>3441</v>
      </c>
      <c r="AL538" s="13"/>
      <c r="AM538" s="20" t="s">
        <v>3441</v>
      </c>
      <c r="AN538" s="11"/>
      <c r="AO538" s="11">
        <f t="shared" si="5"/>
        <v>0</v>
      </c>
      <c r="AP538" s="12"/>
      <c r="AQ538" s="12"/>
      <c r="AR538" s="12"/>
    </row>
    <row r="539" spans="1:44" ht="15.75" customHeight="1" x14ac:dyDescent="0.2">
      <c r="A539" s="11" t="s">
        <v>1677</v>
      </c>
      <c r="B539" s="20" t="s">
        <v>1373</v>
      </c>
      <c r="C539" s="20" t="s">
        <v>3014</v>
      </c>
      <c r="D539" s="20" t="s">
        <v>1380</v>
      </c>
      <c r="E539" s="20" t="s">
        <v>3015</v>
      </c>
      <c r="F539" s="20" t="s">
        <v>3442</v>
      </c>
      <c r="G539" s="20" t="s">
        <v>3015</v>
      </c>
      <c r="H539" s="20" t="s">
        <v>3443</v>
      </c>
      <c r="I539" s="11" t="s">
        <v>82</v>
      </c>
      <c r="J539" s="20"/>
      <c r="K539" s="20"/>
      <c r="L539" s="20" t="s">
        <v>493</v>
      </c>
      <c r="M539" s="20" t="s">
        <v>3444</v>
      </c>
      <c r="N539" s="11"/>
      <c r="O539" s="11"/>
      <c r="P539" s="11"/>
      <c r="Q539" s="11"/>
      <c r="R539" s="20" t="s">
        <v>264</v>
      </c>
      <c r="S539" s="11"/>
      <c r="T539" s="11"/>
      <c r="U539" s="11"/>
      <c r="V539" s="20"/>
      <c r="W539" s="11"/>
      <c r="X539" s="11"/>
      <c r="Y539" s="11"/>
      <c r="Z539" s="20" t="s">
        <v>3445</v>
      </c>
      <c r="AA539" s="11"/>
      <c r="AB539" s="11"/>
      <c r="AC539" s="11"/>
      <c r="AD539" s="11"/>
      <c r="AE539" s="11"/>
      <c r="AF539" s="11"/>
      <c r="AG539" s="20" t="s">
        <v>3446</v>
      </c>
      <c r="AH539" s="11"/>
      <c r="AI539" s="11"/>
      <c r="AJ539" s="24" t="s">
        <v>52</v>
      </c>
      <c r="AK539" s="113"/>
      <c r="AL539" s="13"/>
      <c r="AM539" s="20"/>
      <c r="AN539" s="11"/>
      <c r="AO539" s="11">
        <f t="shared" si="5"/>
        <v>0</v>
      </c>
      <c r="AP539" s="12"/>
      <c r="AQ539" s="12"/>
      <c r="AR539" s="12"/>
    </row>
    <row r="540" spans="1:44" ht="15.75" customHeight="1" x14ac:dyDescent="0.2">
      <c r="A540" s="11" t="s">
        <v>1677</v>
      </c>
      <c r="B540" s="20" t="s">
        <v>1373</v>
      </c>
      <c r="C540" s="20" t="s">
        <v>3014</v>
      </c>
      <c r="D540" s="20" t="s">
        <v>1380</v>
      </c>
      <c r="E540" s="20" t="s">
        <v>3015</v>
      </c>
      <c r="F540" s="20" t="s">
        <v>3442</v>
      </c>
      <c r="G540" s="20" t="s">
        <v>3447</v>
      </c>
      <c r="H540" s="20" t="s">
        <v>3448</v>
      </c>
      <c r="I540" s="11" t="s">
        <v>52</v>
      </c>
      <c r="J540" s="20"/>
      <c r="K540" s="20"/>
      <c r="L540" s="20" t="s">
        <v>493</v>
      </c>
      <c r="M540" s="20" t="s">
        <v>3449</v>
      </c>
      <c r="N540" s="11"/>
      <c r="O540" s="11"/>
      <c r="P540" s="11"/>
      <c r="Q540" s="11"/>
      <c r="R540" s="20" t="s">
        <v>264</v>
      </c>
      <c r="S540" s="11"/>
      <c r="T540" s="11"/>
      <c r="U540" s="11"/>
      <c r="V540" s="20"/>
      <c r="W540" s="11"/>
      <c r="X540" s="11"/>
      <c r="Y540" s="11"/>
      <c r="Z540" s="20" t="s">
        <v>3450</v>
      </c>
      <c r="AA540" s="11"/>
      <c r="AB540" s="11"/>
      <c r="AC540" s="11"/>
      <c r="AD540" s="11"/>
      <c r="AE540" s="11"/>
      <c r="AF540" s="11"/>
      <c r="AG540" s="20" t="s">
        <v>3446</v>
      </c>
      <c r="AH540" s="11"/>
      <c r="AI540" s="11"/>
      <c r="AJ540" s="24" t="s">
        <v>52</v>
      </c>
      <c r="AK540" s="20"/>
      <c r="AL540" s="11"/>
      <c r="AM540" s="20"/>
      <c r="AN540" s="11"/>
      <c r="AO540" s="11">
        <f t="shared" si="5"/>
        <v>0</v>
      </c>
      <c r="AP540" s="12"/>
      <c r="AQ540" s="12"/>
      <c r="AR540" s="12"/>
    </row>
    <row r="541" spans="1:44" ht="15.75" customHeight="1" x14ac:dyDescent="0.2">
      <c r="A541" s="11" t="s">
        <v>1677</v>
      </c>
      <c r="B541" s="20" t="s">
        <v>1373</v>
      </c>
      <c r="C541" s="20" t="s">
        <v>3014</v>
      </c>
      <c r="D541" s="20" t="s">
        <v>1380</v>
      </c>
      <c r="E541" s="20" t="s">
        <v>3021</v>
      </c>
      <c r="F541" s="20" t="s">
        <v>3451</v>
      </c>
      <c r="G541" s="20" t="s">
        <v>3021</v>
      </c>
      <c r="H541" s="20" t="s">
        <v>3451</v>
      </c>
      <c r="I541" s="11" t="s">
        <v>82</v>
      </c>
      <c r="J541" s="20"/>
      <c r="K541" s="20"/>
      <c r="L541" s="20" t="s">
        <v>1090</v>
      </c>
      <c r="M541" s="20" t="s">
        <v>3452</v>
      </c>
      <c r="N541" s="11"/>
      <c r="O541" s="11"/>
      <c r="P541" s="11"/>
      <c r="Q541" s="11"/>
      <c r="R541" s="20" t="s">
        <v>264</v>
      </c>
      <c r="S541" s="11"/>
      <c r="T541" s="11"/>
      <c r="U541" s="11"/>
      <c r="V541" s="20"/>
      <c r="W541" s="11"/>
      <c r="X541" s="11"/>
      <c r="Y541" s="11"/>
      <c r="Z541" s="20" t="s">
        <v>3453</v>
      </c>
      <c r="AA541" s="11"/>
      <c r="AB541" s="11"/>
      <c r="AC541" s="11"/>
      <c r="AD541" s="11"/>
      <c r="AE541" s="11"/>
      <c r="AF541" s="11"/>
      <c r="AG541" s="20" t="s">
        <v>3454</v>
      </c>
      <c r="AH541" s="11"/>
      <c r="AI541" s="11"/>
      <c r="AJ541" s="24" t="s">
        <v>52</v>
      </c>
      <c r="AK541" s="113" t="s">
        <v>3441</v>
      </c>
      <c r="AL541" s="13"/>
      <c r="AM541" s="20" t="s">
        <v>3441</v>
      </c>
      <c r="AN541" s="11"/>
      <c r="AO541" s="11">
        <f t="shared" si="5"/>
        <v>0</v>
      </c>
      <c r="AP541" s="12"/>
      <c r="AQ541" s="12"/>
      <c r="AR541" s="12"/>
    </row>
    <row r="542" spans="1:44" ht="15.75" customHeight="1" x14ac:dyDescent="0.2">
      <c r="A542" s="11" t="s">
        <v>1677</v>
      </c>
      <c r="B542" s="20" t="s">
        <v>1373</v>
      </c>
      <c r="C542" s="20" t="s">
        <v>3014</v>
      </c>
      <c r="D542" s="20" t="s">
        <v>1380</v>
      </c>
      <c r="E542" s="20" t="s">
        <v>3021</v>
      </c>
      <c r="F542" s="20" t="s">
        <v>3451</v>
      </c>
      <c r="G542" s="20" t="s">
        <v>3455</v>
      </c>
      <c r="H542" s="20" t="s">
        <v>3456</v>
      </c>
      <c r="I542" s="11" t="s">
        <v>52</v>
      </c>
      <c r="J542" s="20"/>
      <c r="K542" s="20"/>
      <c r="L542" s="20" t="s">
        <v>3457</v>
      </c>
      <c r="M542" s="20" t="s">
        <v>3458</v>
      </c>
      <c r="N542" s="11"/>
      <c r="O542" s="11"/>
      <c r="P542" s="11"/>
      <c r="Q542" s="11"/>
      <c r="R542" s="20" t="s">
        <v>264</v>
      </c>
      <c r="S542" s="11"/>
      <c r="T542" s="11"/>
      <c r="U542" s="11"/>
      <c r="V542" s="20"/>
      <c r="W542" s="11"/>
      <c r="X542" s="11"/>
      <c r="Y542" s="11"/>
      <c r="Z542" s="20" t="s">
        <v>3459</v>
      </c>
      <c r="AA542" s="11"/>
      <c r="AB542" s="11"/>
      <c r="AC542" s="11"/>
      <c r="AD542" s="11"/>
      <c r="AE542" s="11"/>
      <c r="AF542" s="11"/>
      <c r="AG542" s="20" t="s">
        <v>3454</v>
      </c>
      <c r="AH542" s="11"/>
      <c r="AI542" s="11"/>
      <c r="AJ542" s="24" t="s">
        <v>52</v>
      </c>
      <c r="AK542" s="20"/>
      <c r="AL542" s="11"/>
      <c r="AM542" s="20"/>
      <c r="AN542" s="11"/>
      <c r="AO542" s="11">
        <f t="shared" si="5"/>
        <v>0</v>
      </c>
      <c r="AP542" s="12"/>
      <c r="AQ542" s="12"/>
      <c r="AR542" s="12"/>
    </row>
    <row r="543" spans="1:44" ht="15.75" customHeight="1" x14ac:dyDescent="0.2">
      <c r="A543" s="11" t="s">
        <v>1677</v>
      </c>
      <c r="B543" s="20" t="s">
        <v>1373</v>
      </c>
      <c r="C543" s="20" t="s">
        <v>3014</v>
      </c>
      <c r="D543" s="20" t="s">
        <v>1380</v>
      </c>
      <c r="E543" s="20" t="s">
        <v>3027</v>
      </c>
      <c r="F543" s="20" t="s">
        <v>3460</v>
      </c>
      <c r="G543" s="20" t="s">
        <v>3027</v>
      </c>
      <c r="H543" s="20" t="s">
        <v>3460</v>
      </c>
      <c r="I543" s="11" t="s">
        <v>82</v>
      </c>
      <c r="J543" s="20"/>
      <c r="K543" s="20"/>
      <c r="L543" s="20" t="s">
        <v>493</v>
      </c>
      <c r="M543" s="20" t="s">
        <v>3461</v>
      </c>
      <c r="N543" s="11"/>
      <c r="O543" s="11"/>
      <c r="P543" s="11"/>
      <c r="Q543" s="11"/>
      <c r="R543" s="20" t="s">
        <v>264</v>
      </c>
      <c r="S543" s="11"/>
      <c r="T543" s="11"/>
      <c r="U543" s="11"/>
      <c r="V543" s="20"/>
      <c r="W543" s="11"/>
      <c r="X543" s="11"/>
      <c r="Y543" s="11"/>
      <c r="Z543" s="20" t="s">
        <v>3462</v>
      </c>
      <c r="AA543" s="11"/>
      <c r="AB543" s="11"/>
      <c r="AC543" s="11"/>
      <c r="AD543" s="11"/>
      <c r="AE543" s="11"/>
      <c r="AF543" s="11"/>
      <c r="AG543" s="20" t="s">
        <v>3463</v>
      </c>
      <c r="AH543" s="11"/>
      <c r="AI543" s="11"/>
      <c r="AJ543" s="24" t="s">
        <v>52</v>
      </c>
      <c r="AK543" s="113"/>
      <c r="AL543" s="13"/>
      <c r="AM543" s="20"/>
      <c r="AN543" s="11"/>
      <c r="AO543" s="11">
        <f t="shared" si="5"/>
        <v>0</v>
      </c>
      <c r="AP543" s="12"/>
      <c r="AQ543" s="12"/>
      <c r="AR543" s="12"/>
    </row>
    <row r="544" spans="1:44" ht="15.75" customHeight="1" x14ac:dyDescent="0.2">
      <c r="A544" s="11" t="s">
        <v>1677</v>
      </c>
      <c r="B544" s="20" t="s">
        <v>1373</v>
      </c>
      <c r="C544" s="20" t="s">
        <v>3034</v>
      </c>
      <c r="D544" s="20" t="s">
        <v>1383</v>
      </c>
      <c r="E544" s="20" t="s">
        <v>3035</v>
      </c>
      <c r="F544" s="20" t="s">
        <v>3464</v>
      </c>
      <c r="G544" s="20" t="s">
        <v>3035</v>
      </c>
      <c r="H544" s="20" t="s">
        <v>3465</v>
      </c>
      <c r="I544" s="11" t="s">
        <v>82</v>
      </c>
      <c r="J544" s="20"/>
      <c r="K544" s="20"/>
      <c r="L544" s="20" t="s">
        <v>1090</v>
      </c>
      <c r="M544" s="20" t="s">
        <v>3466</v>
      </c>
      <c r="N544" s="11"/>
      <c r="O544" s="11"/>
      <c r="P544" s="11"/>
      <c r="Q544" s="11"/>
      <c r="R544" s="20" t="s">
        <v>264</v>
      </c>
      <c r="S544" s="11"/>
      <c r="T544" s="11"/>
      <c r="U544" s="11"/>
      <c r="V544" s="20"/>
      <c r="W544" s="11"/>
      <c r="X544" s="11"/>
      <c r="Y544" s="11"/>
      <c r="Z544" s="20" t="s">
        <v>3467</v>
      </c>
      <c r="AA544" s="11"/>
      <c r="AB544" s="11"/>
      <c r="AC544" s="11"/>
      <c r="AD544" s="11"/>
      <c r="AE544" s="11"/>
      <c r="AF544" s="11"/>
      <c r="AG544" s="20" t="s">
        <v>3468</v>
      </c>
      <c r="AH544" s="11"/>
      <c r="AI544" s="11"/>
      <c r="AJ544" s="24" t="s">
        <v>52</v>
      </c>
      <c r="AK544" s="113"/>
      <c r="AL544" s="13"/>
      <c r="AM544" s="20"/>
      <c r="AN544" s="11"/>
      <c r="AO544" s="11">
        <f t="shared" si="5"/>
        <v>0</v>
      </c>
      <c r="AP544" s="12"/>
      <c r="AQ544" s="12"/>
      <c r="AR544" s="12"/>
    </row>
    <row r="545" spans="1:44" ht="15.75" customHeight="1" x14ac:dyDescent="0.2">
      <c r="A545" s="11" t="s">
        <v>1677</v>
      </c>
      <c r="B545" s="20" t="s">
        <v>1373</v>
      </c>
      <c r="C545" s="20" t="s">
        <v>3034</v>
      </c>
      <c r="D545" s="20" t="s">
        <v>1383</v>
      </c>
      <c r="E545" s="20" t="s">
        <v>3035</v>
      </c>
      <c r="F545" s="20" t="s">
        <v>3464</v>
      </c>
      <c r="G545" s="20" t="s">
        <v>3469</v>
      </c>
      <c r="H545" s="20" t="s">
        <v>3470</v>
      </c>
      <c r="I545" s="11" t="s">
        <v>52</v>
      </c>
      <c r="J545" s="20"/>
      <c r="K545" s="20"/>
      <c r="L545" s="20" t="s">
        <v>1090</v>
      </c>
      <c r="M545" s="20" t="s">
        <v>3471</v>
      </c>
      <c r="N545" s="11"/>
      <c r="O545" s="11"/>
      <c r="P545" s="11"/>
      <c r="Q545" s="11"/>
      <c r="R545" s="20" t="s">
        <v>264</v>
      </c>
      <c r="S545" s="11"/>
      <c r="T545" s="11"/>
      <c r="U545" s="11"/>
      <c r="V545" s="20"/>
      <c r="W545" s="11"/>
      <c r="X545" s="11"/>
      <c r="Y545" s="11"/>
      <c r="Z545" s="20" t="s">
        <v>3472</v>
      </c>
      <c r="AA545" s="11"/>
      <c r="AB545" s="11"/>
      <c r="AC545" s="11"/>
      <c r="AD545" s="11"/>
      <c r="AE545" s="11"/>
      <c r="AF545" s="11"/>
      <c r="AG545" s="20" t="s">
        <v>3468</v>
      </c>
      <c r="AH545" s="11"/>
      <c r="AI545" s="11"/>
      <c r="AJ545" s="24" t="s">
        <v>52</v>
      </c>
      <c r="AK545" s="20"/>
      <c r="AL545" s="11"/>
      <c r="AM545" s="20"/>
      <c r="AN545" s="11"/>
      <c r="AO545" s="11">
        <f t="shared" si="5"/>
        <v>0</v>
      </c>
      <c r="AP545" s="12"/>
      <c r="AQ545" s="12"/>
      <c r="AR545" s="12"/>
    </row>
    <row r="546" spans="1:44" ht="15.75" customHeight="1" x14ac:dyDescent="0.2">
      <c r="A546" s="11" t="s">
        <v>1677</v>
      </c>
      <c r="B546" s="20" t="s">
        <v>1373</v>
      </c>
      <c r="C546" s="20" t="s">
        <v>3034</v>
      </c>
      <c r="D546" s="20" t="s">
        <v>1383</v>
      </c>
      <c r="E546" s="20" t="s">
        <v>3035</v>
      </c>
      <c r="F546" s="20" t="s">
        <v>3464</v>
      </c>
      <c r="G546" s="20" t="s">
        <v>3473</v>
      </c>
      <c r="H546" s="20" t="s">
        <v>3474</v>
      </c>
      <c r="I546" s="11" t="s">
        <v>52</v>
      </c>
      <c r="J546" s="24">
        <v>1</v>
      </c>
      <c r="K546" s="20"/>
      <c r="L546" s="20" t="s">
        <v>1090</v>
      </c>
      <c r="M546" s="20" t="s">
        <v>3475</v>
      </c>
      <c r="N546" s="11"/>
      <c r="O546" s="11"/>
      <c r="P546" s="11"/>
      <c r="Q546" s="11"/>
      <c r="R546" s="20" t="s">
        <v>264</v>
      </c>
      <c r="S546" s="11"/>
      <c r="T546" s="11"/>
      <c r="U546" s="11"/>
      <c r="V546" s="20"/>
      <c r="W546" s="11"/>
      <c r="X546" s="11"/>
      <c r="Y546" s="11"/>
      <c r="Z546" s="20" t="s">
        <v>3476</v>
      </c>
      <c r="AA546" s="11"/>
      <c r="AB546" s="11"/>
      <c r="AC546" s="11"/>
      <c r="AD546" s="11"/>
      <c r="AE546" s="11"/>
      <c r="AF546" s="11"/>
      <c r="AG546" s="20" t="s">
        <v>3477</v>
      </c>
      <c r="AH546" s="11"/>
      <c r="AI546" s="11"/>
      <c r="AJ546" s="24" t="s">
        <v>52</v>
      </c>
      <c r="AK546" s="20"/>
      <c r="AL546" s="11"/>
      <c r="AM546" s="20"/>
      <c r="AN546" s="11"/>
      <c r="AO546" s="11">
        <f t="shared" si="5"/>
        <v>0</v>
      </c>
      <c r="AP546" s="12"/>
      <c r="AQ546" s="12"/>
      <c r="AR546" s="12"/>
    </row>
    <row r="547" spans="1:44" ht="15.75" customHeight="1" x14ac:dyDescent="0.2">
      <c r="A547" s="11" t="s">
        <v>1677</v>
      </c>
      <c r="B547" s="20" t="s">
        <v>1373</v>
      </c>
      <c r="C547" s="20" t="s">
        <v>3034</v>
      </c>
      <c r="D547" s="20" t="s">
        <v>1383</v>
      </c>
      <c r="E547" s="20" t="s">
        <v>3035</v>
      </c>
      <c r="F547" s="20" t="s">
        <v>3464</v>
      </c>
      <c r="G547" s="20" t="s">
        <v>3478</v>
      </c>
      <c r="H547" s="20" t="s">
        <v>3479</v>
      </c>
      <c r="I547" s="11" t="s">
        <v>52</v>
      </c>
      <c r="J547" s="24">
        <v>1</v>
      </c>
      <c r="K547" s="20"/>
      <c r="L547" s="20" t="s">
        <v>493</v>
      </c>
      <c r="M547" s="20" t="s">
        <v>3480</v>
      </c>
      <c r="N547" s="11"/>
      <c r="O547" s="11"/>
      <c r="P547" s="11"/>
      <c r="Q547" s="11"/>
      <c r="R547" s="20" t="s">
        <v>264</v>
      </c>
      <c r="S547" s="11"/>
      <c r="T547" s="11"/>
      <c r="U547" s="11"/>
      <c r="V547" s="20"/>
      <c r="W547" s="11"/>
      <c r="X547" s="11"/>
      <c r="Y547" s="11"/>
      <c r="Z547" s="20" t="s">
        <v>3481</v>
      </c>
      <c r="AA547" s="11"/>
      <c r="AB547" s="11"/>
      <c r="AC547" s="11"/>
      <c r="AD547" s="11"/>
      <c r="AE547" s="11"/>
      <c r="AF547" s="11"/>
      <c r="AG547" s="20" t="s">
        <v>3482</v>
      </c>
      <c r="AH547" s="11"/>
      <c r="AI547" s="11"/>
      <c r="AJ547" s="20" t="s">
        <v>52</v>
      </c>
      <c r="AK547" s="20" t="s">
        <v>3483</v>
      </c>
      <c r="AL547" s="11"/>
      <c r="AM547" s="20" t="s">
        <v>3483</v>
      </c>
      <c r="AN547" s="11"/>
      <c r="AO547" s="11">
        <f t="shared" si="5"/>
        <v>0</v>
      </c>
      <c r="AP547" s="12"/>
      <c r="AQ547" s="12"/>
      <c r="AR547" s="12"/>
    </row>
    <row r="548" spans="1:44" ht="15.75" customHeight="1" x14ac:dyDescent="0.2">
      <c r="A548" s="11" t="s">
        <v>1677</v>
      </c>
      <c r="B548" s="20" t="s">
        <v>1373</v>
      </c>
      <c r="C548" s="20" t="s">
        <v>3034</v>
      </c>
      <c r="D548" s="20" t="s">
        <v>1383</v>
      </c>
      <c r="E548" s="20" t="s">
        <v>3035</v>
      </c>
      <c r="F548" s="20" t="s">
        <v>3464</v>
      </c>
      <c r="G548" s="20" t="s">
        <v>3484</v>
      </c>
      <c r="H548" s="20" t="s">
        <v>3485</v>
      </c>
      <c r="I548" s="11" t="s">
        <v>52</v>
      </c>
      <c r="J548" s="24">
        <v>1</v>
      </c>
      <c r="K548" s="20"/>
      <c r="L548" s="20" t="s">
        <v>1090</v>
      </c>
      <c r="M548" s="20" t="s">
        <v>3486</v>
      </c>
      <c r="N548" s="11"/>
      <c r="O548" s="11"/>
      <c r="P548" s="11"/>
      <c r="Q548" s="11"/>
      <c r="R548" s="20" t="s">
        <v>264</v>
      </c>
      <c r="S548" s="11"/>
      <c r="T548" s="11"/>
      <c r="U548" s="11"/>
      <c r="V548" s="20"/>
      <c r="W548" s="11"/>
      <c r="X548" s="11"/>
      <c r="Y548" s="11"/>
      <c r="Z548" s="20" t="s">
        <v>3487</v>
      </c>
      <c r="AA548" s="11"/>
      <c r="AB548" s="11"/>
      <c r="AC548" s="11"/>
      <c r="AD548" s="11"/>
      <c r="AE548" s="11"/>
      <c r="AF548" s="11"/>
      <c r="AG548" s="20" t="s">
        <v>3482</v>
      </c>
      <c r="AH548" s="11"/>
      <c r="AI548" s="11"/>
      <c r="AJ548" s="20" t="s">
        <v>52</v>
      </c>
      <c r="AK548" s="20" t="s">
        <v>3483</v>
      </c>
      <c r="AL548" s="11"/>
      <c r="AM548" s="20" t="s">
        <v>3483</v>
      </c>
      <c r="AN548" s="11"/>
      <c r="AO548" s="11">
        <f t="shared" si="5"/>
        <v>0</v>
      </c>
      <c r="AP548" s="12"/>
      <c r="AQ548" s="12"/>
      <c r="AR548" s="12"/>
    </row>
    <row r="549" spans="1:44" ht="15.75" customHeight="1" x14ac:dyDescent="0.2">
      <c r="A549" s="11" t="s">
        <v>1677</v>
      </c>
      <c r="B549" s="20" t="s">
        <v>1373</v>
      </c>
      <c r="C549" s="20" t="s">
        <v>3034</v>
      </c>
      <c r="D549" s="20" t="s">
        <v>1383</v>
      </c>
      <c r="E549" s="20" t="s">
        <v>3042</v>
      </c>
      <c r="F549" s="20" t="s">
        <v>3488</v>
      </c>
      <c r="G549" s="20" t="s">
        <v>3042</v>
      </c>
      <c r="H549" s="20" t="s">
        <v>3489</v>
      </c>
      <c r="I549" s="11" t="s">
        <v>52</v>
      </c>
      <c r="J549" s="20"/>
      <c r="K549" s="20"/>
      <c r="L549" s="20" t="s">
        <v>1090</v>
      </c>
      <c r="M549" s="20" t="s">
        <v>3490</v>
      </c>
      <c r="N549" s="11"/>
      <c r="O549" s="11"/>
      <c r="P549" s="11"/>
      <c r="Q549" s="11"/>
      <c r="R549" s="20" t="s">
        <v>3491</v>
      </c>
      <c r="S549" s="11"/>
      <c r="T549" s="11"/>
      <c r="U549" s="11"/>
      <c r="V549" s="20"/>
      <c r="W549" s="11"/>
      <c r="X549" s="11"/>
      <c r="Y549" s="11"/>
      <c r="Z549" s="20" t="s">
        <v>3492</v>
      </c>
      <c r="AA549" s="11"/>
      <c r="AB549" s="11"/>
      <c r="AC549" s="11"/>
      <c r="AD549" s="11"/>
      <c r="AE549" s="11"/>
      <c r="AF549" s="11"/>
      <c r="AG549" s="20" t="s">
        <v>3440</v>
      </c>
      <c r="AH549" s="11"/>
      <c r="AI549" s="11"/>
      <c r="AJ549" s="20" t="s">
        <v>52</v>
      </c>
      <c r="AK549" s="20" t="s">
        <v>3441</v>
      </c>
      <c r="AL549" s="11"/>
      <c r="AM549" s="20" t="s">
        <v>3441</v>
      </c>
      <c r="AN549" s="11"/>
      <c r="AO549" s="11">
        <f t="shared" si="5"/>
        <v>0</v>
      </c>
      <c r="AP549" s="12"/>
      <c r="AQ549" s="12"/>
      <c r="AR549" s="12"/>
    </row>
    <row r="550" spans="1:44" ht="15.75" customHeight="1" x14ac:dyDescent="0.2">
      <c r="A550" s="11" t="s">
        <v>1677</v>
      </c>
      <c r="B550" s="20" t="s">
        <v>1373</v>
      </c>
      <c r="C550" s="20" t="s">
        <v>3034</v>
      </c>
      <c r="D550" s="20" t="s">
        <v>1383</v>
      </c>
      <c r="E550" s="20" t="s">
        <v>3042</v>
      </c>
      <c r="F550" s="20" t="s">
        <v>3488</v>
      </c>
      <c r="G550" s="20" t="s">
        <v>3493</v>
      </c>
      <c r="H550" s="20" t="s">
        <v>3494</v>
      </c>
      <c r="I550" s="11" t="s">
        <v>82</v>
      </c>
      <c r="J550" s="20"/>
      <c r="K550" s="20"/>
      <c r="L550" s="20" t="s">
        <v>1937</v>
      </c>
      <c r="M550" s="20" t="s">
        <v>3495</v>
      </c>
      <c r="N550" s="11"/>
      <c r="O550" s="11"/>
      <c r="P550" s="11"/>
      <c r="Q550" s="11"/>
      <c r="R550" s="20" t="s">
        <v>3496</v>
      </c>
      <c r="S550" s="11"/>
      <c r="T550" s="11"/>
      <c r="U550" s="11"/>
      <c r="V550" s="20"/>
      <c r="W550" s="11"/>
      <c r="X550" s="11"/>
      <c r="Y550" s="11"/>
      <c r="Z550" s="20" t="s">
        <v>3497</v>
      </c>
      <c r="AA550" s="11"/>
      <c r="AB550" s="11"/>
      <c r="AC550" s="11"/>
      <c r="AD550" s="11"/>
      <c r="AE550" s="11"/>
      <c r="AF550" s="11"/>
      <c r="AG550" s="20" t="s">
        <v>3498</v>
      </c>
      <c r="AH550" s="11"/>
      <c r="AI550" s="11"/>
      <c r="AJ550" s="20" t="s">
        <v>52</v>
      </c>
      <c r="AK550" s="113" t="s">
        <v>3499</v>
      </c>
      <c r="AL550" s="13"/>
      <c r="AM550" s="20" t="s">
        <v>3499</v>
      </c>
      <c r="AN550" s="11"/>
      <c r="AO550" s="11">
        <f t="shared" si="5"/>
        <v>0</v>
      </c>
      <c r="AP550" s="12"/>
      <c r="AQ550" s="12"/>
      <c r="AR550" s="12"/>
    </row>
    <row r="551" spans="1:44" ht="15.75" customHeight="1" x14ac:dyDescent="0.2">
      <c r="A551" s="11" t="s">
        <v>1677</v>
      </c>
      <c r="B551" s="20" t="s">
        <v>1373</v>
      </c>
      <c r="C551" s="20" t="s">
        <v>3034</v>
      </c>
      <c r="D551" s="20" t="s">
        <v>1383</v>
      </c>
      <c r="E551" s="20" t="s">
        <v>3051</v>
      </c>
      <c r="F551" s="20" t="s">
        <v>3500</v>
      </c>
      <c r="G551" s="20" t="s">
        <v>3051</v>
      </c>
      <c r="H551" s="20" t="s">
        <v>3501</v>
      </c>
      <c r="I551" s="11" t="s">
        <v>52</v>
      </c>
      <c r="J551" s="20"/>
      <c r="K551" s="20"/>
      <c r="L551" s="20" t="s">
        <v>1090</v>
      </c>
      <c r="M551" s="20" t="s">
        <v>3502</v>
      </c>
      <c r="N551" s="11"/>
      <c r="O551" s="11"/>
      <c r="P551" s="11"/>
      <c r="Q551" s="11"/>
      <c r="R551" s="20"/>
      <c r="S551" s="11"/>
      <c r="T551" s="11"/>
      <c r="U551" s="11"/>
      <c r="V551" s="20"/>
      <c r="W551" s="11"/>
      <c r="X551" s="11"/>
      <c r="Y551" s="11"/>
      <c r="Z551" s="20" t="s">
        <v>3503</v>
      </c>
      <c r="AA551" s="11"/>
      <c r="AB551" s="11"/>
      <c r="AC551" s="11"/>
      <c r="AD551" s="11"/>
      <c r="AE551" s="11"/>
      <c r="AF551" s="11"/>
      <c r="AG551" s="20" t="s">
        <v>3498</v>
      </c>
      <c r="AH551" s="11"/>
      <c r="AI551" s="11"/>
      <c r="AJ551" s="24" t="s">
        <v>52</v>
      </c>
      <c r="AK551" s="20"/>
      <c r="AL551" s="11"/>
      <c r="AM551" s="20"/>
      <c r="AN551" s="11"/>
      <c r="AO551" s="11">
        <f t="shared" si="5"/>
        <v>0</v>
      </c>
      <c r="AP551" s="12"/>
      <c r="AQ551" s="12"/>
      <c r="AR551" s="12"/>
    </row>
    <row r="552" spans="1:44" ht="15.75" customHeight="1" x14ac:dyDescent="0.2">
      <c r="A552" s="11" t="s">
        <v>1677</v>
      </c>
      <c r="B552" s="20" t="s">
        <v>1373</v>
      </c>
      <c r="C552" s="20" t="s">
        <v>3034</v>
      </c>
      <c r="D552" s="20" t="s">
        <v>1383</v>
      </c>
      <c r="E552" s="20" t="s">
        <v>3051</v>
      </c>
      <c r="F552" s="20" t="s">
        <v>3500</v>
      </c>
      <c r="G552" s="20" t="s">
        <v>3504</v>
      </c>
      <c r="H552" s="20" t="s">
        <v>3505</v>
      </c>
      <c r="I552" s="11" t="s">
        <v>52</v>
      </c>
      <c r="J552" s="24">
        <v>1</v>
      </c>
      <c r="K552" s="20"/>
      <c r="L552" s="20" t="s">
        <v>1090</v>
      </c>
      <c r="M552" s="20" t="s">
        <v>3506</v>
      </c>
      <c r="N552" s="11"/>
      <c r="O552" s="11"/>
      <c r="P552" s="11"/>
      <c r="Q552" s="11"/>
      <c r="R552" s="20"/>
      <c r="S552" s="11"/>
      <c r="T552" s="11"/>
      <c r="U552" s="11"/>
      <c r="V552" s="20"/>
      <c r="W552" s="11"/>
      <c r="X552" s="11"/>
      <c r="Y552" s="11"/>
      <c r="Z552" s="20" t="s">
        <v>3507</v>
      </c>
      <c r="AA552" s="11"/>
      <c r="AB552" s="11"/>
      <c r="AC552" s="11"/>
      <c r="AD552" s="11"/>
      <c r="AE552" s="11"/>
      <c r="AF552" s="11"/>
      <c r="AG552" s="20" t="s">
        <v>3498</v>
      </c>
      <c r="AH552" s="11"/>
      <c r="AI552" s="11"/>
      <c r="AJ552" s="24" t="s">
        <v>52</v>
      </c>
      <c r="AK552" s="20"/>
      <c r="AL552" s="11"/>
      <c r="AM552" s="20"/>
      <c r="AN552" s="11"/>
      <c r="AO552" s="11">
        <f t="shared" si="5"/>
        <v>0</v>
      </c>
      <c r="AP552" s="12"/>
      <c r="AQ552" s="12"/>
      <c r="AR552" s="12"/>
    </row>
    <row r="553" spans="1:44" ht="15.75" customHeight="1" x14ac:dyDescent="0.2">
      <c r="A553" s="11" t="s">
        <v>1677</v>
      </c>
      <c r="B553" s="20" t="s">
        <v>1373</v>
      </c>
      <c r="C553" s="20" t="s">
        <v>3057</v>
      </c>
      <c r="D553" s="20" t="s">
        <v>1376</v>
      </c>
      <c r="E553" s="20" t="s">
        <v>3058</v>
      </c>
      <c r="F553" s="20" t="s">
        <v>3508</v>
      </c>
      <c r="G553" s="20" t="s">
        <v>3058</v>
      </c>
      <c r="H553" s="20" t="s">
        <v>3508</v>
      </c>
      <c r="I553" s="11" t="s">
        <v>82</v>
      </c>
      <c r="J553" s="20"/>
      <c r="K553" s="20"/>
      <c r="L553" s="20" t="s">
        <v>1090</v>
      </c>
      <c r="M553" s="20" t="s">
        <v>3509</v>
      </c>
      <c r="N553" s="11"/>
      <c r="O553" s="11"/>
      <c r="P553" s="11"/>
      <c r="Q553" s="11"/>
      <c r="R553" s="20" t="s">
        <v>3050</v>
      </c>
      <c r="S553" s="11"/>
      <c r="T553" s="11"/>
      <c r="U553" s="11"/>
      <c r="V553" s="20" t="s">
        <v>3510</v>
      </c>
      <c r="W553" s="11"/>
      <c r="X553" s="11"/>
      <c r="Y553" s="11"/>
      <c r="Z553" s="20" t="s">
        <v>3062</v>
      </c>
      <c r="AA553" s="11"/>
      <c r="AB553" s="11"/>
      <c r="AC553" s="11"/>
      <c r="AD553" s="11"/>
      <c r="AE553" s="11"/>
      <c r="AF553" s="11"/>
      <c r="AG553" s="20" t="s">
        <v>3511</v>
      </c>
      <c r="AH553" s="11"/>
      <c r="AI553" s="11"/>
      <c r="AJ553" s="20" t="s">
        <v>52</v>
      </c>
      <c r="AK553" s="113" t="s">
        <v>3512</v>
      </c>
      <c r="AL553" s="13"/>
      <c r="AM553" s="20" t="s">
        <v>3512</v>
      </c>
      <c r="AN553" s="11"/>
      <c r="AO553" s="11">
        <f t="shared" si="5"/>
        <v>0</v>
      </c>
      <c r="AP553" s="12"/>
      <c r="AQ553" s="12"/>
      <c r="AR553" s="12"/>
    </row>
    <row r="554" spans="1:44" ht="15.75" customHeight="1" x14ac:dyDescent="0.2">
      <c r="A554" s="11" t="s">
        <v>1677</v>
      </c>
      <c r="B554" s="20" t="s">
        <v>1373</v>
      </c>
      <c r="C554" s="20" t="s">
        <v>3063</v>
      </c>
      <c r="D554" s="20" t="s">
        <v>3513</v>
      </c>
      <c r="E554" s="20" t="s">
        <v>3064</v>
      </c>
      <c r="F554" s="20" t="s">
        <v>3514</v>
      </c>
      <c r="G554" s="20" t="s">
        <v>3064</v>
      </c>
      <c r="H554" s="20" t="s">
        <v>3515</v>
      </c>
      <c r="I554" s="11" t="s">
        <v>52</v>
      </c>
      <c r="J554" s="20"/>
      <c r="K554" s="20"/>
      <c r="L554" s="20" t="s">
        <v>3516</v>
      </c>
      <c r="M554" s="20" t="s">
        <v>3517</v>
      </c>
      <c r="N554" s="11"/>
      <c r="O554" s="11"/>
      <c r="P554" s="11"/>
      <c r="Q554" s="11"/>
      <c r="R554" s="20" t="s">
        <v>3518</v>
      </c>
      <c r="S554" s="11"/>
      <c r="T554" s="11"/>
      <c r="U554" s="11"/>
      <c r="V554" s="20" t="s">
        <v>3377</v>
      </c>
      <c r="W554" s="11"/>
      <c r="X554" s="11"/>
      <c r="Y554" s="11"/>
      <c r="Z554" s="20" t="s">
        <v>3519</v>
      </c>
      <c r="AA554" s="11"/>
      <c r="AB554" s="11"/>
      <c r="AC554" s="11"/>
      <c r="AD554" s="11"/>
      <c r="AE554" s="11"/>
      <c r="AF554" s="11"/>
      <c r="AG554" s="20" t="s">
        <v>3520</v>
      </c>
      <c r="AH554" s="11"/>
      <c r="AI554" s="11"/>
      <c r="AJ554" s="20" t="s">
        <v>52</v>
      </c>
      <c r="AK554" s="20" t="s">
        <v>3521</v>
      </c>
      <c r="AL554" s="11"/>
      <c r="AM554" s="20" t="s">
        <v>3521</v>
      </c>
      <c r="AN554" s="11"/>
      <c r="AO554" s="11">
        <f t="shared" si="5"/>
        <v>0</v>
      </c>
      <c r="AP554" s="12"/>
      <c r="AQ554" s="12"/>
      <c r="AR554" s="12"/>
    </row>
    <row r="555" spans="1:44" ht="15.75" customHeight="1" x14ac:dyDescent="0.2">
      <c r="A555" s="11" t="s">
        <v>1677</v>
      </c>
      <c r="B555" s="20" t="s">
        <v>1373</v>
      </c>
      <c r="C555" s="20" t="s">
        <v>3063</v>
      </c>
      <c r="D555" s="20" t="s">
        <v>3513</v>
      </c>
      <c r="E555" s="20" t="s">
        <v>3064</v>
      </c>
      <c r="F555" s="20" t="s">
        <v>3514</v>
      </c>
      <c r="G555" s="20" t="s">
        <v>3522</v>
      </c>
      <c r="H555" s="20" t="s">
        <v>3523</v>
      </c>
      <c r="I555" s="11" t="s">
        <v>52</v>
      </c>
      <c r="J555" s="24">
        <v>1</v>
      </c>
      <c r="K555" s="20"/>
      <c r="L555" s="20" t="s">
        <v>3516</v>
      </c>
      <c r="M555" s="20" t="s">
        <v>3517</v>
      </c>
      <c r="N555" s="11"/>
      <c r="O555" s="11"/>
      <c r="P555" s="11"/>
      <c r="Q555" s="11"/>
      <c r="R555" s="20" t="s">
        <v>3518</v>
      </c>
      <c r="S555" s="11"/>
      <c r="T555" s="11"/>
      <c r="U555" s="11"/>
      <c r="V555" s="20" t="s">
        <v>3377</v>
      </c>
      <c r="W555" s="11"/>
      <c r="X555" s="11"/>
      <c r="Y555" s="11"/>
      <c r="Z555" s="20">
        <v>99207.02</v>
      </c>
      <c r="AA555" s="11"/>
      <c r="AB555" s="11"/>
      <c r="AC555" s="11"/>
      <c r="AD555" s="11"/>
      <c r="AE555" s="11"/>
      <c r="AF555" s="11"/>
      <c r="AG555" s="20" t="s">
        <v>3524</v>
      </c>
      <c r="AH555" s="11"/>
      <c r="AI555" s="11"/>
      <c r="AJ555" s="24" t="s">
        <v>52</v>
      </c>
      <c r="AK555" s="20" t="s">
        <v>3521</v>
      </c>
      <c r="AL555" s="11"/>
      <c r="AM555" s="20" t="s">
        <v>3521</v>
      </c>
      <c r="AN555" s="11"/>
      <c r="AO555" s="11">
        <f t="shared" si="5"/>
        <v>0</v>
      </c>
      <c r="AP555" s="12"/>
      <c r="AQ555" s="12"/>
      <c r="AR555" s="12"/>
    </row>
    <row r="556" spans="1:44" ht="15.75" customHeight="1" x14ac:dyDescent="0.2">
      <c r="A556" s="11" t="s">
        <v>1677</v>
      </c>
      <c r="B556" s="20" t="s">
        <v>1373</v>
      </c>
      <c r="C556" s="20" t="s">
        <v>3063</v>
      </c>
      <c r="D556" s="20" t="s">
        <v>3513</v>
      </c>
      <c r="E556" s="20" t="s">
        <v>3064</v>
      </c>
      <c r="F556" s="20" t="s">
        <v>3514</v>
      </c>
      <c r="G556" s="20" t="s">
        <v>3525</v>
      </c>
      <c r="H556" s="20" t="s">
        <v>3526</v>
      </c>
      <c r="I556" s="11" t="s">
        <v>52</v>
      </c>
      <c r="J556" s="24">
        <v>1</v>
      </c>
      <c r="K556" s="20"/>
      <c r="L556" s="20" t="s">
        <v>3516</v>
      </c>
      <c r="M556" s="20" t="s">
        <v>3517</v>
      </c>
      <c r="N556" s="11"/>
      <c r="O556" s="11"/>
      <c r="P556" s="11"/>
      <c r="Q556" s="11"/>
      <c r="R556" s="20" t="s">
        <v>3518</v>
      </c>
      <c r="S556" s="11"/>
      <c r="T556" s="11"/>
      <c r="U556" s="11"/>
      <c r="V556" s="20" t="s">
        <v>3377</v>
      </c>
      <c r="W556" s="11"/>
      <c r="X556" s="11"/>
      <c r="Y556" s="11"/>
      <c r="Z556" s="20" t="s">
        <v>3527</v>
      </c>
      <c r="AA556" s="11"/>
      <c r="AB556" s="11"/>
      <c r="AC556" s="11"/>
      <c r="AD556" s="11"/>
      <c r="AE556" s="11"/>
      <c r="AF556" s="11"/>
      <c r="AG556" s="20" t="s">
        <v>3520</v>
      </c>
      <c r="AH556" s="11"/>
      <c r="AI556" s="11"/>
      <c r="AJ556" s="20" t="s">
        <v>52</v>
      </c>
      <c r="AK556" s="20" t="s">
        <v>3521</v>
      </c>
      <c r="AL556" s="11"/>
      <c r="AM556" s="20" t="s">
        <v>3521</v>
      </c>
      <c r="AN556" s="11"/>
      <c r="AO556" s="11">
        <f t="shared" si="5"/>
        <v>0</v>
      </c>
      <c r="AP556" s="12"/>
      <c r="AQ556" s="12"/>
      <c r="AR556" s="12"/>
    </row>
    <row r="557" spans="1:44" ht="66" customHeight="1" x14ac:dyDescent="0.2">
      <c r="A557" s="11" t="s">
        <v>1677</v>
      </c>
      <c r="B557" s="20" t="s">
        <v>1373</v>
      </c>
      <c r="C557" s="20" t="s">
        <v>3070</v>
      </c>
      <c r="D557" s="20" t="s">
        <v>3528</v>
      </c>
      <c r="E557" s="20" t="s">
        <v>3071</v>
      </c>
      <c r="F557" s="20" t="s">
        <v>3529</v>
      </c>
      <c r="G557" s="20" t="s">
        <v>3071</v>
      </c>
      <c r="H557" s="20" t="s">
        <v>3529</v>
      </c>
      <c r="I557" s="11" t="s">
        <v>52</v>
      </c>
      <c r="J557" s="20"/>
      <c r="K557" s="20"/>
      <c r="L557" s="20" t="s">
        <v>493</v>
      </c>
      <c r="M557" s="20" t="s">
        <v>3530</v>
      </c>
      <c r="N557" s="11"/>
      <c r="O557" s="11"/>
      <c r="P557" s="11"/>
      <c r="Q557" s="11"/>
      <c r="R557" s="20" t="s">
        <v>264</v>
      </c>
      <c r="S557" s="11"/>
      <c r="T557" s="11"/>
      <c r="U557" s="11"/>
      <c r="V557" s="20" t="s">
        <v>3377</v>
      </c>
      <c r="W557" s="11"/>
      <c r="X557" s="11"/>
      <c r="Y557" s="11"/>
      <c r="Z557" s="20" t="s">
        <v>3531</v>
      </c>
      <c r="AA557" s="11"/>
      <c r="AB557" s="11"/>
      <c r="AC557" s="11"/>
      <c r="AD557" s="11"/>
      <c r="AE557" s="11"/>
      <c r="AF557" s="11"/>
      <c r="AG557" s="20" t="s">
        <v>3532</v>
      </c>
      <c r="AH557" s="11"/>
      <c r="AI557" s="11"/>
      <c r="AJ557" s="24" t="s">
        <v>52</v>
      </c>
      <c r="AK557" s="20" t="s">
        <v>3533</v>
      </c>
      <c r="AL557" s="11"/>
      <c r="AM557" s="20" t="s">
        <v>3533</v>
      </c>
      <c r="AN557" s="11"/>
      <c r="AO557" s="11">
        <f t="shared" si="5"/>
        <v>0</v>
      </c>
      <c r="AP557" s="12"/>
      <c r="AQ557" s="12"/>
      <c r="AR557" s="12"/>
    </row>
    <row r="558" spans="1:44" ht="56.25" x14ac:dyDescent="0.2">
      <c r="A558" s="11" t="s">
        <v>1677</v>
      </c>
      <c r="B558" s="20" t="s">
        <v>1373</v>
      </c>
      <c r="C558" s="20" t="s">
        <v>3070</v>
      </c>
      <c r="D558" s="20" t="s">
        <v>3528</v>
      </c>
      <c r="E558" s="20" t="s">
        <v>3076</v>
      </c>
      <c r="F558" s="20" t="s">
        <v>3534</v>
      </c>
      <c r="G558" s="20" t="s">
        <v>3076</v>
      </c>
      <c r="H558" s="20" t="s">
        <v>3534</v>
      </c>
      <c r="I558" s="11" t="s">
        <v>52</v>
      </c>
      <c r="J558" s="20"/>
      <c r="K558" s="20"/>
      <c r="L558" s="20" t="s">
        <v>493</v>
      </c>
      <c r="M558" s="20" t="s">
        <v>3535</v>
      </c>
      <c r="N558" s="11"/>
      <c r="O558" s="11"/>
      <c r="P558" s="11"/>
      <c r="Q558" s="11"/>
      <c r="R558" s="20" t="s">
        <v>264</v>
      </c>
      <c r="S558" s="11"/>
      <c r="T558" s="11"/>
      <c r="U558" s="11"/>
      <c r="V558" s="20"/>
      <c r="W558" s="11"/>
      <c r="X558" s="11"/>
      <c r="Y558" s="11"/>
      <c r="Z558" s="20" t="s">
        <v>3536</v>
      </c>
      <c r="AA558" s="11"/>
      <c r="AB558" s="11"/>
      <c r="AC558" s="11"/>
      <c r="AD558" s="11"/>
      <c r="AE558" s="11"/>
      <c r="AF558" s="11"/>
      <c r="AG558" s="20" t="s">
        <v>3532</v>
      </c>
      <c r="AH558" s="11"/>
      <c r="AI558" s="11"/>
      <c r="AJ558" s="24" t="s">
        <v>52</v>
      </c>
      <c r="AK558" s="20" t="s">
        <v>3533</v>
      </c>
      <c r="AL558" s="11"/>
      <c r="AM558" s="20" t="s">
        <v>3533</v>
      </c>
      <c r="AN558" s="11"/>
      <c r="AO558" s="11">
        <f t="shared" si="5"/>
        <v>0</v>
      </c>
      <c r="AP558" s="12"/>
      <c r="AQ558" s="12"/>
      <c r="AR558" s="12"/>
    </row>
    <row r="559" spans="1:44" ht="28.5" customHeight="1" x14ac:dyDescent="0.2">
      <c r="A559" s="11" t="s">
        <v>1677</v>
      </c>
      <c r="B559" s="20" t="s">
        <v>1373</v>
      </c>
      <c r="C559" s="20" t="s">
        <v>3070</v>
      </c>
      <c r="D559" s="20" t="s">
        <v>3528</v>
      </c>
      <c r="E559" s="20" t="s">
        <v>3076</v>
      </c>
      <c r="F559" s="20" t="s">
        <v>3534</v>
      </c>
      <c r="G559" s="20" t="s">
        <v>3537</v>
      </c>
      <c r="H559" s="20" t="s">
        <v>3538</v>
      </c>
      <c r="I559" s="11" t="s">
        <v>52</v>
      </c>
      <c r="J559" s="24">
        <v>1</v>
      </c>
      <c r="K559" s="20"/>
      <c r="L559" s="20" t="s">
        <v>493</v>
      </c>
      <c r="M559" s="20" t="s">
        <v>3539</v>
      </c>
      <c r="N559" s="11"/>
      <c r="O559" s="11"/>
      <c r="P559" s="11"/>
      <c r="Q559" s="11"/>
      <c r="R559" s="20" t="s">
        <v>264</v>
      </c>
      <c r="S559" s="11"/>
      <c r="T559" s="11"/>
      <c r="U559" s="11"/>
      <c r="V559" s="20" t="s">
        <v>3377</v>
      </c>
      <c r="W559" s="11"/>
      <c r="X559" s="11"/>
      <c r="Y559" s="11"/>
      <c r="Z559" s="20" t="s">
        <v>3540</v>
      </c>
      <c r="AA559" s="11"/>
      <c r="AB559" s="11"/>
      <c r="AC559" s="11"/>
      <c r="AD559" s="11"/>
      <c r="AE559" s="11"/>
      <c r="AF559" s="11"/>
      <c r="AG559" s="20" t="s">
        <v>3541</v>
      </c>
      <c r="AH559" s="11"/>
      <c r="AI559" s="11"/>
      <c r="AJ559" s="24" t="s">
        <v>52</v>
      </c>
      <c r="AK559" s="20"/>
      <c r="AL559" s="11"/>
      <c r="AM559" s="20"/>
      <c r="AN559" s="11"/>
      <c r="AO559" s="11">
        <f t="shared" si="5"/>
        <v>0</v>
      </c>
      <c r="AP559" s="12"/>
      <c r="AQ559" s="12"/>
      <c r="AR559" s="12"/>
    </row>
    <row r="560" spans="1:44" ht="15.75" customHeight="1" x14ac:dyDescent="0.2">
      <c r="A560" s="11" t="s">
        <v>1677</v>
      </c>
      <c r="B560" s="20" t="s">
        <v>1373</v>
      </c>
      <c r="C560" s="20" t="s">
        <v>3070</v>
      </c>
      <c r="D560" s="20" t="s">
        <v>3528</v>
      </c>
      <c r="E560" s="20" t="s">
        <v>3080</v>
      </c>
      <c r="F560" s="20" t="s">
        <v>3542</v>
      </c>
      <c r="G560" s="20">
        <v>5005202</v>
      </c>
      <c r="H560" s="20" t="s">
        <v>3542</v>
      </c>
      <c r="I560" s="11" t="s">
        <v>52</v>
      </c>
      <c r="J560" s="20"/>
      <c r="K560" s="20"/>
      <c r="L560" s="20" t="s">
        <v>493</v>
      </c>
      <c r="M560" s="20" t="s">
        <v>3535</v>
      </c>
      <c r="N560" s="11"/>
      <c r="O560" s="11"/>
      <c r="P560" s="11"/>
      <c r="Q560" s="11"/>
      <c r="R560" s="20" t="s">
        <v>264</v>
      </c>
      <c r="S560" s="11"/>
      <c r="T560" s="11"/>
      <c r="U560" s="11"/>
      <c r="V560" s="20"/>
      <c r="W560" s="11"/>
      <c r="X560" s="11"/>
      <c r="Y560" s="11"/>
      <c r="Z560" s="20" t="s">
        <v>3536</v>
      </c>
      <c r="AA560" s="11"/>
      <c r="AB560" s="11"/>
      <c r="AC560" s="11"/>
      <c r="AD560" s="11"/>
      <c r="AE560" s="11"/>
      <c r="AF560" s="11"/>
      <c r="AG560" s="20" t="s">
        <v>3532</v>
      </c>
      <c r="AH560" s="11"/>
      <c r="AI560" s="11"/>
      <c r="AJ560" s="24" t="s">
        <v>52</v>
      </c>
      <c r="AK560" s="20"/>
      <c r="AL560" s="11"/>
      <c r="AM560" s="20"/>
      <c r="AN560" s="11"/>
      <c r="AO560" s="11">
        <f t="shared" si="5"/>
        <v>0</v>
      </c>
      <c r="AP560" s="12"/>
      <c r="AQ560" s="12"/>
      <c r="AR560" s="12"/>
    </row>
    <row r="561" spans="1:44" ht="15.75" customHeight="1" x14ac:dyDescent="0.2">
      <c r="A561" s="11" t="s">
        <v>1677</v>
      </c>
      <c r="B561" s="20" t="s">
        <v>1373</v>
      </c>
      <c r="C561" s="20" t="s">
        <v>1679</v>
      </c>
      <c r="D561" s="20" t="s">
        <v>1374</v>
      </c>
      <c r="E561" s="20" t="s">
        <v>1680</v>
      </c>
      <c r="F561" s="20" t="s">
        <v>3543</v>
      </c>
      <c r="G561" s="20" t="s">
        <v>1682</v>
      </c>
      <c r="H561" s="20" t="s">
        <v>3544</v>
      </c>
      <c r="I561" s="11" t="s">
        <v>82</v>
      </c>
      <c r="J561" s="20"/>
      <c r="K561" s="20"/>
      <c r="L561" s="20" t="s">
        <v>3545</v>
      </c>
      <c r="M561" s="20" t="s">
        <v>3546</v>
      </c>
      <c r="N561" s="11"/>
      <c r="O561" s="11"/>
      <c r="P561" s="11"/>
      <c r="Q561" s="11"/>
      <c r="R561" s="20" t="s">
        <v>264</v>
      </c>
      <c r="S561" s="11"/>
      <c r="T561" s="11"/>
      <c r="U561" s="11"/>
      <c r="V561" s="20" t="s">
        <v>3377</v>
      </c>
      <c r="W561" s="11"/>
      <c r="X561" s="11"/>
      <c r="Y561" s="11"/>
      <c r="Z561" s="20" t="s">
        <v>1688</v>
      </c>
      <c r="AA561" s="11"/>
      <c r="AB561" s="11"/>
      <c r="AC561" s="11"/>
      <c r="AD561" s="11"/>
      <c r="AE561" s="11"/>
      <c r="AF561" s="11"/>
      <c r="AG561" s="20" t="s">
        <v>3547</v>
      </c>
      <c r="AH561" s="11"/>
      <c r="AI561" s="11"/>
      <c r="AJ561" s="24" t="s">
        <v>52</v>
      </c>
      <c r="AK561" s="113"/>
      <c r="AL561" s="13"/>
      <c r="AM561" s="20"/>
      <c r="AN561" s="11"/>
      <c r="AO561" s="11">
        <f t="shared" si="5"/>
        <v>0</v>
      </c>
      <c r="AP561" s="12"/>
      <c r="AQ561" s="12"/>
      <c r="AR561" s="12"/>
    </row>
    <row r="562" spans="1:44" ht="15.75" customHeight="1" x14ac:dyDescent="0.2">
      <c r="A562" s="11" t="s">
        <v>1677</v>
      </c>
      <c r="B562" s="20" t="s">
        <v>1373</v>
      </c>
      <c r="C562" s="20" t="s">
        <v>1679</v>
      </c>
      <c r="D562" s="20" t="s">
        <v>1374</v>
      </c>
      <c r="E562" s="20" t="s">
        <v>1680</v>
      </c>
      <c r="F562" s="20" t="s">
        <v>3543</v>
      </c>
      <c r="G562" s="20" t="s">
        <v>1691</v>
      </c>
      <c r="H562" s="20" t="s">
        <v>3548</v>
      </c>
      <c r="I562" s="11" t="s">
        <v>52</v>
      </c>
      <c r="J562" s="24">
        <v>1</v>
      </c>
      <c r="K562" s="20"/>
      <c r="L562" s="20" t="s">
        <v>3545</v>
      </c>
      <c r="M562" s="20" t="s">
        <v>3549</v>
      </c>
      <c r="N562" s="11"/>
      <c r="O562" s="11"/>
      <c r="P562" s="11"/>
      <c r="Q562" s="11"/>
      <c r="R562" s="20" t="s">
        <v>264</v>
      </c>
      <c r="S562" s="11"/>
      <c r="T562" s="11"/>
      <c r="U562" s="11"/>
      <c r="V562" s="20" t="s">
        <v>3377</v>
      </c>
      <c r="W562" s="11"/>
      <c r="X562" s="11"/>
      <c r="Y562" s="11"/>
      <c r="Z562" s="20" t="s">
        <v>3550</v>
      </c>
      <c r="AA562" s="11"/>
      <c r="AB562" s="11"/>
      <c r="AC562" s="11"/>
      <c r="AD562" s="11"/>
      <c r="AE562" s="11"/>
      <c r="AF562" s="11"/>
      <c r="AG562" s="20" t="s">
        <v>3551</v>
      </c>
      <c r="AH562" s="11"/>
      <c r="AI562" s="11"/>
      <c r="AJ562" s="24" t="s">
        <v>52</v>
      </c>
      <c r="AK562" s="20"/>
      <c r="AL562" s="11"/>
      <c r="AM562" s="20"/>
      <c r="AN562" s="11"/>
      <c r="AO562" s="11">
        <f t="shared" si="5"/>
        <v>0</v>
      </c>
      <c r="AP562" s="12"/>
      <c r="AQ562" s="12"/>
      <c r="AR562" s="12"/>
    </row>
    <row r="563" spans="1:44" ht="15.75" customHeight="1" x14ac:dyDescent="0.2">
      <c r="A563" s="11" t="s">
        <v>1677</v>
      </c>
      <c r="B563" s="20" t="s">
        <v>1373</v>
      </c>
      <c r="C563" s="20" t="s">
        <v>1679</v>
      </c>
      <c r="D563" s="20" t="s">
        <v>1374</v>
      </c>
      <c r="E563" s="20" t="s">
        <v>1689</v>
      </c>
      <c r="F563" s="20" t="s">
        <v>3552</v>
      </c>
      <c r="G563" s="20" t="s">
        <v>1706</v>
      </c>
      <c r="H563" s="20" t="s">
        <v>3553</v>
      </c>
      <c r="I563" s="11" t="s">
        <v>82</v>
      </c>
      <c r="J563" s="20"/>
      <c r="K563" s="20"/>
      <c r="L563" s="20" t="s">
        <v>83</v>
      </c>
      <c r="M563" s="20" t="s">
        <v>3554</v>
      </c>
      <c r="N563" s="11"/>
      <c r="O563" s="11"/>
      <c r="P563" s="11"/>
      <c r="Q563" s="11"/>
      <c r="R563" s="20" t="s">
        <v>264</v>
      </c>
      <c r="S563" s="11"/>
      <c r="T563" s="11"/>
      <c r="U563" s="11"/>
      <c r="V563" s="20" t="s">
        <v>3377</v>
      </c>
      <c r="W563" s="11"/>
      <c r="X563" s="11"/>
      <c r="Y563" s="11"/>
      <c r="Z563" s="20" t="s">
        <v>3555</v>
      </c>
      <c r="AA563" s="11"/>
      <c r="AB563" s="11"/>
      <c r="AC563" s="11"/>
      <c r="AD563" s="11"/>
      <c r="AE563" s="11"/>
      <c r="AF563" s="11"/>
      <c r="AG563" s="20" t="s">
        <v>3556</v>
      </c>
      <c r="AH563" s="11"/>
      <c r="AI563" s="11"/>
      <c r="AJ563" s="24" t="s">
        <v>52</v>
      </c>
      <c r="AK563" s="113"/>
      <c r="AL563" s="13"/>
      <c r="AM563" s="20"/>
      <c r="AN563" s="11"/>
      <c r="AO563" s="11">
        <f t="shared" si="5"/>
        <v>0</v>
      </c>
      <c r="AP563" s="12"/>
      <c r="AQ563" s="12"/>
      <c r="AR563" s="12"/>
    </row>
    <row r="564" spans="1:44" ht="15.75" customHeight="1" x14ac:dyDescent="0.2">
      <c r="A564" s="11" t="s">
        <v>1677</v>
      </c>
      <c r="B564" s="20" t="s">
        <v>1373</v>
      </c>
      <c r="C564" s="20" t="s">
        <v>1679</v>
      </c>
      <c r="D564" s="20" t="s">
        <v>1374</v>
      </c>
      <c r="E564" s="20" t="s">
        <v>1689</v>
      </c>
      <c r="F564" s="20" t="s">
        <v>3552</v>
      </c>
      <c r="G564" s="20" t="s">
        <v>1698</v>
      </c>
      <c r="H564" s="20" t="s">
        <v>3557</v>
      </c>
      <c r="I564" s="11" t="s">
        <v>82</v>
      </c>
      <c r="J564" s="20"/>
      <c r="K564" s="20"/>
      <c r="L564" s="20" t="s">
        <v>83</v>
      </c>
      <c r="M564" s="20" t="s">
        <v>3558</v>
      </c>
      <c r="N564" s="11"/>
      <c r="O564" s="11"/>
      <c r="P564" s="11"/>
      <c r="Q564" s="11"/>
      <c r="R564" s="20" t="s">
        <v>264</v>
      </c>
      <c r="S564" s="11"/>
      <c r="T564" s="11"/>
      <c r="U564" s="11"/>
      <c r="V564" s="20" t="s">
        <v>3377</v>
      </c>
      <c r="W564" s="11"/>
      <c r="X564" s="11"/>
      <c r="Y564" s="11"/>
      <c r="Z564" s="20" t="s">
        <v>3559</v>
      </c>
      <c r="AA564" s="11"/>
      <c r="AB564" s="11"/>
      <c r="AC564" s="11"/>
      <c r="AD564" s="11"/>
      <c r="AE564" s="11"/>
      <c r="AF564" s="11"/>
      <c r="AG564" s="20" t="s">
        <v>3556</v>
      </c>
      <c r="AH564" s="11"/>
      <c r="AI564" s="11"/>
      <c r="AJ564" s="24" t="s">
        <v>52</v>
      </c>
      <c r="AK564" s="113"/>
      <c r="AL564" s="13"/>
      <c r="AM564" s="20"/>
      <c r="AN564" s="11"/>
      <c r="AO564" s="11">
        <f t="shared" si="5"/>
        <v>0</v>
      </c>
      <c r="AP564" s="12"/>
      <c r="AQ564" s="12"/>
      <c r="AR564" s="12"/>
    </row>
    <row r="565" spans="1:44" ht="15.75" customHeight="1" x14ac:dyDescent="0.2">
      <c r="A565" s="114"/>
      <c r="B565" s="114"/>
      <c r="C565" s="114"/>
      <c r="D565" s="114"/>
      <c r="E565" s="114"/>
      <c r="F565" s="114"/>
      <c r="G565" s="115"/>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6"/>
      <c r="AL565" s="116"/>
      <c r="AM565" s="114"/>
    </row>
    <row r="566" spans="1:44" ht="15.75" customHeight="1" x14ac:dyDescent="0.2">
      <c r="A566" s="114"/>
      <c r="B566" s="114"/>
      <c r="C566" s="114"/>
      <c r="D566" s="114"/>
      <c r="E566" s="114"/>
      <c r="F566" s="114"/>
      <c r="G566" s="115"/>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31"/>
      <c r="AD566" s="114"/>
      <c r="AE566" s="114"/>
      <c r="AF566" s="114"/>
      <c r="AG566" s="114"/>
      <c r="AH566" s="114"/>
      <c r="AI566" s="114"/>
      <c r="AJ566" s="114"/>
      <c r="AK566" s="116"/>
      <c r="AL566" s="116"/>
      <c r="AM566" s="114"/>
    </row>
    <row r="567" spans="1:44" ht="15.75" customHeight="1" x14ac:dyDescent="0.2">
      <c r="A567" s="114"/>
      <c r="B567" s="114"/>
      <c r="C567" s="114"/>
      <c r="D567" s="114"/>
      <c r="E567" s="114"/>
      <c r="F567" s="114"/>
      <c r="G567" s="115"/>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6"/>
      <c r="AL567" s="116"/>
      <c r="AM567" s="114"/>
    </row>
    <row r="568" spans="1:44" ht="15.75" customHeight="1" x14ac:dyDescent="0.2">
      <c r="A568" s="114"/>
      <c r="B568" s="114"/>
      <c r="C568" s="114"/>
      <c r="D568" s="114"/>
      <c r="E568" s="114"/>
      <c r="F568" s="114"/>
      <c r="G568" s="115"/>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6"/>
      <c r="AL568" s="116"/>
      <c r="AM568" s="114"/>
    </row>
    <row r="569" spans="1:44" ht="15.75" customHeight="1" x14ac:dyDescent="0.2">
      <c r="A569" s="114"/>
      <c r="B569" s="114"/>
      <c r="C569" s="114"/>
      <c r="D569" s="114"/>
      <c r="E569" s="114"/>
      <c r="F569" s="114"/>
      <c r="G569" s="115"/>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6"/>
      <c r="AL569" s="116"/>
      <c r="AM569" s="114"/>
    </row>
    <row r="570" spans="1:44" ht="15.75" customHeight="1" x14ac:dyDescent="0.2">
      <c r="A570" s="114"/>
      <c r="B570" s="114"/>
      <c r="C570" s="114"/>
      <c r="D570" s="114"/>
      <c r="E570" s="114"/>
      <c r="F570" s="114"/>
      <c r="G570" s="115"/>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6"/>
      <c r="AL570" s="116"/>
      <c r="AM570" s="114"/>
    </row>
    <row r="571" spans="1:44" ht="15.75" customHeight="1" x14ac:dyDescent="0.2">
      <c r="A571" s="114"/>
      <c r="B571" s="114"/>
      <c r="C571" s="114"/>
      <c r="D571" s="114"/>
      <c r="E571" s="114"/>
      <c r="F571" s="114"/>
      <c r="G571" s="115"/>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6"/>
      <c r="AL571" s="116"/>
      <c r="AM571" s="114"/>
    </row>
    <row r="572" spans="1:44" ht="15.75" customHeight="1" x14ac:dyDescent="0.2">
      <c r="A572" s="114"/>
      <c r="B572" s="114"/>
      <c r="C572" s="114"/>
      <c r="D572" s="114"/>
      <c r="E572" s="114"/>
      <c r="F572" s="114"/>
      <c r="G572" s="115"/>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6"/>
      <c r="AL572" s="116"/>
      <c r="AM572" s="114"/>
    </row>
    <row r="573" spans="1:44" ht="15.75" customHeight="1" x14ac:dyDescent="0.2">
      <c r="A573" s="114"/>
      <c r="B573" s="114"/>
      <c r="C573" s="114"/>
      <c r="D573" s="114"/>
      <c r="E573" s="114"/>
      <c r="F573" s="114"/>
      <c r="G573" s="115"/>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6"/>
      <c r="AL573" s="116"/>
      <c r="AM573" s="114"/>
    </row>
    <row r="574" spans="1:44" ht="15.75" customHeight="1" x14ac:dyDescent="0.2">
      <c r="A574" s="114"/>
      <c r="B574" s="114"/>
      <c r="C574" s="114"/>
      <c r="D574" s="114"/>
      <c r="E574" s="114"/>
      <c r="F574" s="114"/>
      <c r="G574" s="115"/>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6"/>
      <c r="AL574" s="116"/>
      <c r="AM574" s="114"/>
    </row>
    <row r="575" spans="1:44" ht="15.75" customHeight="1" x14ac:dyDescent="0.2">
      <c r="A575" s="114"/>
      <c r="B575" s="114"/>
      <c r="C575" s="114"/>
      <c r="D575" s="114"/>
      <c r="E575" s="114"/>
      <c r="F575" s="114"/>
      <c r="G575" s="115"/>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6"/>
      <c r="AL575" s="116"/>
      <c r="AM575" s="114"/>
    </row>
    <row r="576" spans="1:44" ht="15.75" customHeight="1" x14ac:dyDescent="0.2">
      <c r="A576" s="114"/>
      <c r="B576" s="114"/>
      <c r="C576" s="114"/>
      <c r="D576" s="114"/>
      <c r="E576" s="114"/>
      <c r="F576" s="114"/>
      <c r="G576" s="115"/>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6"/>
      <c r="AL576" s="116"/>
      <c r="AM576" s="114"/>
    </row>
    <row r="577" spans="1:39" ht="15.75" customHeight="1" x14ac:dyDescent="0.2">
      <c r="A577" s="114"/>
      <c r="B577" s="114"/>
      <c r="C577" s="114"/>
      <c r="D577" s="114"/>
      <c r="E577" s="114"/>
      <c r="F577" s="114"/>
      <c r="G577" s="115"/>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6"/>
      <c r="AL577" s="116"/>
      <c r="AM577" s="114"/>
    </row>
    <row r="578" spans="1:39" ht="15.75" customHeight="1" x14ac:dyDescent="0.2">
      <c r="A578" s="114"/>
      <c r="B578" s="114"/>
      <c r="C578" s="114"/>
      <c r="D578" s="114"/>
      <c r="E578" s="114"/>
      <c r="F578" s="114"/>
      <c r="G578" s="115"/>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6"/>
      <c r="AL578" s="116"/>
      <c r="AM578" s="114"/>
    </row>
    <row r="579" spans="1:39" ht="15.75" customHeight="1" x14ac:dyDescent="0.2">
      <c r="A579" s="114"/>
      <c r="B579" s="114"/>
      <c r="C579" s="114"/>
      <c r="D579" s="114"/>
      <c r="E579" s="114"/>
      <c r="F579" s="114"/>
      <c r="G579" s="115"/>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6"/>
      <c r="AL579" s="116"/>
      <c r="AM579" s="114"/>
    </row>
    <row r="580" spans="1:39" ht="15.75" customHeight="1" x14ac:dyDescent="0.2">
      <c r="A580" s="114"/>
      <c r="B580" s="114"/>
      <c r="C580" s="114"/>
      <c r="D580" s="114"/>
      <c r="E580" s="114"/>
      <c r="F580" s="114"/>
      <c r="G580" s="115"/>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6"/>
      <c r="AL580" s="116"/>
      <c r="AM580" s="114"/>
    </row>
    <row r="581" spans="1:39" ht="15.75" customHeight="1" x14ac:dyDescent="0.2">
      <c r="A581" s="114"/>
      <c r="B581" s="114"/>
      <c r="C581" s="114"/>
      <c r="D581" s="114"/>
      <c r="E581" s="114"/>
      <c r="F581" s="114"/>
      <c r="G581" s="115"/>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6"/>
      <c r="AL581" s="116"/>
      <c r="AM581" s="114"/>
    </row>
    <row r="582" spans="1:39" ht="15.75" customHeight="1" x14ac:dyDescent="0.2">
      <c r="A582" s="114"/>
      <c r="B582" s="114"/>
      <c r="C582" s="114"/>
      <c r="D582" s="114"/>
      <c r="E582" s="114"/>
      <c r="F582" s="114"/>
      <c r="G582" s="115"/>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6"/>
      <c r="AL582" s="116"/>
      <c r="AM582" s="114"/>
    </row>
    <row r="583" spans="1:39" ht="15.75" customHeight="1" x14ac:dyDescent="0.2">
      <c r="A583" s="114"/>
      <c r="B583" s="114"/>
      <c r="C583" s="114"/>
      <c r="D583" s="114"/>
      <c r="E583" s="114"/>
      <c r="F583" s="114"/>
      <c r="G583" s="115"/>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6"/>
      <c r="AL583" s="116"/>
      <c r="AM583" s="114"/>
    </row>
    <row r="584" spans="1:39" ht="15.75" customHeight="1" x14ac:dyDescent="0.2">
      <c r="A584" s="114"/>
      <c r="B584" s="114"/>
      <c r="C584" s="114"/>
      <c r="D584" s="114"/>
      <c r="E584" s="114"/>
      <c r="F584" s="114"/>
      <c r="G584" s="115"/>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6"/>
      <c r="AL584" s="116"/>
      <c r="AM584" s="114"/>
    </row>
    <row r="585" spans="1:39" ht="15.75" customHeight="1" x14ac:dyDescent="0.2">
      <c r="A585" s="114"/>
      <c r="B585" s="114"/>
      <c r="C585" s="114"/>
      <c r="D585" s="114"/>
      <c r="E585" s="114"/>
      <c r="F585" s="114"/>
      <c r="G585" s="115"/>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6"/>
      <c r="AL585" s="116"/>
      <c r="AM585" s="114"/>
    </row>
    <row r="586" spans="1:39" ht="15.75" customHeight="1" x14ac:dyDescent="0.2">
      <c r="A586" s="114"/>
      <c r="B586" s="114"/>
      <c r="C586" s="114"/>
      <c r="D586" s="114"/>
      <c r="E586" s="114"/>
      <c r="F586" s="114"/>
      <c r="G586" s="115"/>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6"/>
      <c r="AL586" s="116"/>
      <c r="AM586" s="114"/>
    </row>
    <row r="587" spans="1:39" ht="15.75" customHeight="1" x14ac:dyDescent="0.2">
      <c r="A587" s="114"/>
      <c r="B587" s="114"/>
      <c r="C587" s="114"/>
      <c r="D587" s="114"/>
      <c r="E587" s="114"/>
      <c r="F587" s="114"/>
      <c r="G587" s="115"/>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6"/>
      <c r="AL587" s="116"/>
      <c r="AM587" s="114"/>
    </row>
    <row r="588" spans="1:39" ht="15.75" customHeight="1" x14ac:dyDescent="0.2">
      <c r="A588" s="114"/>
      <c r="B588" s="114"/>
      <c r="C588" s="114"/>
      <c r="D588" s="114"/>
      <c r="E588" s="114"/>
      <c r="F588" s="114"/>
      <c r="G588" s="115"/>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6"/>
      <c r="AL588" s="116"/>
      <c r="AM588" s="114"/>
    </row>
    <row r="589" spans="1:39" ht="15.75" customHeight="1" x14ac:dyDescent="0.2">
      <c r="A589" s="114"/>
      <c r="B589" s="114"/>
      <c r="C589" s="114"/>
      <c r="D589" s="114"/>
      <c r="E589" s="114"/>
      <c r="F589" s="114"/>
      <c r="G589" s="115"/>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6"/>
      <c r="AL589" s="116"/>
      <c r="AM589" s="114"/>
    </row>
    <row r="590" spans="1:39" ht="15.75" customHeight="1" x14ac:dyDescent="0.2">
      <c r="A590" s="114"/>
      <c r="B590" s="114"/>
      <c r="C590" s="114"/>
      <c r="D590" s="114"/>
      <c r="E590" s="114"/>
      <c r="F590" s="114"/>
      <c r="G590" s="115"/>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6"/>
      <c r="AL590" s="116"/>
      <c r="AM590" s="114"/>
    </row>
    <row r="591" spans="1:39" ht="15.75" customHeight="1" x14ac:dyDescent="0.2">
      <c r="A591" s="114"/>
      <c r="B591" s="114"/>
      <c r="C591" s="114"/>
      <c r="D591" s="114"/>
      <c r="E591" s="114"/>
      <c r="F591" s="114"/>
      <c r="G591" s="115"/>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6"/>
      <c r="AL591" s="116"/>
      <c r="AM591" s="114"/>
    </row>
    <row r="592" spans="1:39" ht="15.75" customHeight="1" x14ac:dyDescent="0.2">
      <c r="A592" s="114"/>
      <c r="B592" s="114"/>
      <c r="C592" s="114"/>
      <c r="D592" s="114"/>
      <c r="E592" s="114"/>
      <c r="F592" s="114"/>
      <c r="G592" s="115"/>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6"/>
      <c r="AL592" s="116"/>
      <c r="AM592" s="114"/>
    </row>
    <row r="593" spans="1:39" ht="15.75" customHeight="1" x14ac:dyDescent="0.2">
      <c r="A593" s="114"/>
      <c r="B593" s="114"/>
      <c r="C593" s="114"/>
      <c r="D593" s="114"/>
      <c r="E593" s="114"/>
      <c r="F593" s="114"/>
      <c r="G593" s="115"/>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6"/>
      <c r="AL593" s="116"/>
      <c r="AM593" s="114"/>
    </row>
    <row r="594" spans="1:39" ht="15.75" customHeight="1" x14ac:dyDescent="0.2">
      <c r="A594" s="114"/>
      <c r="B594" s="114"/>
      <c r="C594" s="114"/>
      <c r="D594" s="114"/>
      <c r="E594" s="114"/>
      <c r="F594" s="114"/>
      <c r="G594" s="115"/>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6"/>
      <c r="AL594" s="116"/>
      <c r="AM594" s="114"/>
    </row>
    <row r="595" spans="1:39" ht="15.75" customHeight="1" x14ac:dyDescent="0.2">
      <c r="A595" s="114"/>
      <c r="B595" s="114"/>
      <c r="C595" s="114"/>
      <c r="D595" s="114"/>
      <c r="E595" s="114"/>
      <c r="F595" s="114"/>
      <c r="G595" s="115"/>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6"/>
      <c r="AL595" s="116"/>
      <c r="AM595" s="114"/>
    </row>
    <row r="596" spans="1:39" ht="15.75" customHeight="1" x14ac:dyDescent="0.2">
      <c r="A596" s="114"/>
      <c r="B596" s="114"/>
      <c r="C596" s="114"/>
      <c r="D596" s="114"/>
      <c r="E596" s="114"/>
      <c r="F596" s="114"/>
      <c r="G596" s="115"/>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6"/>
      <c r="AL596" s="116"/>
      <c r="AM596" s="114"/>
    </row>
    <row r="597" spans="1:39" ht="15.75" customHeight="1" x14ac:dyDescent="0.2">
      <c r="A597" s="114"/>
      <c r="B597" s="114"/>
      <c r="C597" s="114"/>
      <c r="D597" s="114"/>
      <c r="E597" s="114"/>
      <c r="F597" s="114"/>
      <c r="G597" s="115"/>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6"/>
      <c r="AL597" s="116"/>
      <c r="AM597" s="114"/>
    </row>
    <row r="598" spans="1:39" ht="15.75" customHeight="1" x14ac:dyDescent="0.2">
      <c r="A598" s="114"/>
      <c r="B598" s="114"/>
      <c r="C598" s="114"/>
      <c r="D598" s="114"/>
      <c r="E598" s="114"/>
      <c r="F598" s="114"/>
      <c r="G598" s="115"/>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6"/>
      <c r="AL598" s="116"/>
      <c r="AM598" s="114"/>
    </row>
    <row r="599" spans="1:39" ht="15.75" customHeight="1" x14ac:dyDescent="0.2">
      <c r="A599" s="114"/>
      <c r="B599" s="114"/>
      <c r="C599" s="114"/>
      <c r="D599" s="114"/>
      <c r="E599" s="114"/>
      <c r="F599" s="114"/>
      <c r="G599" s="115"/>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6"/>
      <c r="AL599" s="116"/>
      <c r="AM599" s="114"/>
    </row>
    <row r="600" spans="1:39" ht="15.75" customHeight="1" x14ac:dyDescent="0.2">
      <c r="A600" s="114"/>
      <c r="B600" s="114"/>
      <c r="C600" s="114"/>
      <c r="D600" s="114"/>
      <c r="E600" s="114"/>
      <c r="F600" s="114"/>
      <c r="G600" s="115"/>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6"/>
      <c r="AL600" s="116"/>
      <c r="AM600" s="114"/>
    </row>
    <row r="601" spans="1:39" ht="15.75" customHeight="1" x14ac:dyDescent="0.2">
      <c r="A601" s="114"/>
      <c r="B601" s="114"/>
      <c r="C601" s="114"/>
      <c r="D601" s="114"/>
      <c r="E601" s="114"/>
      <c r="F601" s="114"/>
      <c r="G601" s="115"/>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6"/>
      <c r="AL601" s="116"/>
      <c r="AM601" s="114"/>
    </row>
    <row r="602" spans="1:39" ht="15.75" customHeight="1" x14ac:dyDescent="0.2">
      <c r="A602" s="114"/>
      <c r="B602" s="114"/>
      <c r="C602" s="114"/>
      <c r="D602" s="114"/>
      <c r="E602" s="114"/>
      <c r="F602" s="114"/>
      <c r="G602" s="115"/>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6"/>
      <c r="AL602" s="116"/>
      <c r="AM602" s="114"/>
    </row>
    <row r="603" spans="1:39" ht="15.75" customHeight="1" x14ac:dyDescent="0.2">
      <c r="A603" s="114"/>
      <c r="B603" s="114"/>
      <c r="C603" s="114"/>
      <c r="D603" s="114"/>
      <c r="E603" s="114"/>
      <c r="F603" s="114"/>
      <c r="G603" s="115"/>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6"/>
      <c r="AL603" s="116"/>
      <c r="AM603" s="114"/>
    </row>
    <row r="604" spans="1:39" ht="15.75" customHeight="1" x14ac:dyDescent="0.2">
      <c r="A604" s="114"/>
      <c r="B604" s="114"/>
      <c r="C604" s="114"/>
      <c r="D604" s="114"/>
      <c r="E604" s="114"/>
      <c r="F604" s="114"/>
      <c r="G604" s="115"/>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6"/>
      <c r="AL604" s="116"/>
      <c r="AM604" s="114"/>
    </row>
    <row r="605" spans="1:39" ht="15.75" customHeight="1" x14ac:dyDescent="0.2">
      <c r="A605" s="114"/>
      <c r="B605" s="114"/>
      <c r="C605" s="114"/>
      <c r="D605" s="114"/>
      <c r="E605" s="114"/>
      <c r="F605" s="114"/>
      <c r="G605" s="115"/>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6"/>
      <c r="AL605" s="116"/>
      <c r="AM605" s="114"/>
    </row>
    <row r="606" spans="1:39" ht="15.75" customHeight="1" x14ac:dyDescent="0.2">
      <c r="A606" s="114"/>
      <c r="B606" s="114"/>
      <c r="C606" s="114"/>
      <c r="D606" s="114"/>
      <c r="E606" s="114"/>
      <c r="F606" s="114"/>
      <c r="G606" s="115"/>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6"/>
      <c r="AL606" s="116"/>
      <c r="AM606" s="114"/>
    </row>
    <row r="607" spans="1:39" ht="15.75" customHeight="1" x14ac:dyDescent="0.2">
      <c r="A607" s="114"/>
      <c r="B607" s="114"/>
      <c r="C607" s="114"/>
      <c r="D607" s="114"/>
      <c r="E607" s="114"/>
      <c r="F607" s="114"/>
      <c r="G607" s="115"/>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6"/>
      <c r="AL607" s="116"/>
      <c r="AM607" s="114"/>
    </row>
    <row r="608" spans="1:39" ht="15.75" customHeight="1" x14ac:dyDescent="0.2">
      <c r="A608" s="114"/>
      <c r="B608" s="114"/>
      <c r="C608" s="114"/>
      <c r="D608" s="114"/>
      <c r="E608" s="114"/>
      <c r="F608" s="114"/>
      <c r="G608" s="115"/>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6"/>
      <c r="AL608" s="116"/>
      <c r="AM608" s="114"/>
    </row>
    <row r="609" spans="1:39" ht="15.75" customHeight="1" x14ac:dyDescent="0.2">
      <c r="A609" s="114"/>
      <c r="B609" s="114"/>
      <c r="C609" s="114"/>
      <c r="D609" s="114"/>
      <c r="E609" s="114"/>
      <c r="F609" s="114"/>
      <c r="G609" s="115"/>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6"/>
      <c r="AL609" s="116"/>
      <c r="AM609" s="114"/>
    </row>
    <row r="610" spans="1:39" ht="15.75" customHeight="1" x14ac:dyDescent="0.2">
      <c r="A610" s="114"/>
      <c r="B610" s="114"/>
      <c r="C610" s="114"/>
      <c r="D610" s="114"/>
      <c r="E610" s="114"/>
      <c r="F610" s="114"/>
      <c r="G610" s="115"/>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6"/>
      <c r="AL610" s="116"/>
      <c r="AM610" s="114"/>
    </row>
    <row r="611" spans="1:39" ht="15.75" customHeight="1" x14ac:dyDescent="0.2">
      <c r="A611" s="114"/>
      <c r="B611" s="114"/>
      <c r="C611" s="114"/>
      <c r="D611" s="114"/>
      <c r="E611" s="114"/>
      <c r="F611" s="114"/>
      <c r="G611" s="115"/>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6"/>
      <c r="AL611" s="116"/>
      <c r="AM611" s="114"/>
    </row>
    <row r="612" spans="1:39" ht="15.75" customHeight="1" x14ac:dyDescent="0.2">
      <c r="A612" s="114"/>
      <c r="B612" s="114"/>
      <c r="C612" s="114"/>
      <c r="D612" s="114"/>
      <c r="E612" s="114"/>
      <c r="F612" s="114"/>
      <c r="G612" s="115"/>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6"/>
      <c r="AL612" s="116"/>
      <c r="AM612" s="114"/>
    </row>
    <row r="613" spans="1:39" ht="15.75" customHeight="1" x14ac:dyDescent="0.2">
      <c r="A613" s="114"/>
      <c r="B613" s="114"/>
      <c r="C613" s="114"/>
      <c r="D613" s="114"/>
      <c r="E613" s="114"/>
      <c r="F613" s="114"/>
      <c r="G613" s="115"/>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6"/>
      <c r="AL613" s="116"/>
      <c r="AM613" s="114"/>
    </row>
    <row r="614" spans="1:39" ht="15.75" customHeight="1" x14ac:dyDescent="0.2">
      <c r="A614" s="114"/>
      <c r="B614" s="114"/>
      <c r="C614" s="114"/>
      <c r="D614" s="114"/>
      <c r="E614" s="114"/>
      <c r="F614" s="114"/>
      <c r="G614" s="115"/>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6"/>
      <c r="AL614" s="116"/>
      <c r="AM614" s="114"/>
    </row>
    <row r="615" spans="1:39" ht="15.75" customHeight="1" x14ac:dyDescent="0.2">
      <c r="A615" s="114"/>
      <c r="B615" s="114"/>
      <c r="C615" s="114"/>
      <c r="D615" s="114"/>
      <c r="E615" s="114"/>
      <c r="F615" s="114"/>
      <c r="G615" s="115"/>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6"/>
      <c r="AL615" s="116"/>
      <c r="AM615" s="114"/>
    </row>
    <row r="616" spans="1:39" ht="15.75" customHeight="1" x14ac:dyDescent="0.2">
      <c r="A616" s="114"/>
      <c r="B616" s="114"/>
      <c r="C616" s="114"/>
      <c r="D616" s="114"/>
      <c r="E616" s="114"/>
      <c r="F616" s="114"/>
      <c r="G616" s="115"/>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6"/>
      <c r="AL616" s="116"/>
      <c r="AM616" s="114"/>
    </row>
    <row r="617" spans="1:39" ht="15.75" customHeight="1" x14ac:dyDescent="0.2">
      <c r="A617" s="114"/>
      <c r="B617" s="114"/>
      <c r="C617" s="114"/>
      <c r="D617" s="114"/>
      <c r="E617" s="114"/>
      <c r="F617" s="114"/>
      <c r="G617" s="115"/>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6"/>
      <c r="AL617" s="116"/>
      <c r="AM617" s="114"/>
    </row>
    <row r="618" spans="1:39" ht="15.75" customHeight="1" x14ac:dyDescent="0.2">
      <c r="A618" s="114"/>
      <c r="B618" s="114"/>
      <c r="C618" s="114"/>
      <c r="D618" s="114"/>
      <c r="E618" s="114"/>
      <c r="F618" s="114"/>
      <c r="G618" s="115"/>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6"/>
      <c r="AL618" s="116"/>
      <c r="AM618" s="114"/>
    </row>
    <row r="619" spans="1:39" ht="15.75" customHeight="1" x14ac:dyDescent="0.2">
      <c r="A619" s="114"/>
      <c r="B619" s="114"/>
      <c r="C619" s="114"/>
      <c r="D619" s="114"/>
      <c r="E619" s="114"/>
      <c r="F619" s="114"/>
      <c r="G619" s="115"/>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6"/>
      <c r="AL619" s="116"/>
      <c r="AM619" s="114"/>
    </row>
    <row r="620" spans="1:39" ht="15.75" customHeight="1" x14ac:dyDescent="0.2">
      <c r="A620" s="114"/>
      <c r="B620" s="114"/>
      <c r="C620" s="114"/>
      <c r="D620" s="114"/>
      <c r="E620" s="114"/>
      <c r="F620" s="114"/>
      <c r="G620" s="115"/>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6"/>
      <c r="AL620" s="116"/>
      <c r="AM620" s="114"/>
    </row>
    <row r="621" spans="1:39" ht="15.75" customHeight="1" x14ac:dyDescent="0.2">
      <c r="A621" s="114"/>
      <c r="B621" s="114"/>
      <c r="C621" s="114"/>
      <c r="D621" s="114"/>
      <c r="E621" s="114"/>
      <c r="F621" s="114"/>
      <c r="G621" s="115"/>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6"/>
      <c r="AL621" s="116"/>
      <c r="AM621" s="114"/>
    </row>
    <row r="622" spans="1:39" ht="15.75" customHeight="1" x14ac:dyDescent="0.2">
      <c r="A622" s="114"/>
      <c r="B622" s="114"/>
      <c r="C622" s="114"/>
      <c r="D622" s="114"/>
      <c r="E622" s="114"/>
      <c r="F622" s="114"/>
      <c r="G622" s="115"/>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6"/>
      <c r="AL622" s="116"/>
      <c r="AM622" s="114"/>
    </row>
    <row r="623" spans="1:39" ht="15.75" customHeight="1" x14ac:dyDescent="0.2">
      <c r="A623" s="114"/>
      <c r="B623" s="114"/>
      <c r="C623" s="114"/>
      <c r="D623" s="114"/>
      <c r="E623" s="114"/>
      <c r="F623" s="114"/>
      <c r="G623" s="115"/>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6"/>
      <c r="AL623" s="116"/>
      <c r="AM623" s="114"/>
    </row>
    <row r="624" spans="1:39" ht="15.75" customHeight="1" x14ac:dyDescent="0.2">
      <c r="A624" s="114"/>
      <c r="B624" s="114"/>
      <c r="C624" s="114"/>
      <c r="D624" s="114"/>
      <c r="E624" s="114"/>
      <c r="F624" s="114"/>
      <c r="G624" s="115"/>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6"/>
      <c r="AL624" s="116"/>
      <c r="AM624" s="114"/>
    </row>
    <row r="625" spans="1:39" ht="15.75" customHeight="1" x14ac:dyDescent="0.2">
      <c r="A625" s="114"/>
      <c r="B625" s="114"/>
      <c r="C625" s="114"/>
      <c r="D625" s="114"/>
      <c r="E625" s="114"/>
      <c r="F625" s="114"/>
      <c r="G625" s="115"/>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6"/>
      <c r="AL625" s="116"/>
      <c r="AM625" s="114"/>
    </row>
    <row r="626" spans="1:39" ht="15.75" customHeight="1" x14ac:dyDescent="0.2">
      <c r="A626" s="114"/>
      <c r="B626" s="114"/>
      <c r="C626" s="114"/>
      <c r="D626" s="114"/>
      <c r="E626" s="114"/>
      <c r="F626" s="114"/>
      <c r="G626" s="115"/>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6"/>
      <c r="AL626" s="116"/>
      <c r="AM626" s="114"/>
    </row>
    <row r="627" spans="1:39" ht="15.75" customHeight="1" x14ac:dyDescent="0.2">
      <c r="A627" s="114"/>
      <c r="B627" s="114"/>
      <c r="C627" s="114"/>
      <c r="D627" s="114"/>
      <c r="E627" s="114"/>
      <c r="F627" s="114"/>
      <c r="G627" s="115"/>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6"/>
      <c r="AL627" s="116"/>
      <c r="AM627" s="114"/>
    </row>
    <row r="628" spans="1:39" ht="15.75" customHeight="1" x14ac:dyDescent="0.2">
      <c r="A628" s="114"/>
      <c r="B628" s="114"/>
      <c r="C628" s="114"/>
      <c r="D628" s="114"/>
      <c r="E628" s="114"/>
      <c r="F628" s="114"/>
      <c r="G628" s="115"/>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6"/>
      <c r="AL628" s="116"/>
      <c r="AM628" s="114"/>
    </row>
    <row r="629" spans="1:39" ht="15.75" customHeight="1" x14ac:dyDescent="0.2">
      <c r="A629" s="114"/>
      <c r="B629" s="114"/>
      <c r="C629" s="114"/>
      <c r="D629" s="114"/>
      <c r="E629" s="114"/>
      <c r="F629" s="114"/>
      <c r="G629" s="115"/>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6"/>
      <c r="AL629" s="116"/>
      <c r="AM629" s="114"/>
    </row>
    <row r="630" spans="1:39" ht="15.75" customHeight="1" x14ac:dyDescent="0.2">
      <c r="A630" s="114"/>
      <c r="B630" s="114"/>
      <c r="C630" s="114"/>
      <c r="D630" s="114"/>
      <c r="E630" s="114"/>
      <c r="F630" s="114"/>
      <c r="G630" s="115"/>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6"/>
      <c r="AL630" s="116"/>
      <c r="AM630" s="114"/>
    </row>
    <row r="631" spans="1:39" ht="15.75" customHeight="1" x14ac:dyDescent="0.2">
      <c r="A631" s="114"/>
      <c r="B631" s="114"/>
      <c r="C631" s="114"/>
      <c r="D631" s="114"/>
      <c r="E631" s="114"/>
      <c r="F631" s="114"/>
      <c r="G631" s="115"/>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6"/>
      <c r="AL631" s="116"/>
      <c r="AM631" s="114"/>
    </row>
    <row r="632" spans="1:39" ht="15.75" customHeight="1" x14ac:dyDescent="0.2">
      <c r="A632" s="114"/>
      <c r="B632" s="114"/>
      <c r="C632" s="114"/>
      <c r="D632" s="114"/>
      <c r="E632" s="114"/>
      <c r="F632" s="114"/>
      <c r="G632" s="115"/>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6"/>
      <c r="AL632" s="116"/>
      <c r="AM632" s="114"/>
    </row>
    <row r="633" spans="1:39" ht="15.75" customHeight="1" x14ac:dyDescent="0.2">
      <c r="A633" s="114"/>
      <c r="B633" s="114"/>
      <c r="C633" s="114"/>
      <c r="D633" s="114"/>
      <c r="E633" s="114"/>
      <c r="F633" s="114"/>
      <c r="G633" s="115"/>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6"/>
      <c r="AL633" s="116"/>
      <c r="AM633" s="114"/>
    </row>
    <row r="634" spans="1:39" ht="15.75" customHeight="1" x14ac:dyDescent="0.2">
      <c r="A634" s="114"/>
      <c r="B634" s="114"/>
      <c r="C634" s="114"/>
      <c r="D634" s="114"/>
      <c r="E634" s="114"/>
      <c r="F634" s="114"/>
      <c r="G634" s="115"/>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6"/>
      <c r="AL634" s="116"/>
      <c r="AM634" s="114"/>
    </row>
    <row r="635" spans="1:39" ht="15.75" customHeight="1" x14ac:dyDescent="0.2">
      <c r="A635" s="114"/>
      <c r="B635" s="114"/>
      <c r="C635" s="114"/>
      <c r="D635" s="114"/>
      <c r="E635" s="114"/>
      <c r="F635" s="114"/>
      <c r="G635" s="115"/>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6"/>
      <c r="AL635" s="116"/>
      <c r="AM635" s="114"/>
    </row>
    <row r="636" spans="1:39" ht="15.75" customHeight="1" x14ac:dyDescent="0.2">
      <c r="A636" s="114"/>
      <c r="B636" s="114"/>
      <c r="C636" s="114"/>
      <c r="D636" s="114"/>
      <c r="E636" s="114"/>
      <c r="F636" s="114"/>
      <c r="G636" s="115"/>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6"/>
      <c r="AL636" s="116"/>
      <c r="AM636" s="114"/>
    </row>
    <row r="637" spans="1:39" ht="15.75" customHeight="1" x14ac:dyDescent="0.2">
      <c r="A637" s="114"/>
      <c r="B637" s="114"/>
      <c r="C637" s="114"/>
      <c r="D637" s="114"/>
      <c r="E637" s="114"/>
      <c r="F637" s="114"/>
      <c r="G637" s="115"/>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6"/>
      <c r="AL637" s="116"/>
      <c r="AM637" s="114"/>
    </row>
    <row r="638" spans="1:39" ht="15.75" customHeight="1" x14ac:dyDescent="0.2">
      <c r="A638" s="114"/>
      <c r="B638" s="114"/>
      <c r="C638" s="114"/>
      <c r="D638" s="114"/>
      <c r="E638" s="114"/>
      <c r="F638" s="114"/>
      <c r="G638" s="115"/>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6"/>
      <c r="AL638" s="116"/>
      <c r="AM638" s="114"/>
    </row>
    <row r="639" spans="1:39" ht="15.75" customHeight="1" x14ac:dyDescent="0.2">
      <c r="A639" s="114"/>
      <c r="B639" s="114"/>
      <c r="C639" s="114"/>
      <c r="D639" s="114"/>
      <c r="E639" s="114"/>
      <c r="F639" s="114"/>
      <c r="G639" s="115"/>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6"/>
      <c r="AL639" s="116"/>
      <c r="AM639" s="114"/>
    </row>
    <row r="640" spans="1:39" ht="15.75" customHeight="1" x14ac:dyDescent="0.2">
      <c r="A640" s="114"/>
      <c r="B640" s="114"/>
      <c r="C640" s="114"/>
      <c r="D640" s="114"/>
      <c r="E640" s="114"/>
      <c r="F640" s="114"/>
      <c r="G640" s="115"/>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6"/>
      <c r="AL640" s="116"/>
      <c r="AM640" s="114"/>
    </row>
    <row r="641" spans="1:39" ht="15.75" customHeight="1" x14ac:dyDescent="0.2">
      <c r="A641" s="114"/>
      <c r="B641" s="114"/>
      <c r="C641" s="114"/>
      <c r="D641" s="114"/>
      <c r="E641" s="114"/>
      <c r="F641" s="114"/>
      <c r="G641" s="115"/>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6"/>
      <c r="AL641" s="116"/>
      <c r="AM641" s="114"/>
    </row>
    <row r="642" spans="1:39" ht="15.75" customHeight="1" x14ac:dyDescent="0.2">
      <c r="A642" s="114"/>
      <c r="B642" s="114"/>
      <c r="C642" s="114"/>
      <c r="D642" s="114"/>
      <c r="E642" s="114"/>
      <c r="F642" s="114"/>
      <c r="G642" s="115"/>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6"/>
      <c r="AL642" s="116"/>
      <c r="AM642" s="114"/>
    </row>
    <row r="643" spans="1:39" ht="15.75" customHeight="1" x14ac:dyDescent="0.2">
      <c r="A643" s="114"/>
      <c r="B643" s="114"/>
      <c r="C643" s="114"/>
      <c r="D643" s="114"/>
      <c r="E643" s="114"/>
      <c r="F643" s="114"/>
      <c r="G643" s="115"/>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6"/>
      <c r="AL643" s="116"/>
      <c r="AM643" s="114"/>
    </row>
    <row r="644" spans="1:39" ht="15.75" customHeight="1" x14ac:dyDescent="0.2">
      <c r="A644" s="114"/>
      <c r="B644" s="114"/>
      <c r="C644" s="114"/>
      <c r="D644" s="114"/>
      <c r="E644" s="114"/>
      <c r="F644" s="114"/>
      <c r="G644" s="115"/>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6"/>
      <c r="AL644" s="116"/>
      <c r="AM644" s="114"/>
    </row>
    <row r="645" spans="1:39" ht="15.75" customHeight="1" x14ac:dyDescent="0.2">
      <c r="A645" s="114"/>
      <c r="B645" s="114"/>
      <c r="C645" s="114"/>
      <c r="D645" s="114"/>
      <c r="E645" s="114"/>
      <c r="F645" s="114"/>
      <c r="G645" s="115"/>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6"/>
      <c r="AL645" s="116"/>
      <c r="AM645" s="114"/>
    </row>
    <row r="646" spans="1:39" ht="15.75" customHeight="1" x14ac:dyDescent="0.2">
      <c r="A646" s="114"/>
      <c r="B646" s="114"/>
      <c r="C646" s="114"/>
      <c r="D646" s="114"/>
      <c r="E646" s="114"/>
      <c r="F646" s="114"/>
      <c r="G646" s="115"/>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6"/>
      <c r="AL646" s="116"/>
      <c r="AM646" s="114"/>
    </row>
    <row r="647" spans="1:39" ht="15.75" customHeight="1" x14ac:dyDescent="0.2">
      <c r="A647" s="114"/>
      <c r="B647" s="114"/>
      <c r="C647" s="114"/>
      <c r="D647" s="114"/>
      <c r="E647" s="114"/>
      <c r="F647" s="114"/>
      <c r="G647" s="115"/>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6"/>
      <c r="AL647" s="116"/>
      <c r="AM647" s="114"/>
    </row>
    <row r="648" spans="1:39" ht="15.75" customHeight="1" x14ac:dyDescent="0.2">
      <c r="A648" s="114"/>
      <c r="B648" s="114"/>
      <c r="C648" s="114"/>
      <c r="D648" s="114"/>
      <c r="E648" s="114"/>
      <c r="F648" s="114"/>
      <c r="G648" s="115"/>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6"/>
      <c r="AL648" s="116"/>
      <c r="AM648" s="114"/>
    </row>
    <row r="649" spans="1:39" ht="15.75" customHeight="1" x14ac:dyDescent="0.2">
      <c r="A649" s="114"/>
      <c r="B649" s="114"/>
      <c r="C649" s="114"/>
      <c r="D649" s="114"/>
      <c r="E649" s="114"/>
      <c r="F649" s="114"/>
      <c r="G649" s="115"/>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6"/>
      <c r="AL649" s="116"/>
      <c r="AM649" s="114"/>
    </row>
    <row r="650" spans="1:39" ht="15.75" customHeight="1" x14ac:dyDescent="0.2">
      <c r="A650" s="114"/>
      <c r="B650" s="114"/>
      <c r="C650" s="114"/>
      <c r="D650" s="114"/>
      <c r="E650" s="114"/>
      <c r="F650" s="114"/>
      <c r="G650" s="115"/>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6"/>
      <c r="AL650" s="116"/>
      <c r="AM650" s="114"/>
    </row>
    <row r="651" spans="1:39" ht="15.75" customHeight="1" x14ac:dyDescent="0.2">
      <c r="A651" s="114"/>
      <c r="B651" s="114"/>
      <c r="C651" s="114"/>
      <c r="D651" s="114"/>
      <c r="E651" s="114"/>
      <c r="F651" s="114"/>
      <c r="G651" s="115"/>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6"/>
      <c r="AL651" s="116"/>
      <c r="AM651" s="114"/>
    </row>
    <row r="652" spans="1:39" ht="15.75" customHeight="1" x14ac:dyDescent="0.2">
      <c r="A652" s="114"/>
      <c r="B652" s="114"/>
      <c r="C652" s="114"/>
      <c r="D652" s="114"/>
      <c r="E652" s="114"/>
      <c r="F652" s="114"/>
      <c r="G652" s="115"/>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6"/>
      <c r="AL652" s="116"/>
      <c r="AM652" s="114"/>
    </row>
    <row r="653" spans="1:39" ht="15.75" customHeight="1" x14ac:dyDescent="0.2">
      <c r="A653" s="114"/>
      <c r="B653" s="114"/>
      <c r="C653" s="114"/>
      <c r="D653" s="114"/>
      <c r="E653" s="114"/>
      <c r="F653" s="114"/>
      <c r="G653" s="115"/>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6"/>
      <c r="AL653" s="116"/>
      <c r="AM653" s="114"/>
    </row>
    <row r="654" spans="1:39" ht="15.75" customHeight="1" x14ac:dyDescent="0.2">
      <c r="A654" s="114"/>
      <c r="B654" s="114"/>
      <c r="C654" s="114"/>
      <c r="D654" s="114"/>
      <c r="E654" s="114"/>
      <c r="F654" s="114"/>
      <c r="G654" s="115"/>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6"/>
      <c r="AL654" s="116"/>
      <c r="AM654" s="114"/>
    </row>
    <row r="655" spans="1:39" ht="15.75" customHeight="1" x14ac:dyDescent="0.2">
      <c r="A655" s="114"/>
      <c r="B655" s="114"/>
      <c r="C655" s="114"/>
      <c r="D655" s="114"/>
      <c r="E655" s="114"/>
      <c r="F655" s="114"/>
      <c r="G655" s="115"/>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6"/>
      <c r="AL655" s="116"/>
      <c r="AM655" s="114"/>
    </row>
    <row r="656" spans="1:39" ht="15.75" customHeight="1" x14ac:dyDescent="0.2">
      <c r="A656" s="114"/>
      <c r="B656" s="114"/>
      <c r="C656" s="114"/>
      <c r="D656" s="114"/>
      <c r="E656" s="114"/>
      <c r="F656" s="114"/>
      <c r="G656" s="115"/>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6"/>
      <c r="AL656" s="116"/>
      <c r="AM656" s="114"/>
    </row>
    <row r="657" spans="1:39" ht="15.75" customHeight="1" x14ac:dyDescent="0.2">
      <c r="A657" s="114"/>
      <c r="B657" s="114"/>
      <c r="C657" s="114"/>
      <c r="D657" s="114"/>
      <c r="E657" s="114"/>
      <c r="F657" s="114"/>
      <c r="G657" s="115"/>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6"/>
      <c r="AL657" s="116"/>
      <c r="AM657" s="114"/>
    </row>
    <row r="658" spans="1:39" ht="15.75" customHeight="1" x14ac:dyDescent="0.2">
      <c r="A658" s="114"/>
      <c r="B658" s="114"/>
      <c r="C658" s="114"/>
      <c r="D658" s="114"/>
      <c r="E658" s="114"/>
      <c r="F658" s="114"/>
      <c r="G658" s="115"/>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6"/>
      <c r="AL658" s="116"/>
      <c r="AM658" s="114"/>
    </row>
    <row r="659" spans="1:39" ht="15.75" customHeight="1" x14ac:dyDescent="0.2">
      <c r="A659" s="114"/>
      <c r="B659" s="114"/>
      <c r="C659" s="114"/>
      <c r="D659" s="114"/>
      <c r="E659" s="114"/>
      <c r="F659" s="114"/>
      <c r="G659" s="115"/>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6"/>
      <c r="AL659" s="116"/>
      <c r="AM659" s="114"/>
    </row>
    <row r="660" spans="1:39" ht="15.75" customHeight="1" x14ac:dyDescent="0.2">
      <c r="A660" s="114"/>
      <c r="B660" s="114"/>
      <c r="C660" s="114"/>
      <c r="D660" s="114"/>
      <c r="E660" s="114"/>
      <c r="F660" s="114"/>
      <c r="G660" s="115"/>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6"/>
      <c r="AL660" s="116"/>
      <c r="AM660" s="114"/>
    </row>
    <row r="661" spans="1:39" ht="15.75" customHeight="1" x14ac:dyDescent="0.2">
      <c r="A661" s="114"/>
      <c r="B661" s="114"/>
      <c r="C661" s="114"/>
      <c r="D661" s="114"/>
      <c r="E661" s="114"/>
      <c r="F661" s="114"/>
      <c r="G661" s="115"/>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6"/>
      <c r="AL661" s="116"/>
      <c r="AM661" s="114"/>
    </row>
    <row r="662" spans="1:39" ht="15.75" customHeight="1" x14ac:dyDescent="0.2">
      <c r="A662" s="114"/>
      <c r="B662" s="114"/>
      <c r="C662" s="114"/>
      <c r="D662" s="114"/>
      <c r="E662" s="114"/>
      <c r="F662" s="114"/>
      <c r="G662" s="115"/>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6"/>
      <c r="AL662" s="116"/>
      <c r="AM662" s="114"/>
    </row>
    <row r="663" spans="1:39" ht="15.75" customHeight="1" x14ac:dyDescent="0.2">
      <c r="A663" s="114"/>
      <c r="B663" s="114"/>
      <c r="C663" s="114"/>
      <c r="D663" s="114"/>
      <c r="E663" s="114"/>
      <c r="F663" s="114"/>
      <c r="G663" s="115"/>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6"/>
      <c r="AL663" s="116"/>
      <c r="AM663" s="114"/>
    </row>
    <row r="664" spans="1:39" ht="15.75" customHeight="1" x14ac:dyDescent="0.2">
      <c r="A664" s="114"/>
      <c r="B664" s="114"/>
      <c r="C664" s="114"/>
      <c r="D664" s="114"/>
      <c r="E664" s="114"/>
      <c r="F664" s="114"/>
      <c r="G664" s="115"/>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6"/>
      <c r="AL664" s="116"/>
      <c r="AM664" s="114"/>
    </row>
    <row r="665" spans="1:39" ht="15.75" customHeight="1" x14ac:dyDescent="0.2">
      <c r="A665" s="114"/>
      <c r="B665" s="114"/>
      <c r="C665" s="114"/>
      <c r="D665" s="114"/>
      <c r="E665" s="114"/>
      <c r="F665" s="114"/>
      <c r="G665" s="115"/>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6"/>
      <c r="AL665" s="116"/>
      <c r="AM665" s="114"/>
    </row>
    <row r="666" spans="1:39" ht="15.75" customHeight="1" x14ac:dyDescent="0.2">
      <c r="A666" s="114"/>
      <c r="B666" s="114"/>
      <c r="C666" s="114"/>
      <c r="D666" s="114"/>
      <c r="E666" s="114"/>
      <c r="F666" s="114"/>
      <c r="G666" s="115"/>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6"/>
      <c r="AL666" s="116"/>
      <c r="AM666" s="114"/>
    </row>
    <row r="667" spans="1:39" ht="15.75" customHeight="1" x14ac:dyDescent="0.2">
      <c r="A667" s="114"/>
      <c r="B667" s="114"/>
      <c r="C667" s="114"/>
      <c r="D667" s="114"/>
      <c r="E667" s="114"/>
      <c r="F667" s="114"/>
      <c r="G667" s="115"/>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6"/>
      <c r="AL667" s="116"/>
      <c r="AM667" s="114"/>
    </row>
    <row r="668" spans="1:39" ht="15.75" customHeight="1" x14ac:dyDescent="0.2">
      <c r="A668" s="114"/>
      <c r="B668" s="114"/>
      <c r="C668" s="114"/>
      <c r="D668" s="114"/>
      <c r="E668" s="114"/>
      <c r="F668" s="114"/>
      <c r="G668" s="115"/>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6"/>
      <c r="AL668" s="116"/>
      <c r="AM668" s="114"/>
    </row>
    <row r="669" spans="1:39" ht="15.75" customHeight="1" x14ac:dyDescent="0.2">
      <c r="A669" s="114"/>
      <c r="B669" s="114"/>
      <c r="C669" s="114"/>
      <c r="D669" s="114"/>
      <c r="E669" s="114"/>
      <c r="F669" s="114"/>
      <c r="G669" s="115"/>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6"/>
      <c r="AL669" s="116"/>
      <c r="AM669" s="114"/>
    </row>
    <row r="670" spans="1:39" ht="15.75" customHeight="1" x14ac:dyDescent="0.2">
      <c r="A670" s="114"/>
      <c r="B670" s="114"/>
      <c r="C670" s="114"/>
      <c r="D670" s="114"/>
      <c r="E670" s="114"/>
      <c r="F670" s="114"/>
      <c r="G670" s="115"/>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6"/>
      <c r="AL670" s="116"/>
      <c r="AM670" s="114"/>
    </row>
    <row r="671" spans="1:39" ht="15.75" customHeight="1" x14ac:dyDescent="0.2">
      <c r="A671" s="114"/>
      <c r="B671" s="114"/>
      <c r="C671" s="114"/>
      <c r="D671" s="114"/>
      <c r="E671" s="114"/>
      <c r="F671" s="114"/>
      <c r="G671" s="115"/>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6"/>
      <c r="AL671" s="116"/>
      <c r="AM671" s="114"/>
    </row>
    <row r="672" spans="1:39" ht="15.75" customHeight="1" x14ac:dyDescent="0.2">
      <c r="A672" s="114"/>
      <c r="B672" s="114"/>
      <c r="C672" s="114"/>
      <c r="D672" s="114"/>
      <c r="E672" s="114"/>
      <c r="F672" s="114"/>
      <c r="G672" s="115"/>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6"/>
      <c r="AL672" s="116"/>
      <c r="AM672" s="114"/>
    </row>
    <row r="673" spans="1:39" ht="15.75" customHeight="1" x14ac:dyDescent="0.2">
      <c r="A673" s="114"/>
      <c r="B673" s="114"/>
      <c r="C673" s="114"/>
      <c r="D673" s="114"/>
      <c r="E673" s="114"/>
      <c r="F673" s="114"/>
      <c r="G673" s="115"/>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6"/>
      <c r="AL673" s="116"/>
      <c r="AM673" s="114"/>
    </row>
    <row r="674" spans="1:39" ht="15.75" customHeight="1" x14ac:dyDescent="0.2">
      <c r="A674" s="114"/>
      <c r="B674" s="114"/>
      <c r="C674" s="114"/>
      <c r="D674" s="114"/>
      <c r="E674" s="114"/>
      <c r="F674" s="114"/>
      <c r="G674" s="115"/>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6"/>
      <c r="AL674" s="116"/>
      <c r="AM674" s="114"/>
    </row>
    <row r="675" spans="1:39" ht="15.75" customHeight="1" x14ac:dyDescent="0.2">
      <c r="A675" s="114"/>
      <c r="B675" s="114"/>
      <c r="C675" s="114"/>
      <c r="D675" s="114"/>
      <c r="E675" s="114"/>
      <c r="F675" s="114"/>
      <c r="G675" s="115"/>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6"/>
      <c r="AL675" s="116"/>
      <c r="AM675" s="114"/>
    </row>
    <row r="676" spans="1:39" ht="15.75" customHeight="1" x14ac:dyDescent="0.2">
      <c r="A676" s="114"/>
      <c r="B676" s="114"/>
      <c r="C676" s="114"/>
      <c r="D676" s="114"/>
      <c r="E676" s="114"/>
      <c r="F676" s="114"/>
      <c r="G676" s="115"/>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6"/>
      <c r="AL676" s="116"/>
      <c r="AM676" s="114"/>
    </row>
    <row r="677" spans="1:39" ht="15.75" customHeight="1" x14ac:dyDescent="0.2">
      <c r="A677" s="114"/>
      <c r="B677" s="114"/>
      <c r="C677" s="114"/>
      <c r="D677" s="114"/>
      <c r="E677" s="114"/>
      <c r="F677" s="114"/>
      <c r="G677" s="115"/>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6"/>
      <c r="AL677" s="116"/>
      <c r="AM677" s="114"/>
    </row>
    <row r="678" spans="1:39" ht="15.75" customHeight="1" x14ac:dyDescent="0.2">
      <c r="A678" s="114"/>
      <c r="B678" s="114"/>
      <c r="C678" s="114"/>
      <c r="D678" s="114"/>
      <c r="E678" s="114"/>
      <c r="F678" s="114"/>
      <c r="G678" s="115"/>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6"/>
      <c r="AL678" s="116"/>
      <c r="AM678" s="114"/>
    </row>
    <row r="679" spans="1:39" ht="15.75" customHeight="1" x14ac:dyDescent="0.2">
      <c r="A679" s="114"/>
      <c r="B679" s="114"/>
      <c r="C679" s="114"/>
      <c r="D679" s="114"/>
      <c r="E679" s="114"/>
      <c r="F679" s="114"/>
      <c r="G679" s="115"/>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6"/>
      <c r="AL679" s="116"/>
      <c r="AM679" s="114"/>
    </row>
    <row r="680" spans="1:39" ht="15.75" customHeight="1" x14ac:dyDescent="0.2">
      <c r="A680" s="114"/>
      <c r="B680" s="114"/>
      <c r="C680" s="114"/>
      <c r="D680" s="114"/>
      <c r="E680" s="114"/>
      <c r="F680" s="114"/>
      <c r="G680" s="115"/>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6"/>
      <c r="AL680" s="116"/>
      <c r="AM680" s="114"/>
    </row>
    <row r="681" spans="1:39" ht="15.75" customHeight="1" x14ac:dyDescent="0.2">
      <c r="A681" s="114"/>
      <c r="B681" s="114"/>
      <c r="C681" s="114"/>
      <c r="D681" s="114"/>
      <c r="E681" s="114"/>
      <c r="F681" s="114"/>
      <c r="G681" s="115"/>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6"/>
      <c r="AL681" s="116"/>
      <c r="AM681" s="114"/>
    </row>
    <row r="682" spans="1:39" ht="15.75" customHeight="1" x14ac:dyDescent="0.2">
      <c r="A682" s="114"/>
      <c r="B682" s="114"/>
      <c r="C682" s="114"/>
      <c r="D682" s="114"/>
      <c r="E682" s="114"/>
      <c r="F682" s="114"/>
      <c r="G682" s="115"/>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6"/>
      <c r="AL682" s="116"/>
      <c r="AM682" s="114"/>
    </row>
    <row r="683" spans="1:39" ht="15.75" customHeight="1" x14ac:dyDescent="0.2">
      <c r="A683" s="114"/>
      <c r="B683" s="114"/>
      <c r="C683" s="114"/>
      <c r="D683" s="114"/>
      <c r="E683" s="114"/>
      <c r="F683" s="114"/>
      <c r="G683" s="115"/>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6"/>
      <c r="AL683" s="116"/>
      <c r="AM683" s="114"/>
    </row>
    <row r="684" spans="1:39" ht="15.75" customHeight="1" x14ac:dyDescent="0.2">
      <c r="A684" s="114"/>
      <c r="B684" s="114"/>
      <c r="C684" s="114"/>
      <c r="D684" s="114"/>
      <c r="E684" s="114"/>
      <c r="F684" s="114"/>
      <c r="G684" s="115"/>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6"/>
      <c r="AL684" s="116"/>
      <c r="AM684" s="114"/>
    </row>
    <row r="685" spans="1:39" ht="15.75" customHeight="1" x14ac:dyDescent="0.2">
      <c r="A685" s="114"/>
      <c r="B685" s="114"/>
      <c r="C685" s="114"/>
      <c r="D685" s="114"/>
      <c r="E685" s="114"/>
      <c r="F685" s="114"/>
      <c r="G685" s="115"/>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6"/>
      <c r="AL685" s="116"/>
      <c r="AM685" s="114"/>
    </row>
    <row r="686" spans="1:39" ht="15.75" customHeight="1" x14ac:dyDescent="0.2">
      <c r="A686" s="114"/>
      <c r="B686" s="114"/>
      <c r="C686" s="114"/>
      <c r="D686" s="114"/>
      <c r="E686" s="114"/>
      <c r="F686" s="114"/>
      <c r="G686" s="115"/>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6"/>
      <c r="AL686" s="116"/>
      <c r="AM686" s="114"/>
    </row>
    <row r="687" spans="1:39" ht="15.75" customHeight="1" x14ac:dyDescent="0.2">
      <c r="A687" s="114"/>
      <c r="B687" s="114"/>
      <c r="C687" s="114"/>
      <c r="D687" s="114"/>
      <c r="E687" s="114"/>
      <c r="F687" s="114"/>
      <c r="G687" s="115"/>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6"/>
      <c r="AL687" s="116"/>
      <c r="AM687" s="114"/>
    </row>
    <row r="688" spans="1:39" ht="15.75" customHeight="1" x14ac:dyDescent="0.2">
      <c r="A688" s="114"/>
      <c r="B688" s="114"/>
      <c r="C688" s="114"/>
      <c r="D688" s="114"/>
      <c r="E688" s="114"/>
      <c r="F688" s="114"/>
      <c r="G688" s="115"/>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6"/>
      <c r="AL688" s="116"/>
      <c r="AM688" s="114"/>
    </row>
    <row r="689" spans="1:39" ht="15.75" customHeight="1" x14ac:dyDescent="0.2">
      <c r="A689" s="114"/>
      <c r="B689" s="114"/>
      <c r="C689" s="114"/>
      <c r="D689" s="114"/>
      <c r="E689" s="114"/>
      <c r="F689" s="114"/>
      <c r="G689" s="115"/>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6"/>
      <c r="AL689" s="116"/>
      <c r="AM689" s="114"/>
    </row>
    <row r="690" spans="1:39" ht="15.75" customHeight="1" x14ac:dyDescent="0.2">
      <c r="A690" s="114"/>
      <c r="B690" s="114"/>
      <c r="C690" s="114"/>
      <c r="D690" s="114"/>
      <c r="E690" s="114"/>
      <c r="F690" s="114"/>
      <c r="G690" s="115"/>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6"/>
      <c r="AL690" s="116"/>
      <c r="AM690" s="114"/>
    </row>
    <row r="691" spans="1:39" ht="15.75" customHeight="1" x14ac:dyDescent="0.2">
      <c r="A691" s="114"/>
      <c r="B691" s="114"/>
      <c r="C691" s="114"/>
      <c r="D691" s="114"/>
      <c r="E691" s="114"/>
      <c r="F691" s="114"/>
      <c r="G691" s="115"/>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6"/>
      <c r="AL691" s="116"/>
      <c r="AM691" s="114"/>
    </row>
    <row r="692" spans="1:39" ht="15.75" customHeight="1" x14ac:dyDescent="0.2">
      <c r="A692" s="114"/>
      <c r="B692" s="114"/>
      <c r="C692" s="114"/>
      <c r="D692" s="114"/>
      <c r="E692" s="114"/>
      <c r="F692" s="114"/>
      <c r="G692" s="115"/>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6"/>
      <c r="AL692" s="116"/>
      <c r="AM692" s="114"/>
    </row>
    <row r="693" spans="1:39" ht="15.75" customHeight="1" x14ac:dyDescent="0.2">
      <c r="A693" s="114"/>
      <c r="B693" s="114"/>
      <c r="C693" s="114"/>
      <c r="D693" s="114"/>
      <c r="E693" s="114"/>
      <c r="F693" s="114"/>
      <c r="G693" s="115"/>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6"/>
      <c r="AL693" s="116"/>
      <c r="AM693" s="114"/>
    </row>
    <row r="694" spans="1:39" ht="15.75" customHeight="1" x14ac:dyDescent="0.2">
      <c r="A694" s="114"/>
      <c r="B694" s="114"/>
      <c r="C694" s="114"/>
      <c r="D694" s="114"/>
      <c r="E694" s="114"/>
      <c r="F694" s="114"/>
      <c r="G694" s="115"/>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6"/>
      <c r="AL694" s="116"/>
      <c r="AM694" s="114"/>
    </row>
    <row r="695" spans="1:39" ht="15.75" customHeight="1" x14ac:dyDescent="0.2">
      <c r="A695" s="114"/>
      <c r="B695" s="114"/>
      <c r="C695" s="114"/>
      <c r="D695" s="114"/>
      <c r="E695" s="114"/>
      <c r="F695" s="114"/>
      <c r="G695" s="115"/>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6"/>
      <c r="AL695" s="116"/>
      <c r="AM695" s="114"/>
    </row>
    <row r="696" spans="1:39" ht="15.75" customHeight="1" x14ac:dyDescent="0.2">
      <c r="A696" s="114"/>
      <c r="B696" s="114"/>
      <c r="C696" s="114"/>
      <c r="D696" s="114"/>
      <c r="E696" s="114"/>
      <c r="F696" s="114"/>
      <c r="G696" s="115"/>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6"/>
      <c r="AL696" s="116"/>
      <c r="AM696" s="114"/>
    </row>
    <row r="697" spans="1:39" ht="15.75" customHeight="1" x14ac:dyDescent="0.2">
      <c r="A697" s="114"/>
      <c r="B697" s="114"/>
      <c r="C697" s="114"/>
      <c r="D697" s="114"/>
      <c r="E697" s="114"/>
      <c r="F697" s="114"/>
      <c r="G697" s="115"/>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6"/>
      <c r="AL697" s="116"/>
      <c r="AM697" s="114"/>
    </row>
    <row r="698" spans="1:39" ht="15.75" customHeight="1" x14ac:dyDescent="0.2">
      <c r="A698" s="114"/>
      <c r="B698" s="114"/>
      <c r="C698" s="114"/>
      <c r="D698" s="114"/>
      <c r="E698" s="114"/>
      <c r="F698" s="114"/>
      <c r="G698" s="115"/>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6"/>
      <c r="AL698" s="116"/>
      <c r="AM698" s="114"/>
    </row>
    <row r="699" spans="1:39" ht="15.75" customHeight="1" x14ac:dyDescent="0.2">
      <c r="A699" s="114"/>
      <c r="B699" s="114"/>
      <c r="C699" s="114"/>
      <c r="D699" s="114"/>
      <c r="E699" s="114"/>
      <c r="F699" s="114"/>
      <c r="G699" s="115"/>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6"/>
      <c r="AL699" s="116"/>
      <c r="AM699" s="114"/>
    </row>
    <row r="700" spans="1:39" ht="15.75" customHeight="1" x14ac:dyDescent="0.2">
      <c r="A700" s="114"/>
      <c r="B700" s="114"/>
      <c r="C700" s="114"/>
      <c r="D700" s="114"/>
      <c r="E700" s="114"/>
      <c r="F700" s="114"/>
      <c r="G700" s="115"/>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6"/>
      <c r="AL700" s="116"/>
      <c r="AM700" s="114"/>
    </row>
    <row r="701" spans="1:39" ht="15.75" customHeight="1" x14ac:dyDescent="0.2">
      <c r="A701" s="114"/>
      <c r="B701" s="114"/>
      <c r="C701" s="114"/>
      <c r="D701" s="114"/>
      <c r="E701" s="114"/>
      <c r="F701" s="114"/>
      <c r="G701" s="115"/>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6"/>
      <c r="AL701" s="116"/>
      <c r="AM701" s="114"/>
    </row>
    <row r="702" spans="1:39" ht="15.75" customHeight="1" x14ac:dyDescent="0.2">
      <c r="A702" s="114"/>
      <c r="B702" s="114"/>
      <c r="C702" s="114"/>
      <c r="D702" s="114"/>
      <c r="E702" s="114"/>
      <c r="F702" s="114"/>
      <c r="G702" s="115"/>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6"/>
      <c r="AL702" s="116"/>
      <c r="AM702" s="114"/>
    </row>
    <row r="703" spans="1:39" ht="15.75" customHeight="1" x14ac:dyDescent="0.2">
      <c r="A703" s="114"/>
      <c r="B703" s="114"/>
      <c r="C703" s="114"/>
      <c r="D703" s="114"/>
      <c r="E703" s="114"/>
      <c r="F703" s="114"/>
      <c r="G703" s="115"/>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6"/>
      <c r="AL703" s="116"/>
      <c r="AM703" s="114"/>
    </row>
    <row r="704" spans="1:39" ht="15.75" customHeight="1" x14ac:dyDescent="0.2">
      <c r="A704" s="114"/>
      <c r="B704" s="114"/>
      <c r="C704" s="114"/>
      <c r="D704" s="114"/>
      <c r="E704" s="114"/>
      <c r="F704" s="114"/>
      <c r="G704" s="115"/>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6"/>
      <c r="AL704" s="116"/>
      <c r="AM704" s="114"/>
    </row>
    <row r="705" spans="1:39" ht="15.75" customHeight="1" x14ac:dyDescent="0.2">
      <c r="A705" s="114"/>
      <c r="B705" s="114"/>
      <c r="C705" s="114"/>
      <c r="D705" s="114"/>
      <c r="E705" s="114"/>
      <c r="F705" s="114"/>
      <c r="G705" s="115"/>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6"/>
      <c r="AL705" s="116"/>
      <c r="AM705" s="114"/>
    </row>
    <row r="706" spans="1:39" ht="15.75" customHeight="1" x14ac:dyDescent="0.2">
      <c r="A706" s="114"/>
      <c r="B706" s="114"/>
      <c r="C706" s="114"/>
      <c r="D706" s="114"/>
      <c r="E706" s="114"/>
      <c r="F706" s="114"/>
      <c r="G706" s="115"/>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6"/>
      <c r="AL706" s="116"/>
      <c r="AM706" s="114"/>
    </row>
    <row r="707" spans="1:39" ht="15.75" customHeight="1" x14ac:dyDescent="0.2">
      <c r="A707" s="114"/>
      <c r="B707" s="114"/>
      <c r="C707" s="114"/>
      <c r="D707" s="114"/>
      <c r="E707" s="114"/>
      <c r="F707" s="114"/>
      <c r="G707" s="115"/>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6"/>
      <c r="AL707" s="116"/>
      <c r="AM707" s="114"/>
    </row>
    <row r="708" spans="1:39" ht="15.75" customHeight="1" x14ac:dyDescent="0.2">
      <c r="A708" s="114"/>
      <c r="B708" s="114"/>
      <c r="C708" s="114"/>
      <c r="D708" s="114"/>
      <c r="E708" s="114"/>
      <c r="F708" s="114"/>
      <c r="G708" s="115"/>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6"/>
      <c r="AL708" s="116"/>
      <c r="AM708" s="114"/>
    </row>
    <row r="709" spans="1:39" ht="15.75" customHeight="1" x14ac:dyDescent="0.2">
      <c r="A709" s="114"/>
      <c r="B709" s="114"/>
      <c r="C709" s="114"/>
      <c r="D709" s="114"/>
      <c r="E709" s="114"/>
      <c r="F709" s="114"/>
      <c r="G709" s="115"/>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6"/>
      <c r="AL709" s="116"/>
      <c r="AM709" s="114"/>
    </row>
    <row r="710" spans="1:39" ht="15.75" customHeight="1" x14ac:dyDescent="0.2">
      <c r="A710" s="114"/>
      <c r="B710" s="114"/>
      <c r="C710" s="114"/>
      <c r="D710" s="114"/>
      <c r="E710" s="114"/>
      <c r="F710" s="114"/>
      <c r="G710" s="115"/>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6"/>
      <c r="AL710" s="116"/>
      <c r="AM710" s="114"/>
    </row>
    <row r="711" spans="1:39" ht="15.75" customHeight="1" x14ac:dyDescent="0.2">
      <c r="A711" s="114"/>
      <c r="B711" s="114"/>
      <c r="C711" s="114"/>
      <c r="D711" s="114"/>
      <c r="E711" s="114"/>
      <c r="F711" s="114"/>
      <c r="G711" s="115"/>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6"/>
      <c r="AL711" s="116"/>
      <c r="AM711" s="114"/>
    </row>
    <row r="712" spans="1:39" ht="15.75" customHeight="1" x14ac:dyDescent="0.2">
      <c r="A712" s="114"/>
      <c r="B712" s="114"/>
      <c r="C712" s="114"/>
      <c r="D712" s="114"/>
      <c r="E712" s="114"/>
      <c r="F712" s="114"/>
      <c r="G712" s="115"/>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6"/>
      <c r="AL712" s="116"/>
      <c r="AM712" s="114"/>
    </row>
    <row r="713" spans="1:39" ht="15.75" customHeight="1" x14ac:dyDescent="0.2">
      <c r="A713" s="114"/>
      <c r="B713" s="114"/>
      <c r="C713" s="114"/>
      <c r="D713" s="114"/>
      <c r="E713" s="114"/>
      <c r="F713" s="114"/>
      <c r="G713" s="115"/>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6"/>
      <c r="AL713" s="116"/>
      <c r="AM713" s="114"/>
    </row>
    <row r="714" spans="1:39" ht="15.75" customHeight="1" x14ac:dyDescent="0.2">
      <c r="A714" s="114"/>
      <c r="B714" s="114"/>
      <c r="C714" s="114"/>
      <c r="D714" s="114"/>
      <c r="E714" s="114"/>
      <c r="F714" s="114"/>
      <c r="G714" s="115"/>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6"/>
      <c r="AL714" s="116"/>
      <c r="AM714" s="114"/>
    </row>
    <row r="715" spans="1:39" ht="15.75" customHeight="1" x14ac:dyDescent="0.2">
      <c r="A715" s="114"/>
      <c r="B715" s="114"/>
      <c r="C715" s="114"/>
      <c r="D715" s="114"/>
      <c r="E715" s="114"/>
      <c r="F715" s="114"/>
      <c r="G715" s="115"/>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6"/>
      <c r="AL715" s="116"/>
      <c r="AM715" s="114"/>
    </row>
    <row r="716" spans="1:39" ht="15.75" customHeight="1" x14ac:dyDescent="0.2">
      <c r="A716" s="114"/>
      <c r="B716" s="114"/>
      <c r="C716" s="114"/>
      <c r="D716" s="114"/>
      <c r="E716" s="114"/>
      <c r="F716" s="114"/>
      <c r="G716" s="115"/>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6"/>
      <c r="AL716" s="116"/>
      <c r="AM716" s="114"/>
    </row>
    <row r="717" spans="1:39" ht="15.75" customHeight="1" x14ac:dyDescent="0.2">
      <c r="A717" s="114"/>
      <c r="B717" s="114"/>
      <c r="C717" s="114"/>
      <c r="D717" s="114"/>
      <c r="E717" s="114"/>
      <c r="F717" s="114"/>
      <c r="G717" s="115"/>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6"/>
      <c r="AL717" s="116"/>
      <c r="AM717" s="114"/>
    </row>
    <row r="718" spans="1:39" ht="15.75" customHeight="1" x14ac:dyDescent="0.2">
      <c r="A718" s="114"/>
      <c r="B718" s="114"/>
      <c r="C718" s="114"/>
      <c r="D718" s="114"/>
      <c r="E718" s="114"/>
      <c r="F718" s="114"/>
      <c r="G718" s="115"/>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6"/>
      <c r="AL718" s="116"/>
      <c r="AM718" s="114"/>
    </row>
    <row r="719" spans="1:39" ht="15.75" customHeight="1" x14ac:dyDescent="0.2">
      <c r="A719" s="114"/>
      <c r="B719" s="114"/>
      <c r="C719" s="114"/>
      <c r="D719" s="114"/>
      <c r="E719" s="114"/>
      <c r="F719" s="114"/>
      <c r="G719" s="115"/>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6"/>
      <c r="AL719" s="116"/>
      <c r="AM719" s="114"/>
    </row>
    <row r="720" spans="1:39" ht="15.75" customHeight="1" x14ac:dyDescent="0.2">
      <c r="A720" s="114"/>
      <c r="B720" s="114"/>
      <c r="C720" s="114"/>
      <c r="D720" s="114"/>
      <c r="E720" s="114"/>
      <c r="F720" s="114"/>
      <c r="G720" s="115"/>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6"/>
      <c r="AL720" s="116"/>
      <c r="AM720" s="114"/>
    </row>
    <row r="721" spans="1:39" ht="15.75" customHeight="1" x14ac:dyDescent="0.2">
      <c r="A721" s="114"/>
      <c r="B721" s="114"/>
      <c r="C721" s="114"/>
      <c r="D721" s="114"/>
      <c r="E721" s="114"/>
      <c r="F721" s="114"/>
      <c r="G721" s="115"/>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6"/>
      <c r="AL721" s="116"/>
      <c r="AM721" s="114"/>
    </row>
    <row r="722" spans="1:39" ht="15.75" customHeight="1" x14ac:dyDescent="0.2">
      <c r="A722" s="114"/>
      <c r="B722" s="114"/>
      <c r="C722" s="114"/>
      <c r="D722" s="114"/>
      <c r="E722" s="114"/>
      <c r="F722" s="114"/>
      <c r="G722" s="115"/>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6"/>
      <c r="AL722" s="116"/>
      <c r="AM722" s="114"/>
    </row>
    <row r="723" spans="1:39" ht="15.75" customHeight="1" x14ac:dyDescent="0.2">
      <c r="A723" s="114"/>
      <c r="B723" s="114"/>
      <c r="C723" s="114"/>
      <c r="D723" s="114"/>
      <c r="E723" s="114"/>
      <c r="F723" s="114"/>
      <c r="G723" s="115"/>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6"/>
      <c r="AL723" s="116"/>
      <c r="AM723" s="114"/>
    </row>
    <row r="724" spans="1:39" ht="15.75" customHeight="1" x14ac:dyDescent="0.2">
      <c r="A724" s="114"/>
      <c r="B724" s="114"/>
      <c r="C724" s="114"/>
      <c r="D724" s="114"/>
      <c r="E724" s="114"/>
      <c r="F724" s="114"/>
      <c r="G724" s="115"/>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6"/>
      <c r="AL724" s="116"/>
      <c r="AM724" s="114"/>
    </row>
    <row r="725" spans="1:39" ht="15.75" customHeight="1" x14ac:dyDescent="0.2">
      <c r="A725" s="114"/>
      <c r="B725" s="114"/>
      <c r="C725" s="114"/>
      <c r="D725" s="114"/>
      <c r="E725" s="114"/>
      <c r="F725" s="114"/>
      <c r="G725" s="115"/>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6"/>
      <c r="AL725" s="116"/>
      <c r="AM725" s="114"/>
    </row>
    <row r="726" spans="1:39" ht="15.75" customHeight="1" x14ac:dyDescent="0.2">
      <c r="A726" s="114"/>
      <c r="B726" s="114"/>
      <c r="C726" s="114"/>
      <c r="D726" s="114"/>
      <c r="E726" s="114"/>
      <c r="F726" s="114"/>
      <c r="G726" s="115"/>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6"/>
      <c r="AL726" s="116"/>
      <c r="AM726" s="114"/>
    </row>
    <row r="727" spans="1:39" ht="15.75" customHeight="1" x14ac:dyDescent="0.2">
      <c r="A727" s="114"/>
      <c r="B727" s="114"/>
      <c r="C727" s="114"/>
      <c r="D727" s="114"/>
      <c r="E727" s="114"/>
      <c r="F727" s="114"/>
      <c r="G727" s="115"/>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6"/>
      <c r="AL727" s="116"/>
      <c r="AM727" s="114"/>
    </row>
    <row r="728" spans="1:39" ht="15.75" customHeight="1" x14ac:dyDescent="0.2">
      <c r="A728" s="114"/>
      <c r="B728" s="114"/>
      <c r="C728" s="114"/>
      <c r="D728" s="114"/>
      <c r="E728" s="114"/>
      <c r="F728" s="114"/>
      <c r="G728" s="115"/>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6"/>
      <c r="AL728" s="116"/>
      <c r="AM728" s="114"/>
    </row>
    <row r="729" spans="1:39" ht="15.75" customHeight="1" x14ac:dyDescent="0.2">
      <c r="A729" s="114"/>
      <c r="B729" s="114"/>
      <c r="C729" s="114"/>
      <c r="D729" s="114"/>
      <c r="E729" s="114"/>
      <c r="F729" s="114"/>
      <c r="G729" s="115"/>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6"/>
      <c r="AL729" s="116"/>
      <c r="AM729" s="114"/>
    </row>
    <row r="730" spans="1:39" ht="15.75" customHeight="1" x14ac:dyDescent="0.2">
      <c r="A730" s="114"/>
      <c r="B730" s="114"/>
      <c r="C730" s="114"/>
      <c r="D730" s="114"/>
      <c r="E730" s="114"/>
      <c r="F730" s="114"/>
      <c r="G730" s="115"/>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6"/>
      <c r="AL730" s="116"/>
      <c r="AM730" s="114"/>
    </row>
    <row r="731" spans="1:39" ht="15.75" customHeight="1" x14ac:dyDescent="0.2">
      <c r="A731" s="114"/>
      <c r="B731" s="114"/>
      <c r="C731" s="114"/>
      <c r="D731" s="114"/>
      <c r="E731" s="114"/>
      <c r="F731" s="114"/>
      <c r="G731" s="115"/>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6"/>
      <c r="AL731" s="116"/>
      <c r="AM731" s="114"/>
    </row>
    <row r="732" spans="1:39" ht="15.75" customHeight="1" x14ac:dyDescent="0.2">
      <c r="A732" s="114"/>
      <c r="B732" s="114"/>
      <c r="C732" s="114"/>
      <c r="D732" s="114"/>
      <c r="E732" s="114"/>
      <c r="F732" s="114"/>
      <c r="G732" s="115"/>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6"/>
      <c r="AL732" s="116"/>
      <c r="AM732" s="114"/>
    </row>
    <row r="733" spans="1:39" ht="15.75" customHeight="1" x14ac:dyDescent="0.2">
      <c r="A733" s="114"/>
      <c r="B733" s="114"/>
      <c r="C733" s="114"/>
      <c r="D733" s="114"/>
      <c r="E733" s="114"/>
      <c r="F733" s="114"/>
      <c r="G733" s="115"/>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6"/>
      <c r="AL733" s="116"/>
      <c r="AM733" s="114"/>
    </row>
    <row r="734" spans="1:39" ht="15.75" customHeight="1" x14ac:dyDescent="0.2">
      <c r="A734" s="114"/>
      <c r="B734" s="114"/>
      <c r="C734" s="114"/>
      <c r="D734" s="114"/>
      <c r="E734" s="114"/>
      <c r="F734" s="114"/>
      <c r="G734" s="115"/>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6"/>
      <c r="AL734" s="116"/>
      <c r="AM734" s="114"/>
    </row>
    <row r="735" spans="1:39" ht="15.75" customHeight="1" x14ac:dyDescent="0.2">
      <c r="A735" s="114"/>
      <c r="B735" s="114"/>
      <c r="C735" s="114"/>
      <c r="D735" s="114"/>
      <c r="E735" s="114"/>
      <c r="F735" s="114"/>
      <c r="G735" s="115"/>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6"/>
      <c r="AL735" s="116"/>
      <c r="AM735" s="114"/>
    </row>
    <row r="736" spans="1:39" ht="15.75" customHeight="1" x14ac:dyDescent="0.2">
      <c r="A736" s="114"/>
      <c r="B736" s="114"/>
      <c r="C736" s="114"/>
      <c r="D736" s="114"/>
      <c r="E736" s="114"/>
      <c r="F736" s="114"/>
      <c r="G736" s="115"/>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6"/>
      <c r="AL736" s="116"/>
      <c r="AM736" s="114"/>
    </row>
    <row r="737" spans="1:39" ht="15.75" customHeight="1" x14ac:dyDescent="0.2">
      <c r="A737" s="114"/>
      <c r="B737" s="114"/>
      <c r="C737" s="114"/>
      <c r="D737" s="114"/>
      <c r="E737" s="114"/>
      <c r="F737" s="114"/>
      <c r="G737" s="115"/>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6"/>
      <c r="AL737" s="116"/>
      <c r="AM737" s="114"/>
    </row>
    <row r="738" spans="1:39" ht="15.75" customHeight="1" x14ac:dyDescent="0.2">
      <c r="A738" s="114"/>
      <c r="B738" s="114"/>
      <c r="C738" s="114"/>
      <c r="D738" s="114"/>
      <c r="E738" s="114"/>
      <c r="F738" s="114"/>
      <c r="G738" s="115"/>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6"/>
      <c r="AL738" s="116"/>
      <c r="AM738" s="114"/>
    </row>
    <row r="739" spans="1:39" ht="15.75" customHeight="1" x14ac:dyDescent="0.2">
      <c r="A739" s="114"/>
      <c r="B739" s="114"/>
      <c r="C739" s="114"/>
      <c r="D739" s="114"/>
      <c r="E739" s="114"/>
      <c r="F739" s="114"/>
      <c r="G739" s="115"/>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6"/>
      <c r="AL739" s="116"/>
      <c r="AM739" s="114"/>
    </row>
    <row r="740" spans="1:39" ht="15.75" customHeight="1" x14ac:dyDescent="0.2">
      <c r="A740" s="114"/>
      <c r="B740" s="114"/>
      <c r="C740" s="114"/>
      <c r="D740" s="114"/>
      <c r="E740" s="114"/>
      <c r="F740" s="114"/>
      <c r="G740" s="115"/>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6"/>
      <c r="AL740" s="116"/>
      <c r="AM740" s="114"/>
    </row>
    <row r="741" spans="1:39" ht="15.75" customHeight="1" x14ac:dyDescent="0.2">
      <c r="A741" s="114"/>
      <c r="B741" s="114"/>
      <c r="C741" s="114"/>
      <c r="D741" s="114"/>
      <c r="E741" s="114"/>
      <c r="F741" s="114"/>
      <c r="G741" s="115"/>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6"/>
      <c r="AL741" s="116"/>
      <c r="AM741" s="114"/>
    </row>
    <row r="742" spans="1:39" ht="15.75" customHeight="1" x14ac:dyDescent="0.2">
      <c r="A742" s="114"/>
      <c r="B742" s="114"/>
      <c r="C742" s="114"/>
      <c r="D742" s="114"/>
      <c r="E742" s="114"/>
      <c r="F742" s="114"/>
      <c r="G742" s="115"/>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6"/>
      <c r="AL742" s="116"/>
      <c r="AM742" s="114"/>
    </row>
    <row r="743" spans="1:39" ht="15.75" customHeight="1" x14ac:dyDescent="0.2">
      <c r="A743" s="114"/>
      <c r="B743" s="114"/>
      <c r="C743" s="114"/>
      <c r="D743" s="114"/>
      <c r="E743" s="114"/>
      <c r="F743" s="114"/>
      <c r="G743" s="115"/>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6"/>
      <c r="AL743" s="116"/>
      <c r="AM743" s="114"/>
    </row>
    <row r="744" spans="1:39" ht="15.75" customHeight="1" x14ac:dyDescent="0.2">
      <c r="A744" s="114"/>
      <c r="B744" s="114"/>
      <c r="C744" s="114"/>
      <c r="D744" s="114"/>
      <c r="E744" s="114"/>
      <c r="F744" s="114"/>
      <c r="G744" s="115"/>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6"/>
      <c r="AL744" s="116"/>
      <c r="AM744" s="114"/>
    </row>
    <row r="745" spans="1:39" ht="15.75" customHeight="1" x14ac:dyDescent="0.2">
      <c r="A745" s="114"/>
      <c r="B745" s="114"/>
      <c r="C745" s="114"/>
      <c r="D745" s="114"/>
      <c r="E745" s="114"/>
      <c r="F745" s="114"/>
      <c r="G745" s="115"/>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6"/>
      <c r="AL745" s="116"/>
      <c r="AM745" s="114"/>
    </row>
    <row r="746" spans="1:39" ht="15.75" customHeight="1" x14ac:dyDescent="0.2">
      <c r="A746" s="114"/>
      <c r="B746" s="114"/>
      <c r="C746" s="114"/>
      <c r="D746" s="114"/>
      <c r="E746" s="114"/>
      <c r="F746" s="114"/>
      <c r="G746" s="115"/>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6"/>
      <c r="AL746" s="116"/>
      <c r="AM746" s="114"/>
    </row>
    <row r="747" spans="1:39" ht="15.75" customHeight="1" x14ac:dyDescent="0.2">
      <c r="A747" s="114"/>
      <c r="B747" s="114"/>
      <c r="C747" s="114"/>
      <c r="D747" s="114"/>
      <c r="E747" s="114"/>
      <c r="F747" s="114"/>
      <c r="G747" s="115"/>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6"/>
      <c r="AL747" s="116"/>
      <c r="AM747" s="114"/>
    </row>
    <row r="748" spans="1:39" ht="15.75" customHeight="1" x14ac:dyDescent="0.2">
      <c r="A748" s="114"/>
      <c r="B748" s="114"/>
      <c r="C748" s="114"/>
      <c r="D748" s="114"/>
      <c r="E748" s="114"/>
      <c r="F748" s="114"/>
      <c r="G748" s="115"/>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6"/>
      <c r="AL748" s="116"/>
      <c r="AM748" s="114"/>
    </row>
    <row r="749" spans="1:39" ht="15.75" customHeight="1" x14ac:dyDescent="0.2">
      <c r="A749" s="114"/>
      <c r="B749" s="114"/>
      <c r="C749" s="114"/>
      <c r="D749" s="114"/>
      <c r="E749" s="114"/>
      <c r="F749" s="114"/>
      <c r="G749" s="115"/>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6"/>
      <c r="AL749" s="116"/>
      <c r="AM749" s="114"/>
    </row>
    <row r="750" spans="1:39" ht="15.75" customHeight="1" x14ac:dyDescent="0.2">
      <c r="A750" s="114"/>
      <c r="B750" s="114"/>
      <c r="C750" s="114"/>
      <c r="D750" s="114"/>
      <c r="E750" s="114"/>
      <c r="F750" s="114"/>
      <c r="G750" s="115"/>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6"/>
      <c r="AL750" s="116"/>
      <c r="AM750" s="114"/>
    </row>
    <row r="751" spans="1:39" ht="15.75" customHeight="1" x14ac:dyDescent="0.2">
      <c r="A751" s="114"/>
      <c r="B751" s="114"/>
      <c r="C751" s="114"/>
      <c r="D751" s="114"/>
      <c r="E751" s="114"/>
      <c r="F751" s="114"/>
      <c r="G751" s="115"/>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6"/>
      <c r="AL751" s="116"/>
      <c r="AM751" s="114"/>
    </row>
    <row r="752" spans="1:39" ht="15.75" customHeight="1" x14ac:dyDescent="0.2">
      <c r="A752" s="114"/>
      <c r="B752" s="114"/>
      <c r="C752" s="114"/>
      <c r="D752" s="114"/>
      <c r="E752" s="114"/>
      <c r="F752" s="114"/>
      <c r="G752" s="115"/>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6"/>
      <c r="AL752" s="116"/>
      <c r="AM752" s="114"/>
    </row>
    <row r="753" spans="1:39" ht="15.75" customHeight="1" x14ac:dyDescent="0.2">
      <c r="A753" s="114"/>
      <c r="B753" s="114"/>
      <c r="C753" s="114"/>
      <c r="D753" s="114"/>
      <c r="E753" s="114"/>
      <c r="F753" s="114"/>
      <c r="G753" s="115"/>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6"/>
      <c r="AL753" s="116"/>
      <c r="AM753" s="114"/>
    </row>
    <row r="754" spans="1:39" ht="15.75" customHeight="1" x14ac:dyDescent="0.2">
      <c r="A754" s="114"/>
      <c r="B754" s="114"/>
      <c r="C754" s="114"/>
      <c r="D754" s="114"/>
      <c r="E754" s="114"/>
      <c r="F754" s="114"/>
      <c r="G754" s="115"/>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6"/>
      <c r="AL754" s="116"/>
      <c r="AM754" s="114"/>
    </row>
    <row r="755" spans="1:39" ht="15.75" customHeight="1" x14ac:dyDescent="0.2">
      <c r="A755" s="114"/>
      <c r="B755" s="114"/>
      <c r="C755" s="114"/>
      <c r="D755" s="114"/>
      <c r="E755" s="114"/>
      <c r="F755" s="114"/>
      <c r="G755" s="115"/>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6"/>
      <c r="AL755" s="116"/>
      <c r="AM755" s="114"/>
    </row>
    <row r="756" spans="1:39" ht="15.75" customHeight="1" x14ac:dyDescent="0.2">
      <c r="A756" s="114"/>
      <c r="B756" s="114"/>
      <c r="C756" s="114"/>
      <c r="D756" s="114"/>
      <c r="E756" s="114"/>
      <c r="F756" s="114"/>
      <c r="G756" s="115"/>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6"/>
      <c r="AL756" s="116"/>
      <c r="AM756" s="114"/>
    </row>
    <row r="757" spans="1:39" ht="15.75" customHeight="1" x14ac:dyDescent="0.2">
      <c r="A757" s="114"/>
      <c r="B757" s="114"/>
      <c r="C757" s="114"/>
      <c r="D757" s="114"/>
      <c r="E757" s="114"/>
      <c r="F757" s="114"/>
      <c r="G757" s="115"/>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6"/>
      <c r="AL757" s="116"/>
      <c r="AM757" s="114"/>
    </row>
    <row r="758" spans="1:39" ht="15.75" customHeight="1" x14ac:dyDescent="0.2">
      <c r="A758" s="114"/>
      <c r="B758" s="114"/>
      <c r="C758" s="114"/>
      <c r="D758" s="114"/>
      <c r="E758" s="114"/>
      <c r="F758" s="114"/>
      <c r="G758" s="115"/>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6"/>
      <c r="AL758" s="116"/>
      <c r="AM758" s="114"/>
    </row>
    <row r="759" spans="1:39" ht="15.75" customHeight="1" x14ac:dyDescent="0.2">
      <c r="A759" s="114"/>
      <c r="B759" s="114"/>
      <c r="C759" s="114"/>
      <c r="D759" s="114"/>
      <c r="E759" s="114"/>
      <c r="F759" s="114"/>
      <c r="G759" s="115"/>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6"/>
      <c r="AL759" s="116"/>
      <c r="AM759" s="114"/>
    </row>
    <row r="760" spans="1:39" ht="15.75" customHeight="1" x14ac:dyDescent="0.2">
      <c r="A760" s="114"/>
      <c r="B760" s="114"/>
      <c r="C760" s="114"/>
      <c r="D760" s="114"/>
      <c r="E760" s="114"/>
      <c r="F760" s="114"/>
      <c r="G760" s="115"/>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6"/>
      <c r="AL760" s="116"/>
      <c r="AM760" s="114"/>
    </row>
    <row r="761" spans="1:39" ht="15.75" customHeight="1" x14ac:dyDescent="0.2">
      <c r="A761" s="114"/>
      <c r="B761" s="114"/>
      <c r="C761" s="114"/>
      <c r="D761" s="114"/>
      <c r="E761" s="114"/>
      <c r="F761" s="114"/>
      <c r="G761" s="115"/>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6"/>
      <c r="AL761" s="116"/>
      <c r="AM761" s="114"/>
    </row>
    <row r="762" spans="1:39" ht="15.75" customHeight="1" x14ac:dyDescent="0.2">
      <c r="A762" s="114"/>
      <c r="B762" s="114"/>
      <c r="C762" s="114"/>
      <c r="D762" s="114"/>
      <c r="E762" s="114"/>
      <c r="F762" s="114"/>
      <c r="G762" s="115"/>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6"/>
      <c r="AL762" s="116"/>
      <c r="AM762" s="114"/>
    </row>
    <row r="763" spans="1:39" ht="15.75" customHeight="1" x14ac:dyDescent="0.2">
      <c r="A763" s="114"/>
      <c r="B763" s="114"/>
      <c r="C763" s="114"/>
      <c r="D763" s="114"/>
      <c r="E763" s="114"/>
      <c r="F763" s="114"/>
      <c r="G763" s="115"/>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6"/>
      <c r="AL763" s="116"/>
      <c r="AM763" s="114"/>
    </row>
    <row r="764" spans="1:39" ht="15.75" customHeight="1" x14ac:dyDescent="0.2">
      <c r="A764" s="114"/>
      <c r="B764" s="114"/>
      <c r="C764" s="114"/>
      <c r="D764" s="114"/>
      <c r="E764" s="114"/>
      <c r="F764" s="114"/>
      <c r="G764" s="115"/>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6"/>
      <c r="AL764" s="116"/>
      <c r="AM764" s="114"/>
    </row>
    <row r="765" spans="1:39" ht="15.75" customHeight="1" x14ac:dyDescent="0.2">
      <c r="A765" s="114"/>
      <c r="B765" s="114"/>
      <c r="C765" s="114"/>
      <c r="D765" s="114"/>
      <c r="E765" s="114"/>
      <c r="F765" s="114"/>
      <c r="G765" s="115"/>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6"/>
      <c r="AL765" s="116"/>
      <c r="AM765" s="114"/>
    </row>
    <row r="766" spans="1:39" ht="15.75" customHeight="1" x14ac:dyDescent="0.2">
      <c r="A766" s="114"/>
      <c r="B766" s="114"/>
      <c r="C766" s="114"/>
      <c r="D766" s="114"/>
      <c r="E766" s="114"/>
      <c r="F766" s="114"/>
      <c r="G766" s="115"/>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6"/>
      <c r="AL766" s="116"/>
      <c r="AM766" s="114"/>
    </row>
    <row r="767" spans="1:39" ht="15.75" customHeight="1" x14ac:dyDescent="0.2">
      <c r="A767" s="114"/>
      <c r="B767" s="114"/>
      <c r="C767" s="114"/>
      <c r="D767" s="114"/>
      <c r="E767" s="114"/>
      <c r="F767" s="114"/>
      <c r="G767" s="115"/>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6"/>
      <c r="AL767" s="116"/>
      <c r="AM767" s="114"/>
    </row>
    <row r="768" spans="1:39" ht="15.75" customHeight="1" x14ac:dyDescent="0.2">
      <c r="A768" s="114"/>
      <c r="B768" s="114"/>
      <c r="C768" s="114"/>
      <c r="D768" s="114"/>
      <c r="E768" s="114"/>
      <c r="F768" s="114"/>
      <c r="G768" s="115"/>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6"/>
      <c r="AL768" s="116"/>
      <c r="AM768" s="114"/>
    </row>
    <row r="769" spans="1:39" ht="15.75" customHeight="1" x14ac:dyDescent="0.2">
      <c r="A769" s="114"/>
      <c r="B769" s="114"/>
      <c r="C769" s="114"/>
      <c r="D769" s="114"/>
      <c r="E769" s="114"/>
      <c r="F769" s="114"/>
      <c r="G769" s="115"/>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6"/>
      <c r="AL769" s="116"/>
      <c r="AM769" s="114"/>
    </row>
    <row r="770" spans="1:39" ht="15.75" customHeight="1" x14ac:dyDescent="0.2">
      <c r="A770" s="114"/>
      <c r="B770" s="114"/>
      <c r="C770" s="114"/>
      <c r="D770" s="114"/>
      <c r="E770" s="114"/>
      <c r="F770" s="114"/>
      <c r="G770" s="115"/>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6"/>
      <c r="AL770" s="116"/>
      <c r="AM770" s="114"/>
    </row>
    <row r="771" spans="1:39" ht="15.75" customHeight="1" x14ac:dyDescent="0.2">
      <c r="A771" s="114"/>
      <c r="B771" s="114"/>
      <c r="C771" s="114"/>
      <c r="D771" s="114"/>
      <c r="E771" s="114"/>
      <c r="F771" s="114"/>
      <c r="G771" s="115"/>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6"/>
      <c r="AL771" s="116"/>
      <c r="AM771" s="114"/>
    </row>
    <row r="772" spans="1:39" ht="15.75" customHeight="1" x14ac:dyDescent="0.2">
      <c r="A772" s="114"/>
      <c r="B772" s="114"/>
      <c r="C772" s="114"/>
      <c r="D772" s="114"/>
      <c r="E772" s="114"/>
      <c r="F772" s="114"/>
      <c r="G772" s="115"/>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6"/>
      <c r="AL772" s="116"/>
      <c r="AM772" s="114"/>
    </row>
    <row r="773" spans="1:39" ht="15.75" customHeight="1" x14ac:dyDescent="0.2">
      <c r="A773" s="114"/>
      <c r="B773" s="114"/>
      <c r="C773" s="114"/>
      <c r="D773" s="114"/>
      <c r="E773" s="114"/>
      <c r="F773" s="114"/>
      <c r="G773" s="115"/>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6"/>
      <c r="AL773" s="116"/>
      <c r="AM773" s="114"/>
    </row>
    <row r="774" spans="1:39" ht="15.75" customHeight="1" x14ac:dyDescent="0.2">
      <c r="A774" s="114"/>
      <c r="B774" s="114"/>
      <c r="C774" s="114"/>
      <c r="D774" s="114"/>
      <c r="E774" s="114"/>
      <c r="F774" s="114"/>
      <c r="G774" s="115"/>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6"/>
      <c r="AL774" s="116"/>
      <c r="AM774" s="114"/>
    </row>
    <row r="775" spans="1:39" ht="15.75" customHeight="1" x14ac:dyDescent="0.2">
      <c r="A775" s="114"/>
      <c r="B775" s="114"/>
      <c r="C775" s="114"/>
      <c r="D775" s="114"/>
      <c r="E775" s="114"/>
      <c r="F775" s="114"/>
      <c r="G775" s="115"/>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6"/>
      <c r="AL775" s="116"/>
      <c r="AM775" s="114"/>
    </row>
    <row r="776" spans="1:39" ht="15.75" customHeight="1" x14ac:dyDescent="0.2">
      <c r="A776" s="114"/>
      <c r="B776" s="114"/>
      <c r="C776" s="114"/>
      <c r="D776" s="114"/>
      <c r="E776" s="114"/>
      <c r="F776" s="114"/>
      <c r="G776" s="115"/>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6"/>
      <c r="AL776" s="116"/>
      <c r="AM776" s="114"/>
    </row>
    <row r="777" spans="1:39" ht="15.75" customHeight="1" x14ac:dyDescent="0.2">
      <c r="A777" s="114"/>
      <c r="B777" s="114"/>
      <c r="C777" s="114"/>
      <c r="D777" s="114"/>
      <c r="E777" s="114"/>
      <c r="F777" s="114"/>
      <c r="G777" s="115"/>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6"/>
      <c r="AL777" s="116"/>
      <c r="AM777" s="114"/>
    </row>
    <row r="778" spans="1:39" ht="15.75" customHeight="1" x14ac:dyDescent="0.2">
      <c r="A778" s="114"/>
      <c r="B778" s="114"/>
      <c r="C778" s="114"/>
      <c r="D778" s="114"/>
      <c r="E778" s="114"/>
      <c r="F778" s="114"/>
      <c r="G778" s="115"/>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6"/>
      <c r="AL778" s="116"/>
      <c r="AM778" s="114"/>
    </row>
    <row r="779" spans="1:39" ht="15.75" customHeight="1" x14ac:dyDescent="0.2">
      <c r="A779" s="114"/>
      <c r="B779" s="114"/>
      <c r="C779" s="114"/>
      <c r="D779" s="114"/>
      <c r="E779" s="114"/>
      <c r="F779" s="114"/>
      <c r="G779" s="115"/>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6"/>
      <c r="AL779" s="116"/>
      <c r="AM779" s="114"/>
    </row>
    <row r="780" spans="1:39" ht="15.75" customHeight="1" x14ac:dyDescent="0.2">
      <c r="A780" s="114"/>
      <c r="B780" s="114"/>
      <c r="C780" s="114"/>
      <c r="D780" s="114"/>
      <c r="E780" s="114"/>
      <c r="F780" s="114"/>
      <c r="G780" s="115"/>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6"/>
      <c r="AL780" s="116"/>
      <c r="AM780" s="114"/>
    </row>
    <row r="781" spans="1:39" ht="15.75" customHeight="1" x14ac:dyDescent="0.2">
      <c r="A781" s="114"/>
      <c r="B781" s="114"/>
      <c r="C781" s="114"/>
      <c r="D781" s="114"/>
      <c r="E781" s="114"/>
      <c r="F781" s="114"/>
      <c r="G781" s="115"/>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6"/>
      <c r="AL781" s="116"/>
      <c r="AM781" s="114"/>
    </row>
    <row r="782" spans="1:39" ht="15.75" customHeight="1" x14ac:dyDescent="0.2">
      <c r="A782" s="114"/>
      <c r="B782" s="114"/>
      <c r="C782" s="114"/>
      <c r="D782" s="114"/>
      <c r="E782" s="114"/>
      <c r="F782" s="114"/>
      <c r="G782" s="115"/>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6"/>
      <c r="AL782" s="116"/>
      <c r="AM782" s="114"/>
    </row>
    <row r="783" spans="1:39" ht="15.75" customHeight="1" x14ac:dyDescent="0.2">
      <c r="A783" s="114"/>
      <c r="B783" s="114"/>
      <c r="C783" s="114"/>
      <c r="D783" s="114"/>
      <c r="E783" s="114"/>
      <c r="F783" s="114"/>
      <c r="G783" s="115"/>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6"/>
      <c r="AL783" s="116"/>
      <c r="AM783" s="114"/>
    </row>
    <row r="784" spans="1:39" ht="15.75" customHeight="1" x14ac:dyDescent="0.2">
      <c r="A784" s="114"/>
      <c r="B784" s="114"/>
      <c r="C784" s="114"/>
      <c r="D784" s="114"/>
      <c r="E784" s="114"/>
      <c r="F784" s="114"/>
      <c r="G784" s="115"/>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6"/>
      <c r="AL784" s="116"/>
      <c r="AM784" s="114"/>
    </row>
    <row r="785" spans="1:39" ht="15.75" customHeight="1" x14ac:dyDescent="0.2">
      <c r="A785" s="114"/>
      <c r="B785" s="114"/>
      <c r="C785" s="114"/>
      <c r="D785" s="114"/>
      <c r="E785" s="114"/>
      <c r="F785" s="114"/>
      <c r="G785" s="115"/>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6"/>
      <c r="AL785" s="116"/>
      <c r="AM785" s="114"/>
    </row>
    <row r="786" spans="1:39" ht="15.75" customHeight="1" x14ac:dyDescent="0.2">
      <c r="A786" s="114"/>
      <c r="B786" s="114"/>
      <c r="C786" s="114"/>
      <c r="D786" s="114"/>
      <c r="E786" s="114"/>
      <c r="F786" s="114"/>
      <c r="G786" s="115"/>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6"/>
      <c r="AL786" s="116"/>
      <c r="AM786" s="114"/>
    </row>
    <row r="787" spans="1:39" ht="15.75" customHeight="1" x14ac:dyDescent="0.2">
      <c r="A787" s="114"/>
      <c r="B787" s="114"/>
      <c r="C787" s="114"/>
      <c r="D787" s="114"/>
      <c r="E787" s="114"/>
      <c r="F787" s="114"/>
      <c r="G787" s="115"/>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6"/>
      <c r="AL787" s="116"/>
      <c r="AM787" s="114"/>
    </row>
    <row r="788" spans="1:39" ht="15.75" customHeight="1" x14ac:dyDescent="0.2">
      <c r="A788" s="114"/>
      <c r="B788" s="114"/>
      <c r="C788" s="114"/>
      <c r="D788" s="114"/>
      <c r="E788" s="114"/>
      <c r="F788" s="114"/>
      <c r="G788" s="115"/>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6"/>
      <c r="AL788" s="116"/>
      <c r="AM788" s="114"/>
    </row>
    <row r="789" spans="1:39" ht="15.75" customHeight="1" x14ac:dyDescent="0.2">
      <c r="A789" s="114"/>
      <c r="B789" s="114"/>
      <c r="C789" s="114"/>
      <c r="D789" s="114"/>
      <c r="E789" s="114"/>
      <c r="F789" s="114"/>
      <c r="G789" s="115"/>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6"/>
      <c r="AL789" s="116"/>
      <c r="AM789" s="114"/>
    </row>
    <row r="790" spans="1:39" ht="15.75" customHeight="1" x14ac:dyDescent="0.2">
      <c r="A790" s="114"/>
      <c r="B790" s="114"/>
      <c r="C790" s="114"/>
      <c r="D790" s="114"/>
      <c r="E790" s="114"/>
      <c r="F790" s="114"/>
      <c r="G790" s="115"/>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6"/>
      <c r="AL790" s="116"/>
      <c r="AM790" s="114"/>
    </row>
    <row r="791" spans="1:39" ht="15.75" customHeight="1" x14ac:dyDescent="0.2">
      <c r="A791" s="114"/>
      <c r="B791" s="114"/>
      <c r="C791" s="114"/>
      <c r="D791" s="114"/>
      <c r="E791" s="114"/>
      <c r="F791" s="114"/>
      <c r="G791" s="115"/>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6"/>
      <c r="AL791" s="116"/>
      <c r="AM791" s="114"/>
    </row>
    <row r="792" spans="1:39" ht="15.75" customHeight="1" x14ac:dyDescent="0.2">
      <c r="A792" s="114"/>
      <c r="B792" s="114"/>
      <c r="C792" s="114"/>
      <c r="D792" s="114"/>
      <c r="E792" s="114"/>
      <c r="F792" s="114"/>
      <c r="G792" s="115"/>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6"/>
      <c r="AL792" s="116"/>
      <c r="AM792" s="114"/>
    </row>
    <row r="793" spans="1:39" ht="15.75" customHeight="1" x14ac:dyDescent="0.2">
      <c r="A793" s="114"/>
      <c r="B793" s="114"/>
      <c r="C793" s="114"/>
      <c r="D793" s="114"/>
      <c r="E793" s="114"/>
      <c r="F793" s="114"/>
      <c r="G793" s="115"/>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6"/>
      <c r="AL793" s="116"/>
      <c r="AM793" s="114"/>
    </row>
    <row r="794" spans="1:39" ht="15.75" customHeight="1" x14ac:dyDescent="0.2">
      <c r="A794" s="114"/>
      <c r="B794" s="114"/>
      <c r="C794" s="114"/>
      <c r="D794" s="114"/>
      <c r="E794" s="114"/>
      <c r="F794" s="114"/>
      <c r="G794" s="115"/>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6"/>
      <c r="AL794" s="116"/>
      <c r="AM794" s="114"/>
    </row>
    <row r="795" spans="1:39" ht="15.75" customHeight="1" x14ac:dyDescent="0.2">
      <c r="A795" s="114"/>
      <c r="B795" s="114"/>
      <c r="C795" s="114"/>
      <c r="D795" s="114"/>
      <c r="E795" s="114"/>
      <c r="F795" s="114"/>
      <c r="G795" s="115"/>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6"/>
      <c r="AL795" s="116"/>
      <c r="AM795" s="114"/>
    </row>
    <row r="796" spans="1:39" ht="15.75" customHeight="1" x14ac:dyDescent="0.2">
      <c r="A796" s="114"/>
      <c r="B796" s="114"/>
      <c r="C796" s="114"/>
      <c r="D796" s="114"/>
      <c r="E796" s="114"/>
      <c r="F796" s="114"/>
      <c r="G796" s="115"/>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6"/>
      <c r="AL796" s="116"/>
      <c r="AM796" s="114"/>
    </row>
    <row r="797" spans="1:39" ht="15.75" customHeight="1" x14ac:dyDescent="0.2">
      <c r="A797" s="114"/>
      <c r="B797" s="114"/>
      <c r="C797" s="114"/>
      <c r="D797" s="114"/>
      <c r="E797" s="114"/>
      <c r="F797" s="114"/>
      <c r="G797" s="115"/>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6"/>
      <c r="AL797" s="116"/>
      <c r="AM797" s="114"/>
    </row>
    <row r="798" spans="1:39" ht="15.75" customHeight="1" x14ac:dyDescent="0.2">
      <c r="A798" s="114"/>
      <c r="B798" s="114"/>
      <c r="C798" s="114"/>
      <c r="D798" s="114"/>
      <c r="E798" s="114"/>
      <c r="F798" s="114"/>
      <c r="G798" s="115"/>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6"/>
      <c r="AL798" s="116"/>
      <c r="AM798" s="114"/>
    </row>
    <row r="799" spans="1:39" ht="15.75" customHeight="1" x14ac:dyDescent="0.2">
      <c r="A799" s="114"/>
      <c r="B799" s="114"/>
      <c r="C799" s="114"/>
      <c r="D799" s="114"/>
      <c r="E799" s="114"/>
      <c r="F799" s="114"/>
      <c r="G799" s="115"/>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6"/>
      <c r="AL799" s="116"/>
      <c r="AM799" s="114"/>
    </row>
    <row r="800" spans="1:39" ht="15.75" customHeight="1" x14ac:dyDescent="0.2">
      <c r="A800" s="114"/>
      <c r="B800" s="114"/>
      <c r="C800" s="114"/>
      <c r="D800" s="114"/>
      <c r="E800" s="114"/>
      <c r="F800" s="114"/>
      <c r="G800" s="115"/>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6"/>
      <c r="AL800" s="116"/>
      <c r="AM800" s="114"/>
    </row>
    <row r="801" spans="1:39" ht="15.75" customHeight="1" x14ac:dyDescent="0.2">
      <c r="A801" s="114"/>
      <c r="B801" s="114"/>
      <c r="C801" s="114"/>
      <c r="D801" s="114"/>
      <c r="E801" s="114"/>
      <c r="F801" s="114"/>
      <c r="G801" s="115"/>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6"/>
      <c r="AL801" s="116"/>
      <c r="AM801" s="114"/>
    </row>
    <row r="802" spans="1:39" ht="15.75" customHeight="1" x14ac:dyDescent="0.2">
      <c r="A802" s="114"/>
      <c r="B802" s="114"/>
      <c r="C802" s="114"/>
      <c r="D802" s="114"/>
      <c r="E802" s="114"/>
      <c r="F802" s="114"/>
      <c r="G802" s="115"/>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6"/>
      <c r="AL802" s="116"/>
      <c r="AM802" s="114"/>
    </row>
    <row r="803" spans="1:39" ht="15.75" customHeight="1" x14ac:dyDescent="0.2">
      <c r="A803" s="114"/>
      <c r="B803" s="114"/>
      <c r="C803" s="114"/>
      <c r="D803" s="114"/>
      <c r="E803" s="114"/>
      <c r="F803" s="114"/>
      <c r="G803" s="115"/>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6"/>
      <c r="AL803" s="116"/>
      <c r="AM803" s="114"/>
    </row>
    <row r="804" spans="1:39" ht="15.75" customHeight="1" x14ac:dyDescent="0.2">
      <c r="A804" s="114"/>
      <c r="B804" s="114"/>
      <c r="C804" s="114"/>
      <c r="D804" s="114"/>
      <c r="E804" s="114"/>
      <c r="F804" s="114"/>
      <c r="G804" s="115"/>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6"/>
      <c r="AL804" s="116"/>
      <c r="AM804" s="114"/>
    </row>
    <row r="805" spans="1:39" ht="15.75" customHeight="1" x14ac:dyDescent="0.2">
      <c r="A805" s="114"/>
      <c r="B805" s="114"/>
      <c r="C805" s="114"/>
      <c r="D805" s="114"/>
      <c r="E805" s="114"/>
      <c r="F805" s="114"/>
      <c r="G805" s="115"/>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6"/>
      <c r="AL805" s="116"/>
      <c r="AM805" s="114"/>
    </row>
    <row r="806" spans="1:39" ht="15.75" customHeight="1" x14ac:dyDescent="0.2">
      <c r="A806" s="114"/>
      <c r="B806" s="114"/>
      <c r="C806" s="114"/>
      <c r="D806" s="114"/>
      <c r="E806" s="114"/>
      <c r="F806" s="114"/>
      <c r="G806" s="115"/>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6"/>
      <c r="AL806" s="116"/>
      <c r="AM806" s="114"/>
    </row>
    <row r="807" spans="1:39" ht="15.75" customHeight="1" x14ac:dyDescent="0.2">
      <c r="A807" s="114"/>
      <c r="B807" s="114"/>
      <c r="C807" s="114"/>
      <c r="D807" s="114"/>
      <c r="E807" s="114"/>
      <c r="F807" s="114"/>
      <c r="G807" s="115"/>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6"/>
      <c r="AL807" s="116"/>
      <c r="AM807" s="114"/>
    </row>
    <row r="808" spans="1:39" ht="15.75" customHeight="1" x14ac:dyDescent="0.2">
      <c r="A808" s="114"/>
      <c r="B808" s="114"/>
      <c r="C808" s="114"/>
      <c r="D808" s="114"/>
      <c r="E808" s="114"/>
      <c r="F808" s="114"/>
      <c r="G808" s="115"/>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6"/>
      <c r="AL808" s="116"/>
      <c r="AM808" s="114"/>
    </row>
    <row r="809" spans="1:39" ht="15.75" customHeight="1" x14ac:dyDescent="0.2">
      <c r="A809" s="114"/>
      <c r="B809" s="114"/>
      <c r="C809" s="114"/>
      <c r="D809" s="114"/>
      <c r="E809" s="114"/>
      <c r="F809" s="114"/>
      <c r="G809" s="115"/>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6"/>
      <c r="AL809" s="116"/>
      <c r="AM809" s="114"/>
    </row>
    <row r="810" spans="1:39" ht="15.75" customHeight="1" x14ac:dyDescent="0.2">
      <c r="A810" s="114"/>
      <c r="B810" s="114"/>
      <c r="C810" s="114"/>
      <c r="D810" s="114"/>
      <c r="E810" s="114"/>
      <c r="F810" s="114"/>
      <c r="G810" s="115"/>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6"/>
      <c r="AL810" s="116"/>
      <c r="AM810" s="114"/>
    </row>
    <row r="811" spans="1:39" ht="15.75" customHeight="1" x14ac:dyDescent="0.2">
      <c r="A811" s="114"/>
      <c r="B811" s="114"/>
      <c r="C811" s="114"/>
      <c r="D811" s="114"/>
      <c r="E811" s="114"/>
      <c r="F811" s="114"/>
      <c r="G811" s="115"/>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6"/>
      <c r="AL811" s="116"/>
      <c r="AM811" s="114"/>
    </row>
    <row r="812" spans="1:39" ht="15.75" customHeight="1" x14ac:dyDescent="0.2">
      <c r="A812" s="114"/>
      <c r="B812" s="114"/>
      <c r="C812" s="114"/>
      <c r="D812" s="114"/>
      <c r="E812" s="114"/>
      <c r="F812" s="114"/>
      <c r="G812" s="115"/>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6"/>
      <c r="AL812" s="116"/>
      <c r="AM812" s="114"/>
    </row>
    <row r="813" spans="1:39" ht="15.75" customHeight="1" x14ac:dyDescent="0.2">
      <c r="A813" s="114"/>
      <c r="B813" s="114"/>
      <c r="C813" s="114"/>
      <c r="D813" s="114"/>
      <c r="E813" s="114"/>
      <c r="F813" s="114"/>
      <c r="G813" s="115"/>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6"/>
      <c r="AL813" s="116"/>
      <c r="AM813" s="114"/>
    </row>
    <row r="814" spans="1:39" ht="15.75" customHeight="1" x14ac:dyDescent="0.2">
      <c r="A814" s="114"/>
      <c r="B814" s="114"/>
      <c r="C814" s="114"/>
      <c r="D814" s="114"/>
      <c r="E814" s="114"/>
      <c r="F814" s="114"/>
      <c r="G814" s="115"/>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6"/>
      <c r="AL814" s="116"/>
      <c r="AM814" s="114"/>
    </row>
    <row r="815" spans="1:39" ht="15.75" customHeight="1" x14ac:dyDescent="0.2">
      <c r="A815" s="114"/>
      <c r="B815" s="114"/>
      <c r="C815" s="114"/>
      <c r="D815" s="114"/>
      <c r="E815" s="114"/>
      <c r="F815" s="114"/>
      <c r="G815" s="115"/>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6"/>
      <c r="AL815" s="116"/>
      <c r="AM815" s="114"/>
    </row>
    <row r="816" spans="1:39" ht="15.75" customHeight="1" x14ac:dyDescent="0.2">
      <c r="A816" s="114"/>
      <c r="B816" s="114"/>
      <c r="C816" s="114"/>
      <c r="D816" s="114"/>
      <c r="E816" s="114"/>
      <c r="F816" s="114"/>
      <c r="G816" s="115"/>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6"/>
      <c r="AL816" s="116"/>
      <c r="AM816" s="114"/>
    </row>
    <row r="817" spans="1:39" ht="15.75" customHeight="1" x14ac:dyDescent="0.2">
      <c r="A817" s="114"/>
      <c r="B817" s="114"/>
      <c r="C817" s="114"/>
      <c r="D817" s="114"/>
      <c r="E817" s="114"/>
      <c r="F817" s="114"/>
      <c r="G817" s="115"/>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6"/>
      <c r="AL817" s="116"/>
      <c r="AM817" s="114"/>
    </row>
    <row r="818" spans="1:39" ht="15.75" customHeight="1" x14ac:dyDescent="0.2">
      <c r="A818" s="114"/>
      <c r="B818" s="114"/>
      <c r="C818" s="114"/>
      <c r="D818" s="114"/>
      <c r="E818" s="114"/>
      <c r="F818" s="114"/>
      <c r="G818" s="115"/>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6"/>
      <c r="AL818" s="116"/>
      <c r="AM818" s="114"/>
    </row>
    <row r="819" spans="1:39" ht="15.75" customHeight="1" x14ac:dyDescent="0.2">
      <c r="A819" s="114"/>
      <c r="B819" s="114"/>
      <c r="C819" s="114"/>
      <c r="D819" s="114"/>
      <c r="E819" s="114"/>
      <c r="F819" s="114"/>
      <c r="G819" s="115"/>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6"/>
      <c r="AL819" s="116"/>
      <c r="AM819" s="114"/>
    </row>
    <row r="820" spans="1:39" ht="15.75" customHeight="1" x14ac:dyDescent="0.2">
      <c r="A820" s="114"/>
      <c r="B820" s="114"/>
      <c r="C820" s="114"/>
      <c r="D820" s="114"/>
      <c r="E820" s="114"/>
      <c r="F820" s="114"/>
      <c r="G820" s="115"/>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6"/>
      <c r="AL820" s="116"/>
      <c r="AM820" s="114"/>
    </row>
    <row r="821" spans="1:39" ht="15.75" customHeight="1" x14ac:dyDescent="0.2">
      <c r="A821" s="114"/>
      <c r="B821" s="114"/>
      <c r="C821" s="114"/>
      <c r="D821" s="114"/>
      <c r="E821" s="114"/>
      <c r="F821" s="114"/>
      <c r="G821" s="115"/>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6"/>
      <c r="AL821" s="116"/>
      <c r="AM821" s="114"/>
    </row>
    <row r="822" spans="1:39" ht="15.75" customHeight="1" x14ac:dyDescent="0.2">
      <c r="A822" s="114"/>
      <c r="B822" s="114"/>
      <c r="C822" s="114"/>
      <c r="D822" s="114"/>
      <c r="E822" s="114"/>
      <c r="F822" s="114"/>
      <c r="G822" s="115"/>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6"/>
      <c r="AL822" s="116"/>
      <c r="AM822" s="114"/>
    </row>
    <row r="823" spans="1:39" ht="15.75" customHeight="1" x14ac:dyDescent="0.2">
      <c r="A823" s="114"/>
      <c r="B823" s="114"/>
      <c r="C823" s="114"/>
      <c r="D823" s="114"/>
      <c r="E823" s="114"/>
      <c r="F823" s="114"/>
      <c r="G823" s="115"/>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6"/>
      <c r="AL823" s="116"/>
      <c r="AM823" s="114"/>
    </row>
    <row r="824" spans="1:39" ht="15.75" customHeight="1" x14ac:dyDescent="0.2">
      <c r="A824" s="114"/>
      <c r="B824" s="114"/>
      <c r="C824" s="114"/>
      <c r="D824" s="114"/>
      <c r="E824" s="114"/>
      <c r="F824" s="114"/>
      <c r="G824" s="115"/>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6"/>
      <c r="AL824" s="116"/>
      <c r="AM824" s="114"/>
    </row>
    <row r="825" spans="1:39" ht="15.75" customHeight="1" x14ac:dyDescent="0.2">
      <c r="A825" s="114"/>
      <c r="B825" s="114"/>
      <c r="C825" s="114"/>
      <c r="D825" s="114"/>
      <c r="E825" s="114"/>
      <c r="F825" s="114"/>
      <c r="G825" s="115"/>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6"/>
      <c r="AL825" s="116"/>
      <c r="AM825" s="114"/>
    </row>
    <row r="826" spans="1:39" ht="15.75" customHeight="1" x14ac:dyDescent="0.2">
      <c r="A826" s="114"/>
      <c r="B826" s="114"/>
      <c r="C826" s="114"/>
      <c r="D826" s="114"/>
      <c r="E826" s="114"/>
      <c r="F826" s="114"/>
      <c r="G826" s="115"/>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6"/>
      <c r="AL826" s="116"/>
      <c r="AM826" s="114"/>
    </row>
    <row r="827" spans="1:39" ht="15.75" customHeight="1" x14ac:dyDescent="0.2">
      <c r="A827" s="114"/>
      <c r="B827" s="114"/>
      <c r="C827" s="114"/>
      <c r="D827" s="114"/>
      <c r="E827" s="114"/>
      <c r="F827" s="114"/>
      <c r="G827" s="115"/>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6"/>
      <c r="AL827" s="116"/>
      <c r="AM827" s="114"/>
    </row>
    <row r="828" spans="1:39" ht="15.75" customHeight="1" x14ac:dyDescent="0.2">
      <c r="A828" s="114"/>
      <c r="B828" s="114"/>
      <c r="C828" s="114"/>
      <c r="D828" s="114"/>
      <c r="E828" s="114"/>
      <c r="F828" s="114"/>
      <c r="G828" s="115"/>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6"/>
      <c r="AL828" s="116"/>
      <c r="AM828" s="114"/>
    </row>
    <row r="829" spans="1:39" ht="15.75" customHeight="1" x14ac:dyDescent="0.2">
      <c r="A829" s="114"/>
      <c r="B829" s="114"/>
      <c r="C829" s="114"/>
      <c r="D829" s="114"/>
      <c r="E829" s="114"/>
      <c r="F829" s="114"/>
      <c r="G829" s="115"/>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6"/>
      <c r="AL829" s="116"/>
      <c r="AM829" s="114"/>
    </row>
    <row r="830" spans="1:39" ht="15.75" customHeight="1" x14ac:dyDescent="0.2">
      <c r="A830" s="114"/>
      <c r="B830" s="114"/>
      <c r="C830" s="114"/>
      <c r="D830" s="114"/>
      <c r="E830" s="114"/>
      <c r="F830" s="114"/>
      <c r="G830" s="115"/>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6"/>
      <c r="AL830" s="116"/>
      <c r="AM830" s="114"/>
    </row>
    <row r="831" spans="1:39" ht="15.75" customHeight="1" x14ac:dyDescent="0.2">
      <c r="A831" s="114"/>
      <c r="B831" s="114"/>
      <c r="C831" s="114"/>
      <c r="D831" s="114"/>
      <c r="E831" s="114"/>
      <c r="F831" s="114"/>
      <c r="G831" s="115"/>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6"/>
      <c r="AL831" s="116"/>
      <c r="AM831" s="114"/>
    </row>
    <row r="832" spans="1:39" ht="15.75" customHeight="1" x14ac:dyDescent="0.2">
      <c r="A832" s="114"/>
      <c r="B832" s="114"/>
      <c r="C832" s="114"/>
      <c r="D832" s="114"/>
      <c r="E832" s="114"/>
      <c r="F832" s="114"/>
      <c r="G832" s="115"/>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6"/>
      <c r="AL832" s="116"/>
      <c r="AM832" s="114"/>
    </row>
    <row r="833" spans="1:39" ht="15.75" customHeight="1" x14ac:dyDescent="0.2">
      <c r="A833" s="114"/>
      <c r="B833" s="114"/>
      <c r="C833" s="114"/>
      <c r="D833" s="114"/>
      <c r="E833" s="114"/>
      <c r="F833" s="114"/>
      <c r="G833" s="115"/>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6"/>
      <c r="AL833" s="116"/>
      <c r="AM833" s="114"/>
    </row>
    <row r="834" spans="1:39" ht="15.75" customHeight="1" x14ac:dyDescent="0.2">
      <c r="A834" s="114"/>
      <c r="B834" s="114"/>
      <c r="C834" s="114"/>
      <c r="D834" s="114"/>
      <c r="E834" s="114"/>
      <c r="F834" s="114"/>
      <c r="G834" s="115"/>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6"/>
      <c r="AL834" s="116"/>
      <c r="AM834" s="114"/>
    </row>
    <row r="835" spans="1:39" ht="15.75" customHeight="1" x14ac:dyDescent="0.2">
      <c r="A835" s="114"/>
      <c r="B835" s="114"/>
      <c r="C835" s="114"/>
      <c r="D835" s="114"/>
      <c r="E835" s="114"/>
      <c r="F835" s="114"/>
      <c r="G835" s="115"/>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6"/>
      <c r="AL835" s="116"/>
      <c r="AM835" s="114"/>
    </row>
    <row r="836" spans="1:39" ht="15.75" customHeight="1" x14ac:dyDescent="0.2">
      <c r="A836" s="114"/>
      <c r="B836" s="114"/>
      <c r="C836" s="114"/>
      <c r="D836" s="114"/>
      <c r="E836" s="114"/>
      <c r="F836" s="114"/>
      <c r="G836" s="115"/>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6"/>
      <c r="AL836" s="116"/>
      <c r="AM836" s="114"/>
    </row>
    <row r="837" spans="1:39" ht="15.75" customHeight="1" x14ac:dyDescent="0.2">
      <c r="A837" s="114"/>
      <c r="B837" s="114"/>
      <c r="C837" s="114"/>
      <c r="D837" s="114"/>
      <c r="E837" s="114"/>
      <c r="F837" s="114"/>
      <c r="G837" s="115"/>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6"/>
      <c r="AL837" s="116"/>
      <c r="AM837" s="114"/>
    </row>
    <row r="838" spans="1:39" ht="15.75" customHeight="1" x14ac:dyDescent="0.2">
      <c r="A838" s="114"/>
      <c r="B838" s="114"/>
      <c r="C838" s="114"/>
      <c r="D838" s="114"/>
      <c r="E838" s="114"/>
      <c r="F838" s="114"/>
      <c r="G838" s="115"/>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6"/>
      <c r="AL838" s="116"/>
      <c r="AM838" s="114"/>
    </row>
    <row r="839" spans="1:39" ht="15.75" customHeight="1" x14ac:dyDescent="0.2">
      <c r="A839" s="114"/>
      <c r="B839" s="114"/>
      <c r="C839" s="114"/>
      <c r="D839" s="114"/>
      <c r="E839" s="114"/>
      <c r="F839" s="114"/>
      <c r="G839" s="115"/>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6"/>
      <c r="AL839" s="116"/>
      <c r="AM839" s="114"/>
    </row>
    <row r="840" spans="1:39" ht="15.75" customHeight="1" x14ac:dyDescent="0.2">
      <c r="A840" s="114"/>
      <c r="B840" s="114"/>
      <c r="C840" s="114"/>
      <c r="D840" s="114"/>
      <c r="E840" s="114"/>
      <c r="F840" s="114"/>
      <c r="G840" s="115"/>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6"/>
      <c r="AL840" s="116"/>
      <c r="AM840" s="114"/>
    </row>
    <row r="841" spans="1:39" ht="15.75" customHeight="1" x14ac:dyDescent="0.2">
      <c r="A841" s="114"/>
      <c r="B841" s="114"/>
      <c r="C841" s="114"/>
      <c r="D841" s="114"/>
      <c r="E841" s="114"/>
      <c r="F841" s="114"/>
      <c r="G841" s="115"/>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6"/>
      <c r="AL841" s="116"/>
      <c r="AM841" s="114"/>
    </row>
    <row r="842" spans="1:39" ht="15.75" customHeight="1" x14ac:dyDescent="0.2">
      <c r="A842" s="114"/>
      <c r="B842" s="114"/>
      <c r="C842" s="114"/>
      <c r="D842" s="114"/>
      <c r="E842" s="114"/>
      <c r="F842" s="114"/>
      <c r="G842" s="115"/>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6"/>
      <c r="AL842" s="116"/>
      <c r="AM842" s="114"/>
    </row>
    <row r="843" spans="1:39" ht="15.75" customHeight="1" x14ac:dyDescent="0.2">
      <c r="A843" s="114"/>
      <c r="B843" s="114"/>
      <c r="C843" s="114"/>
      <c r="D843" s="114"/>
      <c r="E843" s="114"/>
      <c r="F843" s="114"/>
      <c r="G843" s="115"/>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6"/>
      <c r="AL843" s="116"/>
      <c r="AM843" s="114"/>
    </row>
    <row r="844" spans="1:39" ht="15.75" customHeight="1" x14ac:dyDescent="0.2">
      <c r="A844" s="114"/>
      <c r="B844" s="114"/>
      <c r="C844" s="114"/>
      <c r="D844" s="114"/>
      <c r="E844" s="114"/>
      <c r="F844" s="114"/>
      <c r="G844" s="115"/>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6"/>
      <c r="AL844" s="116"/>
      <c r="AM844" s="114"/>
    </row>
    <row r="845" spans="1:39" ht="15.75" customHeight="1" x14ac:dyDescent="0.2">
      <c r="A845" s="114"/>
      <c r="B845" s="114"/>
      <c r="C845" s="114"/>
      <c r="D845" s="114"/>
      <c r="E845" s="114"/>
      <c r="F845" s="114"/>
      <c r="G845" s="115"/>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6"/>
      <c r="AL845" s="116"/>
      <c r="AM845" s="114"/>
    </row>
    <row r="846" spans="1:39" ht="15.75" customHeight="1" x14ac:dyDescent="0.2">
      <c r="A846" s="114"/>
      <c r="B846" s="114"/>
      <c r="C846" s="114"/>
      <c r="D846" s="114"/>
      <c r="E846" s="114"/>
      <c r="F846" s="114"/>
      <c r="G846" s="115"/>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6"/>
      <c r="AL846" s="116"/>
      <c r="AM846" s="114"/>
    </row>
    <row r="847" spans="1:39" ht="15.75" customHeight="1" x14ac:dyDescent="0.2">
      <c r="A847" s="114"/>
      <c r="B847" s="114"/>
      <c r="C847" s="114"/>
      <c r="D847" s="114"/>
      <c r="E847" s="114"/>
      <c r="F847" s="114"/>
      <c r="G847" s="115"/>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6"/>
      <c r="AL847" s="116"/>
      <c r="AM847" s="114"/>
    </row>
    <row r="848" spans="1:39" ht="15.75" customHeight="1" x14ac:dyDescent="0.2">
      <c r="A848" s="114"/>
      <c r="B848" s="114"/>
      <c r="C848" s="114"/>
      <c r="D848" s="114"/>
      <c r="E848" s="114"/>
      <c r="F848" s="114"/>
      <c r="G848" s="115"/>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6"/>
      <c r="AL848" s="116"/>
      <c r="AM848" s="114"/>
    </row>
    <row r="849" spans="1:39" ht="15.75" customHeight="1" x14ac:dyDescent="0.2">
      <c r="A849" s="114"/>
      <c r="B849" s="114"/>
      <c r="C849" s="114"/>
      <c r="D849" s="114"/>
      <c r="E849" s="114"/>
      <c r="F849" s="114"/>
      <c r="G849" s="115"/>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6"/>
      <c r="AL849" s="116"/>
      <c r="AM849" s="114"/>
    </row>
    <row r="850" spans="1:39" ht="15.75" customHeight="1" x14ac:dyDescent="0.2">
      <c r="A850" s="114"/>
      <c r="B850" s="114"/>
      <c r="C850" s="114"/>
      <c r="D850" s="114"/>
      <c r="E850" s="114"/>
      <c r="F850" s="114"/>
      <c r="G850" s="115"/>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6"/>
      <c r="AL850" s="116"/>
      <c r="AM850" s="114"/>
    </row>
    <row r="851" spans="1:39" ht="15.75" customHeight="1" x14ac:dyDescent="0.2">
      <c r="A851" s="114"/>
      <c r="B851" s="114"/>
      <c r="C851" s="114"/>
      <c r="D851" s="114"/>
      <c r="E851" s="114"/>
      <c r="F851" s="114"/>
      <c r="G851" s="115"/>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6"/>
      <c r="AL851" s="116"/>
      <c r="AM851" s="114"/>
    </row>
    <row r="852" spans="1:39" ht="15.75" customHeight="1" x14ac:dyDescent="0.2">
      <c r="A852" s="114"/>
      <c r="B852" s="114"/>
      <c r="C852" s="114"/>
      <c r="D852" s="114"/>
      <c r="E852" s="114"/>
      <c r="F852" s="114"/>
      <c r="G852" s="115"/>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6"/>
      <c r="AL852" s="116"/>
      <c r="AM852" s="114"/>
    </row>
    <row r="853" spans="1:39" ht="15.75" customHeight="1" x14ac:dyDescent="0.2">
      <c r="A853" s="114"/>
      <c r="B853" s="114"/>
      <c r="C853" s="114"/>
      <c r="D853" s="114"/>
      <c r="E853" s="114"/>
      <c r="F853" s="114"/>
      <c r="G853" s="115"/>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6"/>
      <c r="AL853" s="116"/>
      <c r="AM853" s="114"/>
    </row>
    <row r="854" spans="1:39" ht="15.75" customHeight="1" x14ac:dyDescent="0.2">
      <c r="A854" s="114"/>
      <c r="B854" s="114"/>
      <c r="C854" s="114"/>
      <c r="D854" s="114"/>
      <c r="E854" s="114"/>
      <c r="F854" s="114"/>
      <c r="G854" s="115"/>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6"/>
      <c r="AL854" s="116"/>
      <c r="AM854" s="114"/>
    </row>
    <row r="855" spans="1:39" ht="15.75" customHeight="1" x14ac:dyDescent="0.2">
      <c r="A855" s="114"/>
      <c r="B855" s="114"/>
      <c r="C855" s="114"/>
      <c r="D855" s="114"/>
      <c r="E855" s="114"/>
      <c r="F855" s="114"/>
      <c r="G855" s="115"/>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6"/>
      <c r="AL855" s="116"/>
      <c r="AM855" s="114"/>
    </row>
    <row r="856" spans="1:39" ht="15.75" customHeight="1" x14ac:dyDescent="0.2">
      <c r="A856" s="114"/>
      <c r="B856" s="114"/>
      <c r="C856" s="114"/>
      <c r="D856" s="114"/>
      <c r="E856" s="114"/>
      <c r="F856" s="114"/>
      <c r="G856" s="115"/>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6"/>
      <c r="AL856" s="116"/>
      <c r="AM856" s="114"/>
    </row>
    <row r="857" spans="1:39" ht="15.75" customHeight="1" x14ac:dyDescent="0.2">
      <c r="A857" s="114"/>
      <c r="B857" s="114"/>
      <c r="C857" s="114"/>
      <c r="D857" s="114"/>
      <c r="E857" s="114"/>
      <c r="F857" s="114"/>
      <c r="G857" s="115"/>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6"/>
      <c r="AL857" s="116"/>
      <c r="AM857" s="114"/>
    </row>
    <row r="858" spans="1:39" ht="15.75" customHeight="1" x14ac:dyDescent="0.2">
      <c r="A858" s="114"/>
      <c r="B858" s="114"/>
      <c r="C858" s="114"/>
      <c r="D858" s="114"/>
      <c r="E858" s="114"/>
      <c r="F858" s="114"/>
      <c r="G858" s="115"/>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6"/>
      <c r="AL858" s="116"/>
      <c r="AM858" s="114"/>
    </row>
    <row r="859" spans="1:39" ht="15.75" customHeight="1" x14ac:dyDescent="0.2">
      <c r="A859" s="114"/>
      <c r="B859" s="114"/>
      <c r="C859" s="114"/>
      <c r="D859" s="114"/>
      <c r="E859" s="114"/>
      <c r="F859" s="114"/>
      <c r="G859" s="115"/>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6"/>
      <c r="AL859" s="116"/>
      <c r="AM859" s="114"/>
    </row>
    <row r="860" spans="1:39" ht="15.75" customHeight="1" x14ac:dyDescent="0.2">
      <c r="A860" s="114"/>
      <c r="B860" s="114"/>
      <c r="C860" s="114"/>
      <c r="D860" s="114"/>
      <c r="E860" s="114"/>
      <c r="F860" s="114"/>
      <c r="G860" s="115"/>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6"/>
      <c r="AL860" s="116"/>
      <c r="AM860" s="114"/>
    </row>
    <row r="861" spans="1:39" ht="15.75" customHeight="1" x14ac:dyDescent="0.2">
      <c r="A861" s="114"/>
      <c r="B861" s="114"/>
      <c r="C861" s="114"/>
      <c r="D861" s="114"/>
      <c r="E861" s="114"/>
      <c r="F861" s="114"/>
      <c r="G861" s="115"/>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6"/>
      <c r="AL861" s="116"/>
      <c r="AM861" s="114"/>
    </row>
    <row r="862" spans="1:39" ht="15.75" customHeight="1" x14ac:dyDescent="0.2">
      <c r="A862" s="114"/>
      <c r="B862" s="114"/>
      <c r="C862" s="114"/>
      <c r="D862" s="114"/>
      <c r="E862" s="114"/>
      <c r="F862" s="114"/>
      <c r="G862" s="115"/>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6"/>
      <c r="AL862" s="116"/>
      <c r="AM862" s="114"/>
    </row>
    <row r="863" spans="1:39" ht="15.75" customHeight="1" x14ac:dyDescent="0.2">
      <c r="A863" s="114"/>
      <c r="B863" s="114"/>
      <c r="C863" s="114"/>
      <c r="D863" s="114"/>
      <c r="E863" s="114"/>
      <c r="F863" s="114"/>
      <c r="G863" s="115"/>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6"/>
      <c r="AL863" s="116"/>
      <c r="AM863" s="114"/>
    </row>
    <row r="864" spans="1:39" ht="15.75" customHeight="1" x14ac:dyDescent="0.2">
      <c r="A864" s="114"/>
      <c r="B864" s="114"/>
      <c r="C864" s="114"/>
      <c r="D864" s="114"/>
      <c r="E864" s="114"/>
      <c r="F864" s="114"/>
      <c r="G864" s="115"/>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6"/>
      <c r="AL864" s="116"/>
      <c r="AM864" s="114"/>
    </row>
    <row r="865" spans="1:39" ht="15.75" customHeight="1" x14ac:dyDescent="0.2">
      <c r="A865" s="114"/>
      <c r="B865" s="114"/>
      <c r="C865" s="114"/>
      <c r="D865" s="114"/>
      <c r="E865" s="114"/>
      <c r="F865" s="114"/>
      <c r="G865" s="115"/>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6"/>
      <c r="AL865" s="116"/>
      <c r="AM865" s="114"/>
    </row>
    <row r="866" spans="1:39" ht="15.75" customHeight="1" x14ac:dyDescent="0.2">
      <c r="A866" s="114"/>
      <c r="B866" s="114"/>
      <c r="C866" s="114"/>
      <c r="D866" s="114"/>
      <c r="E866" s="114"/>
      <c r="F866" s="114"/>
      <c r="G866" s="115"/>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6"/>
      <c r="AL866" s="116"/>
      <c r="AM866" s="114"/>
    </row>
    <row r="867" spans="1:39" ht="15.75" customHeight="1" x14ac:dyDescent="0.2">
      <c r="A867" s="114"/>
      <c r="B867" s="114"/>
      <c r="C867" s="114"/>
      <c r="D867" s="114"/>
      <c r="E867" s="114"/>
      <c r="F867" s="114"/>
      <c r="G867" s="115"/>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6"/>
      <c r="AL867" s="116"/>
      <c r="AM867" s="114"/>
    </row>
    <row r="868" spans="1:39" ht="15.75" customHeight="1" x14ac:dyDescent="0.2">
      <c r="A868" s="114"/>
      <c r="B868" s="114"/>
      <c r="C868" s="114"/>
      <c r="D868" s="114"/>
      <c r="E868" s="114"/>
      <c r="F868" s="114"/>
      <c r="G868" s="115"/>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6"/>
      <c r="AL868" s="116"/>
      <c r="AM868" s="114"/>
    </row>
    <row r="869" spans="1:39" ht="15.75" customHeight="1" x14ac:dyDescent="0.2">
      <c r="A869" s="114"/>
      <c r="B869" s="114"/>
      <c r="C869" s="114"/>
      <c r="D869" s="114"/>
      <c r="E869" s="114"/>
      <c r="F869" s="114"/>
      <c r="G869" s="115"/>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6"/>
      <c r="AL869" s="116"/>
      <c r="AM869" s="114"/>
    </row>
    <row r="870" spans="1:39" ht="15.75" customHeight="1" x14ac:dyDescent="0.2">
      <c r="A870" s="114"/>
      <c r="B870" s="114"/>
      <c r="C870" s="114"/>
      <c r="D870" s="114"/>
      <c r="E870" s="114"/>
      <c r="F870" s="114"/>
      <c r="G870" s="115"/>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6"/>
      <c r="AL870" s="116"/>
      <c r="AM870" s="114"/>
    </row>
    <row r="871" spans="1:39" ht="15.75" customHeight="1" x14ac:dyDescent="0.2">
      <c r="A871" s="114"/>
      <c r="B871" s="114"/>
      <c r="C871" s="114"/>
      <c r="D871" s="114"/>
      <c r="E871" s="114"/>
      <c r="F871" s="114"/>
      <c r="G871" s="115"/>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6"/>
      <c r="AL871" s="116"/>
      <c r="AM871" s="114"/>
    </row>
    <row r="872" spans="1:39" ht="15.75" customHeight="1" x14ac:dyDescent="0.2">
      <c r="A872" s="114"/>
      <c r="B872" s="114"/>
      <c r="C872" s="114"/>
      <c r="D872" s="114"/>
      <c r="E872" s="114"/>
      <c r="F872" s="114"/>
      <c r="G872" s="115"/>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6"/>
      <c r="AL872" s="116"/>
      <c r="AM872" s="114"/>
    </row>
    <row r="873" spans="1:39" ht="15.75" customHeight="1" x14ac:dyDescent="0.2">
      <c r="A873" s="114"/>
      <c r="B873" s="114"/>
      <c r="C873" s="114"/>
      <c r="D873" s="114"/>
      <c r="E873" s="114"/>
      <c r="F873" s="114"/>
      <c r="G873" s="115"/>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6"/>
      <c r="AL873" s="116"/>
      <c r="AM873" s="114"/>
    </row>
    <row r="874" spans="1:39" ht="15.75" customHeight="1" x14ac:dyDescent="0.2">
      <c r="A874" s="114"/>
      <c r="B874" s="114"/>
      <c r="C874" s="114"/>
      <c r="D874" s="114"/>
      <c r="E874" s="114"/>
      <c r="F874" s="114"/>
      <c r="G874" s="115"/>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6"/>
      <c r="AL874" s="116"/>
      <c r="AM874" s="114"/>
    </row>
    <row r="875" spans="1:39" ht="15.75" customHeight="1" x14ac:dyDescent="0.2">
      <c r="A875" s="114"/>
      <c r="B875" s="114"/>
      <c r="C875" s="114"/>
      <c r="D875" s="114"/>
      <c r="E875" s="114"/>
      <c r="F875" s="114"/>
      <c r="G875" s="115"/>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6"/>
      <c r="AL875" s="116"/>
      <c r="AM875" s="114"/>
    </row>
    <row r="876" spans="1:39" ht="15.75" customHeight="1" x14ac:dyDescent="0.2">
      <c r="A876" s="114"/>
      <c r="B876" s="114"/>
      <c r="C876" s="114"/>
      <c r="D876" s="114"/>
      <c r="E876" s="114"/>
      <c r="F876" s="114"/>
      <c r="G876" s="115"/>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6"/>
      <c r="AL876" s="116"/>
      <c r="AM876" s="114"/>
    </row>
    <row r="877" spans="1:39" ht="15.75" customHeight="1" x14ac:dyDescent="0.2">
      <c r="A877" s="114"/>
      <c r="B877" s="114"/>
      <c r="C877" s="114"/>
      <c r="D877" s="114"/>
      <c r="E877" s="114"/>
      <c r="F877" s="114"/>
      <c r="G877" s="115"/>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6"/>
      <c r="AL877" s="116"/>
      <c r="AM877" s="114"/>
    </row>
    <row r="878" spans="1:39" ht="15.75" customHeight="1" x14ac:dyDescent="0.2">
      <c r="A878" s="114"/>
      <c r="B878" s="114"/>
      <c r="C878" s="114"/>
      <c r="D878" s="114"/>
      <c r="E878" s="114"/>
      <c r="F878" s="114"/>
      <c r="G878" s="115"/>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6"/>
      <c r="AL878" s="116"/>
      <c r="AM878" s="114"/>
    </row>
    <row r="879" spans="1:39" ht="15.75" customHeight="1" x14ac:dyDescent="0.2">
      <c r="A879" s="114"/>
      <c r="B879" s="114"/>
      <c r="C879" s="114"/>
      <c r="D879" s="114"/>
      <c r="E879" s="114"/>
      <c r="F879" s="114"/>
      <c r="G879" s="115"/>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6"/>
      <c r="AL879" s="116"/>
      <c r="AM879" s="114"/>
    </row>
    <row r="880" spans="1:39" ht="15.75" customHeight="1" x14ac:dyDescent="0.2">
      <c r="A880" s="114"/>
      <c r="B880" s="114"/>
      <c r="C880" s="114"/>
      <c r="D880" s="114"/>
      <c r="E880" s="114"/>
      <c r="F880" s="114"/>
      <c r="G880" s="115"/>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6"/>
      <c r="AL880" s="116"/>
      <c r="AM880" s="114"/>
    </row>
    <row r="881" spans="1:39" ht="15.75" customHeight="1" x14ac:dyDescent="0.2">
      <c r="A881" s="114"/>
      <c r="B881" s="114"/>
      <c r="C881" s="114"/>
      <c r="D881" s="114"/>
      <c r="E881" s="114"/>
      <c r="F881" s="114"/>
      <c r="G881" s="115"/>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6"/>
      <c r="AL881" s="116"/>
      <c r="AM881" s="114"/>
    </row>
    <row r="882" spans="1:39" ht="15.75" customHeight="1" x14ac:dyDescent="0.2">
      <c r="A882" s="114"/>
      <c r="B882" s="114"/>
      <c r="C882" s="114"/>
      <c r="D882" s="114"/>
      <c r="E882" s="114"/>
      <c r="F882" s="114"/>
      <c r="G882" s="115"/>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6"/>
      <c r="AL882" s="116"/>
      <c r="AM882" s="114"/>
    </row>
    <row r="883" spans="1:39" ht="15.75" customHeight="1" x14ac:dyDescent="0.2">
      <c r="A883" s="114"/>
      <c r="B883" s="114"/>
      <c r="C883" s="114"/>
      <c r="D883" s="114"/>
      <c r="E883" s="114"/>
      <c r="F883" s="114"/>
      <c r="G883" s="115"/>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6"/>
      <c r="AL883" s="116"/>
      <c r="AM883" s="114"/>
    </row>
    <row r="884" spans="1:39" ht="15.75" customHeight="1" x14ac:dyDescent="0.2">
      <c r="A884" s="114"/>
      <c r="B884" s="114"/>
      <c r="C884" s="114"/>
      <c r="D884" s="114"/>
      <c r="E884" s="114"/>
      <c r="F884" s="114"/>
      <c r="G884" s="115"/>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6"/>
      <c r="AL884" s="116"/>
      <c r="AM884" s="114"/>
    </row>
    <row r="885" spans="1:39" ht="15.75" customHeight="1" x14ac:dyDescent="0.2">
      <c r="A885" s="114"/>
      <c r="B885" s="114"/>
      <c r="C885" s="114"/>
      <c r="D885" s="114"/>
      <c r="E885" s="114"/>
      <c r="F885" s="114"/>
      <c r="G885" s="115"/>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6"/>
      <c r="AL885" s="116"/>
      <c r="AM885" s="114"/>
    </row>
    <row r="886" spans="1:39" ht="15.75" customHeight="1" x14ac:dyDescent="0.2">
      <c r="A886" s="114"/>
      <c r="B886" s="114"/>
      <c r="C886" s="114"/>
      <c r="D886" s="114"/>
      <c r="E886" s="114"/>
      <c r="F886" s="114"/>
      <c r="G886" s="115"/>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6"/>
      <c r="AL886" s="116"/>
      <c r="AM886" s="114"/>
    </row>
    <row r="887" spans="1:39" ht="15.75" customHeight="1" x14ac:dyDescent="0.2">
      <c r="A887" s="114"/>
      <c r="B887" s="114"/>
      <c r="C887" s="114"/>
      <c r="D887" s="114"/>
      <c r="E887" s="114"/>
      <c r="F887" s="114"/>
      <c r="G887" s="115"/>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6"/>
      <c r="AL887" s="116"/>
      <c r="AM887" s="114"/>
    </row>
    <row r="888" spans="1:39" ht="15.75" customHeight="1" x14ac:dyDescent="0.2">
      <c r="A888" s="114"/>
      <c r="B888" s="114"/>
      <c r="C888" s="114"/>
      <c r="D888" s="114"/>
      <c r="E888" s="114"/>
      <c r="F888" s="114"/>
      <c r="G888" s="115"/>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6"/>
      <c r="AL888" s="116"/>
      <c r="AM888" s="114"/>
    </row>
    <row r="889" spans="1:39" ht="15.75" customHeight="1" x14ac:dyDescent="0.2">
      <c r="A889" s="114"/>
      <c r="B889" s="114"/>
      <c r="C889" s="114"/>
      <c r="D889" s="114"/>
      <c r="E889" s="114"/>
      <c r="F889" s="114"/>
      <c r="G889" s="115"/>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6"/>
      <c r="AL889" s="116"/>
      <c r="AM889" s="114"/>
    </row>
    <row r="890" spans="1:39" ht="15.75" customHeight="1" x14ac:dyDescent="0.2">
      <c r="A890" s="114"/>
      <c r="B890" s="114"/>
      <c r="C890" s="114"/>
      <c r="D890" s="114"/>
      <c r="E890" s="114"/>
      <c r="F890" s="114"/>
      <c r="G890" s="115"/>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6"/>
      <c r="AL890" s="116"/>
      <c r="AM890" s="114"/>
    </row>
    <row r="891" spans="1:39" ht="15.75" customHeight="1" x14ac:dyDescent="0.2">
      <c r="A891" s="114"/>
      <c r="B891" s="114"/>
      <c r="C891" s="114"/>
      <c r="D891" s="114"/>
      <c r="E891" s="114"/>
      <c r="F891" s="114"/>
      <c r="G891" s="115"/>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6"/>
      <c r="AL891" s="116"/>
      <c r="AM891" s="114"/>
    </row>
    <row r="892" spans="1:39" ht="15.75" customHeight="1" x14ac:dyDescent="0.2">
      <c r="A892" s="114"/>
      <c r="B892" s="114"/>
      <c r="C892" s="114"/>
      <c r="D892" s="114"/>
      <c r="E892" s="114"/>
      <c r="F892" s="114"/>
      <c r="G892" s="115"/>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6"/>
      <c r="AL892" s="116"/>
      <c r="AM892" s="114"/>
    </row>
    <row r="893" spans="1:39" ht="15.75" customHeight="1" x14ac:dyDescent="0.2">
      <c r="A893" s="114"/>
      <c r="B893" s="114"/>
      <c r="C893" s="114"/>
      <c r="D893" s="114"/>
      <c r="E893" s="114"/>
      <c r="F893" s="114"/>
      <c r="G893" s="115"/>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6"/>
      <c r="AL893" s="116"/>
      <c r="AM893" s="114"/>
    </row>
    <row r="894" spans="1:39" ht="15.75" customHeight="1" x14ac:dyDescent="0.2">
      <c r="A894" s="114"/>
      <c r="B894" s="114"/>
      <c r="C894" s="114"/>
      <c r="D894" s="114"/>
      <c r="E894" s="114"/>
      <c r="F894" s="114"/>
      <c r="G894" s="115"/>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6"/>
      <c r="AL894" s="116"/>
      <c r="AM894" s="114"/>
    </row>
    <row r="895" spans="1:39" ht="15.75" customHeight="1" x14ac:dyDescent="0.2">
      <c r="A895" s="114"/>
      <c r="B895" s="114"/>
      <c r="C895" s="114"/>
      <c r="D895" s="114"/>
      <c r="E895" s="114"/>
      <c r="F895" s="114"/>
      <c r="G895" s="115"/>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6"/>
      <c r="AL895" s="116"/>
      <c r="AM895" s="114"/>
    </row>
    <row r="896" spans="1:39" ht="15.75" customHeight="1" x14ac:dyDescent="0.2">
      <c r="A896" s="114"/>
      <c r="B896" s="114"/>
      <c r="C896" s="114"/>
      <c r="D896" s="114"/>
      <c r="E896" s="114"/>
      <c r="F896" s="114"/>
      <c r="G896" s="115"/>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6"/>
      <c r="AL896" s="116"/>
      <c r="AM896" s="114"/>
    </row>
    <row r="897" spans="1:39" ht="15.75" customHeight="1" x14ac:dyDescent="0.2">
      <c r="A897" s="114"/>
      <c r="B897" s="114"/>
      <c r="C897" s="114"/>
      <c r="D897" s="114"/>
      <c r="E897" s="114"/>
      <c r="F897" s="114"/>
      <c r="G897" s="115"/>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6"/>
      <c r="AL897" s="116"/>
      <c r="AM897" s="114"/>
    </row>
    <row r="898" spans="1:39" ht="15.75" customHeight="1" x14ac:dyDescent="0.2">
      <c r="A898" s="114"/>
      <c r="B898" s="114"/>
      <c r="C898" s="114"/>
      <c r="D898" s="114"/>
      <c r="E898" s="114"/>
      <c r="F898" s="114"/>
      <c r="G898" s="115"/>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6"/>
      <c r="AL898" s="116"/>
      <c r="AM898" s="114"/>
    </row>
    <row r="899" spans="1:39" ht="15.75" customHeight="1" x14ac:dyDescent="0.2">
      <c r="A899" s="114"/>
      <c r="B899" s="114"/>
      <c r="C899" s="114"/>
      <c r="D899" s="114"/>
      <c r="E899" s="114"/>
      <c r="F899" s="114"/>
      <c r="G899" s="115"/>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6"/>
      <c r="AL899" s="116"/>
      <c r="AM899" s="114"/>
    </row>
    <row r="900" spans="1:39" ht="15.75" customHeight="1" x14ac:dyDescent="0.2">
      <c r="A900" s="114"/>
      <c r="B900" s="114"/>
      <c r="C900" s="114"/>
      <c r="D900" s="114"/>
      <c r="E900" s="114"/>
      <c r="F900" s="114"/>
      <c r="G900" s="115"/>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6"/>
      <c r="AL900" s="116"/>
      <c r="AM900" s="114"/>
    </row>
    <row r="901" spans="1:39" ht="15.75" customHeight="1" x14ac:dyDescent="0.2">
      <c r="A901" s="114"/>
      <c r="B901" s="114"/>
      <c r="C901" s="114"/>
      <c r="D901" s="114"/>
      <c r="E901" s="114"/>
      <c r="F901" s="114"/>
      <c r="G901" s="115"/>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6"/>
      <c r="AL901" s="116"/>
      <c r="AM901" s="114"/>
    </row>
    <row r="902" spans="1:39" ht="15.75" customHeight="1" x14ac:dyDescent="0.2">
      <c r="A902" s="114"/>
      <c r="B902" s="114"/>
      <c r="C902" s="114"/>
      <c r="D902" s="114"/>
      <c r="E902" s="114"/>
      <c r="F902" s="114"/>
      <c r="G902" s="115"/>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6"/>
      <c r="AL902" s="116"/>
      <c r="AM902" s="114"/>
    </row>
    <row r="903" spans="1:39" ht="15.75" customHeight="1" x14ac:dyDescent="0.2">
      <c r="A903" s="114"/>
      <c r="B903" s="114"/>
      <c r="C903" s="114"/>
      <c r="D903" s="114"/>
      <c r="E903" s="114"/>
      <c r="F903" s="114"/>
      <c r="G903" s="115"/>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6"/>
      <c r="AL903" s="116"/>
      <c r="AM903" s="114"/>
    </row>
    <row r="904" spans="1:39" ht="15.75" customHeight="1" x14ac:dyDescent="0.2">
      <c r="A904" s="114"/>
      <c r="B904" s="114"/>
      <c r="C904" s="114"/>
      <c r="D904" s="114"/>
      <c r="E904" s="114"/>
      <c r="F904" s="114"/>
      <c r="G904" s="115"/>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6"/>
      <c r="AL904" s="116"/>
      <c r="AM904" s="114"/>
    </row>
    <row r="905" spans="1:39" ht="15.75" customHeight="1" x14ac:dyDescent="0.2">
      <c r="A905" s="114"/>
      <c r="B905" s="114"/>
      <c r="C905" s="114"/>
      <c r="D905" s="114"/>
      <c r="E905" s="114"/>
      <c r="F905" s="114"/>
      <c r="G905" s="115"/>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6"/>
      <c r="AL905" s="116"/>
      <c r="AM905" s="114"/>
    </row>
    <row r="906" spans="1:39" ht="15.75" customHeight="1" x14ac:dyDescent="0.2">
      <c r="A906" s="114"/>
      <c r="B906" s="114"/>
      <c r="C906" s="114"/>
      <c r="D906" s="114"/>
      <c r="E906" s="114"/>
      <c r="F906" s="114"/>
      <c r="G906" s="115"/>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6"/>
      <c r="AL906" s="116"/>
      <c r="AM906" s="114"/>
    </row>
    <row r="907" spans="1:39" ht="15.75" customHeight="1" x14ac:dyDescent="0.2">
      <c r="A907" s="114"/>
      <c r="B907" s="114"/>
      <c r="C907" s="114"/>
      <c r="D907" s="114"/>
      <c r="E907" s="114"/>
      <c r="F907" s="114"/>
      <c r="G907" s="115"/>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6"/>
      <c r="AL907" s="116"/>
      <c r="AM907" s="114"/>
    </row>
    <row r="908" spans="1:39" ht="15.75" customHeight="1" x14ac:dyDescent="0.2">
      <c r="A908" s="114"/>
      <c r="B908" s="114"/>
      <c r="C908" s="114"/>
      <c r="D908" s="114"/>
      <c r="E908" s="114"/>
      <c r="F908" s="114"/>
      <c r="G908" s="115"/>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6"/>
      <c r="AL908" s="116"/>
      <c r="AM908" s="114"/>
    </row>
    <row r="909" spans="1:39" ht="15.75" customHeight="1" x14ac:dyDescent="0.2">
      <c r="A909" s="114"/>
      <c r="B909" s="114"/>
      <c r="C909" s="114"/>
      <c r="D909" s="114"/>
      <c r="E909" s="114"/>
      <c r="F909" s="114"/>
      <c r="G909" s="115"/>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6"/>
      <c r="AL909" s="116"/>
      <c r="AM909" s="114"/>
    </row>
    <row r="910" spans="1:39" ht="15.75" customHeight="1" x14ac:dyDescent="0.2">
      <c r="A910" s="114"/>
      <c r="B910" s="114"/>
      <c r="C910" s="114"/>
      <c r="D910" s="114"/>
      <c r="E910" s="114"/>
      <c r="F910" s="114"/>
      <c r="G910" s="115"/>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6"/>
      <c r="AL910" s="116"/>
      <c r="AM910" s="114"/>
    </row>
    <row r="911" spans="1:39" ht="15.75" customHeight="1" x14ac:dyDescent="0.2">
      <c r="A911" s="114"/>
      <c r="B911" s="114"/>
      <c r="C911" s="114"/>
      <c r="D911" s="114"/>
      <c r="E911" s="114"/>
      <c r="F911" s="114"/>
      <c r="G911" s="115"/>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6"/>
      <c r="AL911" s="116"/>
      <c r="AM911" s="114"/>
    </row>
    <row r="912" spans="1:39" ht="15.75" customHeight="1" x14ac:dyDescent="0.2">
      <c r="A912" s="114"/>
      <c r="B912" s="114"/>
      <c r="C912" s="114"/>
      <c r="D912" s="114"/>
      <c r="E912" s="114"/>
      <c r="F912" s="114"/>
      <c r="G912" s="115"/>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6"/>
      <c r="AL912" s="116"/>
      <c r="AM912" s="114"/>
    </row>
    <row r="913" spans="1:39" ht="15.75" customHeight="1" x14ac:dyDescent="0.2">
      <c r="A913" s="114"/>
      <c r="B913" s="114"/>
      <c r="C913" s="114"/>
      <c r="D913" s="114"/>
      <c r="E913" s="114"/>
      <c r="F913" s="114"/>
      <c r="G913" s="115"/>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6"/>
      <c r="AL913" s="116"/>
      <c r="AM913" s="114"/>
    </row>
    <row r="914" spans="1:39" ht="15.75" customHeight="1" x14ac:dyDescent="0.2">
      <c r="A914" s="114"/>
      <c r="B914" s="114"/>
      <c r="C914" s="114"/>
      <c r="D914" s="114"/>
      <c r="E914" s="114"/>
      <c r="F914" s="114"/>
      <c r="G914" s="115"/>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6"/>
      <c r="AL914" s="116"/>
      <c r="AM914" s="114"/>
    </row>
    <row r="915" spans="1:39" ht="15.75" customHeight="1" x14ac:dyDescent="0.2">
      <c r="A915" s="114"/>
      <c r="B915" s="114"/>
      <c r="C915" s="114"/>
      <c r="D915" s="114"/>
      <c r="E915" s="114"/>
      <c r="F915" s="114"/>
      <c r="G915" s="115"/>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6"/>
      <c r="AL915" s="116"/>
      <c r="AM915" s="114"/>
    </row>
    <row r="916" spans="1:39" ht="15.75" customHeight="1" x14ac:dyDescent="0.2">
      <c r="A916" s="114"/>
      <c r="B916" s="114"/>
      <c r="C916" s="114"/>
      <c r="D916" s="114"/>
      <c r="E916" s="114"/>
      <c r="F916" s="114"/>
      <c r="G916" s="115"/>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6"/>
      <c r="AL916" s="116"/>
      <c r="AM916" s="114"/>
    </row>
    <row r="917" spans="1:39" ht="15.75" customHeight="1" x14ac:dyDescent="0.2">
      <c r="A917" s="114"/>
      <c r="B917" s="114"/>
      <c r="C917" s="114"/>
      <c r="D917" s="114"/>
      <c r="E917" s="114"/>
      <c r="F917" s="114"/>
      <c r="G917" s="115"/>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6"/>
      <c r="AL917" s="116"/>
      <c r="AM917" s="114"/>
    </row>
    <row r="918" spans="1:39" ht="15.75" customHeight="1" x14ac:dyDescent="0.2">
      <c r="A918" s="114"/>
      <c r="B918" s="114"/>
      <c r="C918" s="114"/>
      <c r="D918" s="114"/>
      <c r="E918" s="114"/>
      <c r="F918" s="114"/>
      <c r="G918" s="115"/>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6"/>
      <c r="AL918" s="116"/>
      <c r="AM918" s="114"/>
    </row>
    <row r="919" spans="1:39" ht="15.75" customHeight="1" x14ac:dyDescent="0.2">
      <c r="A919" s="114"/>
      <c r="B919" s="114"/>
      <c r="C919" s="114"/>
      <c r="D919" s="114"/>
      <c r="E919" s="114"/>
      <c r="F919" s="114"/>
      <c r="G919" s="115"/>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6"/>
      <c r="AL919" s="116"/>
      <c r="AM919" s="114"/>
    </row>
    <row r="920" spans="1:39" ht="15.75" customHeight="1" x14ac:dyDescent="0.2">
      <c r="A920" s="114"/>
      <c r="B920" s="114"/>
      <c r="C920" s="114"/>
      <c r="D920" s="114"/>
      <c r="E920" s="114"/>
      <c r="F920" s="114"/>
      <c r="G920" s="115"/>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6"/>
      <c r="AL920" s="116"/>
      <c r="AM920" s="114"/>
    </row>
    <row r="921" spans="1:39" ht="15.75" customHeight="1" x14ac:dyDescent="0.2">
      <c r="A921" s="114"/>
      <c r="B921" s="114"/>
      <c r="C921" s="114"/>
      <c r="D921" s="114"/>
      <c r="E921" s="114"/>
      <c r="F921" s="114"/>
      <c r="G921" s="115"/>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6"/>
      <c r="AL921" s="116"/>
      <c r="AM921" s="114"/>
    </row>
    <row r="922" spans="1:39" ht="15.75" customHeight="1" x14ac:dyDescent="0.2">
      <c r="A922" s="114"/>
      <c r="B922" s="114"/>
      <c r="C922" s="114"/>
      <c r="D922" s="114"/>
      <c r="E922" s="114"/>
      <c r="F922" s="114"/>
      <c r="G922" s="115"/>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6"/>
      <c r="AL922" s="116"/>
      <c r="AM922" s="114"/>
    </row>
    <row r="923" spans="1:39" ht="15.75" customHeight="1" x14ac:dyDescent="0.2">
      <c r="A923" s="114"/>
      <c r="B923" s="114"/>
      <c r="C923" s="114"/>
      <c r="D923" s="114"/>
      <c r="E923" s="114"/>
      <c r="F923" s="114"/>
      <c r="G923" s="115"/>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6"/>
      <c r="AL923" s="116"/>
      <c r="AM923" s="114"/>
    </row>
    <row r="924" spans="1:39" ht="15.75" customHeight="1" x14ac:dyDescent="0.2">
      <c r="A924" s="114"/>
      <c r="B924" s="114"/>
      <c r="C924" s="114"/>
      <c r="D924" s="114"/>
      <c r="E924" s="114"/>
      <c r="F924" s="114"/>
      <c r="G924" s="115"/>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6"/>
      <c r="AL924" s="116"/>
      <c r="AM924" s="114"/>
    </row>
    <row r="925" spans="1:39" ht="15.75" customHeight="1" x14ac:dyDescent="0.2">
      <c r="A925" s="114"/>
      <c r="B925" s="114"/>
      <c r="C925" s="114"/>
      <c r="D925" s="114"/>
      <c r="E925" s="114"/>
      <c r="F925" s="114"/>
      <c r="G925" s="115"/>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6"/>
      <c r="AL925" s="116"/>
      <c r="AM925" s="114"/>
    </row>
    <row r="926" spans="1:39" ht="15.75" customHeight="1" x14ac:dyDescent="0.2">
      <c r="A926" s="114"/>
      <c r="B926" s="114"/>
      <c r="C926" s="114"/>
      <c r="D926" s="114"/>
      <c r="E926" s="114"/>
      <c r="F926" s="114"/>
      <c r="G926" s="115"/>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6"/>
      <c r="AL926" s="116"/>
      <c r="AM926" s="114"/>
    </row>
    <row r="927" spans="1:39" ht="15.75" customHeight="1" x14ac:dyDescent="0.2">
      <c r="A927" s="114"/>
      <c r="B927" s="114"/>
      <c r="C927" s="114"/>
      <c r="D927" s="114"/>
      <c r="E927" s="114"/>
      <c r="F927" s="114"/>
      <c r="G927" s="115"/>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6"/>
      <c r="AL927" s="116"/>
      <c r="AM927" s="114"/>
    </row>
    <row r="928" spans="1:39" ht="15.75" customHeight="1" x14ac:dyDescent="0.2">
      <c r="A928" s="114"/>
      <c r="B928" s="114"/>
      <c r="C928" s="114"/>
      <c r="D928" s="114"/>
      <c r="E928" s="114"/>
      <c r="F928" s="114"/>
      <c r="G928" s="115"/>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6"/>
      <c r="AL928" s="116"/>
      <c r="AM928" s="114"/>
    </row>
    <row r="929" spans="1:39" ht="15.75" customHeight="1" x14ac:dyDescent="0.2">
      <c r="A929" s="114"/>
      <c r="B929" s="114"/>
      <c r="C929" s="114"/>
      <c r="D929" s="114"/>
      <c r="E929" s="114"/>
      <c r="F929" s="114"/>
      <c r="G929" s="115"/>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6"/>
      <c r="AL929" s="116"/>
      <c r="AM929" s="114"/>
    </row>
    <row r="930" spans="1:39" ht="15.75" customHeight="1" x14ac:dyDescent="0.2">
      <c r="A930" s="114"/>
      <c r="B930" s="114"/>
      <c r="C930" s="114"/>
      <c r="D930" s="114"/>
      <c r="E930" s="114"/>
      <c r="F930" s="114"/>
      <c r="G930" s="115"/>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6"/>
      <c r="AL930" s="116"/>
      <c r="AM930" s="114"/>
    </row>
    <row r="931" spans="1:39" ht="15.75" customHeight="1" x14ac:dyDescent="0.2">
      <c r="A931" s="114"/>
      <c r="B931" s="114"/>
      <c r="C931" s="114"/>
      <c r="D931" s="114"/>
      <c r="E931" s="114"/>
      <c r="F931" s="114"/>
      <c r="G931" s="115"/>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6"/>
      <c r="AL931" s="116"/>
      <c r="AM931" s="114"/>
    </row>
    <row r="932" spans="1:39" ht="15.75" customHeight="1" x14ac:dyDescent="0.2">
      <c r="A932" s="114"/>
      <c r="B932" s="114"/>
      <c r="C932" s="114"/>
      <c r="D932" s="114"/>
      <c r="E932" s="114"/>
      <c r="F932" s="114"/>
      <c r="G932" s="115"/>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6"/>
      <c r="AL932" s="116"/>
      <c r="AM932" s="114"/>
    </row>
    <row r="933" spans="1:39" ht="15.75" customHeight="1" x14ac:dyDescent="0.2">
      <c r="A933" s="114"/>
      <c r="B933" s="114"/>
      <c r="C933" s="114"/>
      <c r="D933" s="114"/>
      <c r="E933" s="114"/>
      <c r="F933" s="114"/>
      <c r="G933" s="115"/>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6"/>
      <c r="AL933" s="116"/>
      <c r="AM933" s="114"/>
    </row>
    <row r="934" spans="1:39" ht="15.75" customHeight="1" x14ac:dyDescent="0.2">
      <c r="A934" s="114"/>
      <c r="B934" s="114"/>
      <c r="C934" s="114"/>
      <c r="D934" s="114"/>
      <c r="E934" s="114"/>
      <c r="F934" s="114"/>
      <c r="G934" s="115"/>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6"/>
      <c r="AL934" s="116"/>
      <c r="AM934" s="114"/>
    </row>
    <row r="935" spans="1:39" ht="15.75" customHeight="1" x14ac:dyDescent="0.2">
      <c r="A935" s="114"/>
      <c r="B935" s="114"/>
      <c r="C935" s="114"/>
      <c r="D935" s="114"/>
      <c r="E935" s="114"/>
      <c r="F935" s="114"/>
      <c r="G935" s="115"/>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6"/>
      <c r="AL935" s="116"/>
      <c r="AM935" s="114"/>
    </row>
    <row r="936" spans="1:39" ht="15.75" customHeight="1" x14ac:dyDescent="0.2">
      <c r="A936" s="114"/>
      <c r="B936" s="114"/>
      <c r="C936" s="114"/>
      <c r="D936" s="114"/>
      <c r="E936" s="114"/>
      <c r="F936" s="114"/>
      <c r="G936" s="115"/>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6"/>
      <c r="AL936" s="116"/>
      <c r="AM936" s="114"/>
    </row>
    <row r="937" spans="1:39" ht="15.75" customHeight="1" x14ac:dyDescent="0.2">
      <c r="A937" s="114"/>
      <c r="B937" s="114"/>
      <c r="C937" s="114"/>
      <c r="D937" s="114"/>
      <c r="E937" s="114"/>
      <c r="F937" s="114"/>
      <c r="G937" s="115"/>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6"/>
      <c r="AL937" s="116"/>
      <c r="AM937" s="114"/>
    </row>
    <row r="938" spans="1:39" ht="15.75" customHeight="1" x14ac:dyDescent="0.2">
      <c r="A938" s="114"/>
      <c r="B938" s="114"/>
      <c r="C938" s="114"/>
      <c r="D938" s="114"/>
      <c r="E938" s="114"/>
      <c r="F938" s="114"/>
      <c r="G938" s="115"/>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6"/>
      <c r="AL938" s="116"/>
      <c r="AM938" s="114"/>
    </row>
    <row r="939" spans="1:39" ht="15.75" customHeight="1" x14ac:dyDescent="0.2">
      <c r="A939" s="114"/>
      <c r="B939" s="114"/>
      <c r="C939" s="114"/>
      <c r="D939" s="114"/>
      <c r="E939" s="114"/>
      <c r="F939" s="114"/>
      <c r="G939" s="115"/>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6"/>
      <c r="AL939" s="116"/>
      <c r="AM939" s="114"/>
    </row>
    <row r="940" spans="1:39" ht="15.75" customHeight="1" x14ac:dyDescent="0.2">
      <c r="A940" s="114"/>
      <c r="B940" s="114"/>
      <c r="C940" s="114"/>
      <c r="D940" s="114"/>
      <c r="E940" s="114"/>
      <c r="F940" s="114"/>
      <c r="G940" s="115"/>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6"/>
      <c r="AL940" s="116"/>
      <c r="AM940" s="114"/>
    </row>
    <row r="941" spans="1:39" ht="15.75" customHeight="1" x14ac:dyDescent="0.2">
      <c r="A941" s="114"/>
      <c r="B941" s="114"/>
      <c r="C941" s="114"/>
      <c r="D941" s="114"/>
      <c r="E941" s="114"/>
      <c r="F941" s="114"/>
      <c r="G941" s="115"/>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6"/>
      <c r="AL941" s="116"/>
      <c r="AM941" s="114"/>
    </row>
    <row r="942" spans="1:39" ht="15.75" customHeight="1" x14ac:dyDescent="0.2">
      <c r="A942" s="114"/>
      <c r="B942" s="114"/>
      <c r="C942" s="114"/>
      <c r="D942" s="114"/>
      <c r="E942" s="114"/>
      <c r="F942" s="114"/>
      <c r="G942" s="115"/>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6"/>
      <c r="AL942" s="116"/>
      <c r="AM942" s="114"/>
    </row>
    <row r="943" spans="1:39" ht="15.75" customHeight="1" x14ac:dyDescent="0.2">
      <c r="A943" s="114"/>
      <c r="B943" s="114"/>
      <c r="C943" s="114"/>
      <c r="D943" s="114"/>
      <c r="E943" s="114"/>
      <c r="F943" s="114"/>
      <c r="G943" s="115"/>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6"/>
      <c r="AL943" s="116"/>
      <c r="AM943" s="114"/>
    </row>
    <row r="944" spans="1:39" ht="15.75" customHeight="1" x14ac:dyDescent="0.2">
      <c r="A944" s="114"/>
      <c r="B944" s="114"/>
      <c r="C944" s="114"/>
      <c r="D944" s="114"/>
      <c r="E944" s="114"/>
      <c r="F944" s="114"/>
      <c r="G944" s="115"/>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6"/>
      <c r="AL944" s="116"/>
      <c r="AM944" s="114"/>
    </row>
    <row r="945" spans="1:39" ht="15.75" customHeight="1" x14ac:dyDescent="0.2">
      <c r="A945" s="114"/>
      <c r="B945" s="114"/>
      <c r="C945" s="114"/>
      <c r="D945" s="114"/>
      <c r="E945" s="114"/>
      <c r="F945" s="114"/>
      <c r="G945" s="115"/>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6"/>
      <c r="AL945" s="116"/>
      <c r="AM945" s="114"/>
    </row>
    <row r="946" spans="1:39" ht="15.75" customHeight="1" x14ac:dyDescent="0.2">
      <c r="A946" s="114"/>
      <c r="B946" s="114"/>
      <c r="C946" s="114"/>
      <c r="D946" s="114"/>
      <c r="E946" s="114"/>
      <c r="F946" s="114"/>
      <c r="G946" s="115"/>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6"/>
      <c r="AL946" s="116"/>
      <c r="AM946" s="114"/>
    </row>
    <row r="947" spans="1:39" ht="15.75" customHeight="1" x14ac:dyDescent="0.2">
      <c r="A947" s="114"/>
      <c r="B947" s="114"/>
      <c r="C947" s="114"/>
      <c r="D947" s="114"/>
      <c r="E947" s="114"/>
      <c r="F947" s="114"/>
      <c r="G947" s="115"/>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6"/>
      <c r="AL947" s="116"/>
      <c r="AM947" s="114"/>
    </row>
    <row r="948" spans="1:39" ht="15.75" customHeight="1" x14ac:dyDescent="0.2">
      <c r="A948" s="114"/>
      <c r="B948" s="114"/>
      <c r="C948" s="114"/>
      <c r="D948" s="114"/>
      <c r="E948" s="114"/>
      <c r="F948" s="114"/>
      <c r="G948" s="115"/>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6"/>
      <c r="AL948" s="116"/>
      <c r="AM948" s="114"/>
    </row>
    <row r="949" spans="1:39" ht="15.75" customHeight="1" x14ac:dyDescent="0.2">
      <c r="A949" s="114"/>
      <c r="B949" s="114"/>
      <c r="C949" s="114"/>
      <c r="D949" s="114"/>
      <c r="E949" s="114"/>
      <c r="F949" s="114"/>
      <c r="G949" s="115"/>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6"/>
      <c r="AL949" s="116"/>
      <c r="AM949" s="114"/>
    </row>
    <row r="950" spans="1:39" ht="15.75" customHeight="1" x14ac:dyDescent="0.2">
      <c r="A950" s="114"/>
      <c r="B950" s="114"/>
      <c r="C950" s="114"/>
      <c r="D950" s="114"/>
      <c r="E950" s="114"/>
      <c r="F950" s="114"/>
      <c r="G950" s="115"/>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6"/>
      <c r="AL950" s="116"/>
      <c r="AM950" s="114"/>
    </row>
    <row r="951" spans="1:39" ht="15.75" customHeight="1" x14ac:dyDescent="0.2">
      <c r="A951" s="114"/>
      <c r="B951" s="114"/>
      <c r="C951" s="114"/>
      <c r="D951" s="114"/>
      <c r="E951" s="114"/>
      <c r="F951" s="114"/>
      <c r="G951" s="115"/>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6"/>
      <c r="AL951" s="116"/>
      <c r="AM951" s="114"/>
    </row>
    <row r="952" spans="1:39" ht="15.75" customHeight="1" x14ac:dyDescent="0.2">
      <c r="A952" s="114"/>
      <c r="B952" s="114"/>
      <c r="C952" s="114"/>
      <c r="D952" s="114"/>
      <c r="E952" s="114"/>
      <c r="F952" s="114"/>
      <c r="G952" s="115"/>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6"/>
      <c r="AL952" s="116"/>
      <c r="AM952" s="114"/>
    </row>
    <row r="953" spans="1:39" ht="15.75" customHeight="1" x14ac:dyDescent="0.2">
      <c r="A953" s="114"/>
      <c r="B953" s="114"/>
      <c r="C953" s="114"/>
      <c r="D953" s="114"/>
      <c r="E953" s="114"/>
      <c r="F953" s="114"/>
      <c r="G953" s="115"/>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6"/>
      <c r="AL953" s="116"/>
      <c r="AM953" s="114"/>
    </row>
    <row r="954" spans="1:39" ht="15.75" customHeight="1" x14ac:dyDescent="0.2">
      <c r="A954" s="114"/>
      <c r="B954" s="114"/>
      <c r="C954" s="114"/>
      <c r="D954" s="114"/>
      <c r="E954" s="114"/>
      <c r="F954" s="114"/>
      <c r="G954" s="115"/>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6"/>
      <c r="AL954" s="116"/>
      <c r="AM954" s="114"/>
    </row>
    <row r="955" spans="1:39" ht="15.75" customHeight="1" x14ac:dyDescent="0.2">
      <c r="A955" s="114"/>
      <c r="B955" s="114"/>
      <c r="C955" s="114"/>
      <c r="D955" s="114"/>
      <c r="E955" s="114"/>
      <c r="F955" s="114"/>
      <c r="G955" s="115"/>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6"/>
      <c r="AL955" s="116"/>
      <c r="AM955" s="114"/>
    </row>
    <row r="956" spans="1:39" ht="15.75" customHeight="1" x14ac:dyDescent="0.2">
      <c r="A956" s="114"/>
      <c r="B956" s="114"/>
      <c r="C956" s="114"/>
      <c r="D956" s="114"/>
      <c r="E956" s="114"/>
      <c r="F956" s="114"/>
      <c r="G956" s="115"/>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6"/>
      <c r="AL956" s="116"/>
      <c r="AM956" s="114"/>
    </row>
    <row r="957" spans="1:39" ht="15.75" customHeight="1" x14ac:dyDescent="0.2">
      <c r="A957" s="114"/>
      <c r="B957" s="114"/>
      <c r="C957" s="114"/>
      <c r="D957" s="114"/>
      <c r="E957" s="114"/>
      <c r="F957" s="114"/>
      <c r="G957" s="115"/>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6"/>
      <c r="AL957" s="116"/>
      <c r="AM957" s="114"/>
    </row>
    <row r="958" spans="1:39" ht="15.75" customHeight="1" x14ac:dyDescent="0.2">
      <c r="A958" s="114"/>
      <c r="B958" s="114"/>
      <c r="C958" s="114"/>
      <c r="D958" s="114"/>
      <c r="E958" s="114"/>
      <c r="F958" s="114"/>
      <c r="G958" s="115"/>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6"/>
      <c r="AL958" s="116"/>
      <c r="AM958" s="114"/>
    </row>
    <row r="959" spans="1:39" ht="15.75" customHeight="1" x14ac:dyDescent="0.2">
      <c r="A959" s="114"/>
      <c r="B959" s="114"/>
      <c r="C959" s="114"/>
      <c r="D959" s="114"/>
      <c r="E959" s="114"/>
      <c r="F959" s="114"/>
      <c r="G959" s="115"/>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6"/>
      <c r="AL959" s="116"/>
      <c r="AM959" s="114"/>
    </row>
    <row r="960" spans="1:39" ht="15.75" customHeight="1" x14ac:dyDescent="0.2">
      <c r="A960" s="114"/>
      <c r="B960" s="114"/>
      <c r="C960" s="114"/>
      <c r="D960" s="114"/>
      <c r="E960" s="114"/>
      <c r="F960" s="114"/>
      <c r="G960" s="115"/>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6"/>
      <c r="AL960" s="116"/>
      <c r="AM960" s="114"/>
    </row>
    <row r="961" spans="1:39" ht="15.75" customHeight="1" x14ac:dyDescent="0.2">
      <c r="A961" s="114"/>
      <c r="B961" s="114"/>
      <c r="C961" s="114"/>
      <c r="D961" s="114"/>
      <c r="E961" s="114"/>
      <c r="F961" s="114"/>
      <c r="G961" s="115"/>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6"/>
      <c r="AL961" s="116"/>
      <c r="AM961" s="114"/>
    </row>
    <row r="962" spans="1:39" ht="15.75" customHeight="1" x14ac:dyDescent="0.2">
      <c r="A962" s="114"/>
      <c r="B962" s="114"/>
      <c r="C962" s="114"/>
      <c r="D962" s="114"/>
      <c r="E962" s="114"/>
      <c r="F962" s="114"/>
      <c r="G962" s="115"/>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6"/>
      <c r="AL962" s="116"/>
      <c r="AM962" s="114"/>
    </row>
    <row r="963" spans="1:39" ht="15.75" customHeight="1" x14ac:dyDescent="0.2">
      <c r="A963" s="114"/>
      <c r="B963" s="114"/>
      <c r="C963" s="114"/>
      <c r="D963" s="114"/>
      <c r="E963" s="114"/>
      <c r="F963" s="114"/>
      <c r="G963" s="115"/>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6"/>
      <c r="AL963" s="116"/>
      <c r="AM963" s="114"/>
    </row>
    <row r="964" spans="1:39" ht="15.75" customHeight="1" x14ac:dyDescent="0.2">
      <c r="A964" s="114"/>
      <c r="B964" s="114"/>
      <c r="C964" s="114"/>
      <c r="D964" s="114"/>
      <c r="E964" s="114"/>
      <c r="F964" s="114"/>
      <c r="G964" s="115"/>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6"/>
      <c r="AL964" s="116"/>
      <c r="AM964" s="114"/>
    </row>
    <row r="965" spans="1:39" ht="15.75" customHeight="1" x14ac:dyDescent="0.2">
      <c r="A965" s="114"/>
      <c r="B965" s="114"/>
      <c r="C965" s="114"/>
      <c r="D965" s="114"/>
      <c r="E965" s="114"/>
      <c r="F965" s="114"/>
      <c r="G965" s="115"/>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6"/>
      <c r="AL965" s="116"/>
      <c r="AM965" s="114"/>
    </row>
    <row r="966" spans="1:39" ht="15.75" customHeight="1" x14ac:dyDescent="0.2">
      <c r="A966" s="114"/>
      <c r="B966" s="114"/>
      <c r="C966" s="114"/>
      <c r="D966" s="114"/>
      <c r="E966" s="114"/>
      <c r="F966" s="114"/>
      <c r="G966" s="115"/>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6"/>
      <c r="AL966" s="116"/>
      <c r="AM966" s="114"/>
    </row>
    <row r="967" spans="1:39" ht="15.75" customHeight="1" x14ac:dyDescent="0.2">
      <c r="A967" s="114"/>
      <c r="B967" s="114"/>
      <c r="C967" s="114"/>
      <c r="D967" s="114"/>
      <c r="E967" s="114"/>
      <c r="F967" s="114"/>
      <c r="G967" s="115"/>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6"/>
      <c r="AL967" s="116"/>
      <c r="AM967" s="114"/>
    </row>
    <row r="968" spans="1:39" ht="15.75" customHeight="1" x14ac:dyDescent="0.2">
      <c r="A968" s="114"/>
      <c r="B968" s="114"/>
      <c r="C968" s="114"/>
      <c r="D968" s="114"/>
      <c r="E968" s="114"/>
      <c r="F968" s="114"/>
      <c r="G968" s="115"/>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6"/>
      <c r="AL968" s="116"/>
      <c r="AM968" s="114"/>
    </row>
    <row r="969" spans="1:39" ht="15.75" customHeight="1" x14ac:dyDescent="0.2">
      <c r="A969" s="114"/>
      <c r="B969" s="114"/>
      <c r="C969" s="114"/>
      <c r="D969" s="114"/>
      <c r="E969" s="114"/>
      <c r="F969" s="114"/>
      <c r="G969" s="115"/>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6"/>
      <c r="AL969" s="116"/>
      <c r="AM969" s="114"/>
    </row>
    <row r="970" spans="1:39" ht="15.75" customHeight="1" x14ac:dyDescent="0.2">
      <c r="A970" s="114"/>
      <c r="B970" s="114"/>
      <c r="C970" s="114"/>
      <c r="D970" s="114"/>
      <c r="E970" s="114"/>
      <c r="F970" s="114"/>
      <c r="G970" s="115"/>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6"/>
      <c r="AL970" s="116"/>
      <c r="AM970" s="114"/>
    </row>
    <row r="971" spans="1:39" ht="15.75" customHeight="1" x14ac:dyDescent="0.2">
      <c r="A971" s="114"/>
      <c r="B971" s="114"/>
      <c r="C971" s="114"/>
      <c r="D971" s="114"/>
      <c r="E971" s="114"/>
      <c r="F971" s="114"/>
      <c r="G971" s="115"/>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6"/>
      <c r="AL971" s="116"/>
      <c r="AM971" s="114"/>
    </row>
    <row r="972" spans="1:39" ht="15.75" customHeight="1" x14ac:dyDescent="0.2">
      <c r="A972" s="114"/>
      <c r="B972" s="114"/>
      <c r="C972" s="114"/>
      <c r="D972" s="114"/>
      <c r="E972" s="114"/>
      <c r="F972" s="114"/>
      <c r="G972" s="115"/>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6"/>
      <c r="AL972" s="116"/>
      <c r="AM972" s="114"/>
    </row>
    <row r="973" spans="1:39" ht="15.75" customHeight="1" x14ac:dyDescent="0.2">
      <c r="A973" s="114"/>
      <c r="B973" s="114"/>
      <c r="C973" s="114"/>
      <c r="D973" s="114"/>
      <c r="E973" s="114"/>
      <c r="F973" s="114"/>
      <c r="G973" s="115"/>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6"/>
      <c r="AL973" s="116"/>
      <c r="AM973" s="114"/>
    </row>
    <row r="974" spans="1:39" ht="15.75" customHeight="1" x14ac:dyDescent="0.2">
      <c r="A974" s="114"/>
      <c r="B974" s="114"/>
      <c r="C974" s="114"/>
      <c r="D974" s="114"/>
      <c r="E974" s="114"/>
      <c r="F974" s="114"/>
      <c r="G974" s="115"/>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6"/>
      <c r="AL974" s="116"/>
      <c r="AM974" s="114"/>
    </row>
    <row r="975" spans="1:39" ht="15.75" customHeight="1" x14ac:dyDescent="0.2">
      <c r="A975" s="114"/>
      <c r="B975" s="114"/>
      <c r="C975" s="114"/>
      <c r="D975" s="114"/>
      <c r="E975" s="114"/>
      <c r="F975" s="114"/>
      <c r="G975" s="115"/>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6"/>
      <c r="AL975" s="116"/>
      <c r="AM975" s="114"/>
    </row>
    <row r="976" spans="1:39" ht="15.75" customHeight="1" x14ac:dyDescent="0.2">
      <c r="A976" s="114"/>
      <c r="B976" s="114"/>
      <c r="C976" s="114"/>
      <c r="D976" s="114"/>
      <c r="E976" s="114"/>
      <c r="F976" s="114"/>
      <c r="G976" s="115"/>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6"/>
      <c r="AL976" s="116"/>
      <c r="AM976" s="114"/>
    </row>
    <row r="977" spans="1:39" ht="15.75" customHeight="1" x14ac:dyDescent="0.2">
      <c r="A977" s="114"/>
      <c r="B977" s="114"/>
      <c r="C977" s="114"/>
      <c r="D977" s="114"/>
      <c r="E977" s="114"/>
      <c r="F977" s="114"/>
      <c r="G977" s="115"/>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6"/>
      <c r="AL977" s="116"/>
      <c r="AM977" s="114"/>
    </row>
    <row r="978" spans="1:39" ht="15.75" customHeight="1" x14ac:dyDescent="0.2">
      <c r="A978" s="114"/>
      <c r="B978" s="114"/>
      <c r="C978" s="114"/>
      <c r="D978" s="114"/>
      <c r="E978" s="114"/>
      <c r="F978" s="114"/>
      <c r="G978" s="115"/>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6"/>
      <c r="AL978" s="116"/>
      <c r="AM978" s="114"/>
    </row>
    <row r="979" spans="1:39" ht="15.75" customHeight="1" x14ac:dyDescent="0.2">
      <c r="A979" s="114"/>
      <c r="B979" s="114"/>
      <c r="C979" s="114"/>
      <c r="D979" s="114"/>
      <c r="E979" s="114"/>
      <c r="F979" s="114"/>
      <c r="G979" s="115"/>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6"/>
      <c r="AL979" s="116"/>
      <c r="AM979" s="114"/>
    </row>
    <row r="980" spans="1:39" ht="15.75" customHeight="1" x14ac:dyDescent="0.2">
      <c r="A980" s="114"/>
      <c r="B980" s="114"/>
      <c r="C980" s="114"/>
      <c r="D980" s="114"/>
      <c r="E980" s="114"/>
      <c r="F980" s="114"/>
      <c r="G980" s="115"/>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6"/>
      <c r="AL980" s="116"/>
      <c r="AM980" s="114"/>
    </row>
    <row r="981" spans="1:39" ht="15.75" customHeight="1" x14ac:dyDescent="0.2">
      <c r="A981" s="114"/>
      <c r="B981" s="114"/>
      <c r="C981" s="114"/>
      <c r="D981" s="114"/>
      <c r="E981" s="114"/>
      <c r="F981" s="114"/>
      <c r="G981" s="115"/>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6"/>
      <c r="AL981" s="116"/>
      <c r="AM981" s="114"/>
    </row>
    <row r="982" spans="1:39" ht="15.75" customHeight="1" x14ac:dyDescent="0.2">
      <c r="A982" s="114"/>
      <c r="B982" s="114"/>
      <c r="C982" s="114"/>
      <c r="D982" s="114"/>
      <c r="E982" s="114"/>
      <c r="F982" s="114"/>
      <c r="G982" s="115"/>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6"/>
      <c r="AL982" s="116"/>
      <c r="AM982" s="114"/>
    </row>
    <row r="983" spans="1:39" ht="15.75" customHeight="1" x14ac:dyDescent="0.2">
      <c r="A983" s="114"/>
      <c r="B983" s="114"/>
      <c r="C983" s="114"/>
      <c r="D983" s="114"/>
      <c r="E983" s="114"/>
      <c r="F983" s="114"/>
      <c r="G983" s="115"/>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6"/>
      <c r="AL983" s="116"/>
      <c r="AM983" s="114"/>
    </row>
    <row r="984" spans="1:39" ht="15.75" customHeight="1" x14ac:dyDescent="0.2">
      <c r="A984" s="114"/>
      <c r="B984" s="114"/>
      <c r="C984" s="114"/>
      <c r="D984" s="114"/>
      <c r="E984" s="114"/>
      <c r="F984" s="114"/>
      <c r="G984" s="115"/>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6"/>
      <c r="AL984" s="116"/>
      <c r="AM984" s="114"/>
    </row>
    <row r="985" spans="1:39" ht="15.75" customHeight="1" x14ac:dyDescent="0.2">
      <c r="A985" s="114"/>
      <c r="B985" s="114"/>
      <c r="C985" s="114"/>
      <c r="D985" s="114"/>
      <c r="E985" s="114"/>
      <c r="F985" s="114"/>
      <c r="G985" s="115"/>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6"/>
      <c r="AL985" s="116"/>
      <c r="AM985" s="114"/>
    </row>
    <row r="986" spans="1:39" ht="15.75" customHeight="1" x14ac:dyDescent="0.2">
      <c r="A986" s="114"/>
      <c r="B986" s="114"/>
      <c r="C986" s="114"/>
      <c r="D986" s="114"/>
      <c r="E986" s="114"/>
      <c r="F986" s="114"/>
      <c r="G986" s="115"/>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6"/>
      <c r="AL986" s="116"/>
      <c r="AM986" s="114"/>
    </row>
    <row r="987" spans="1:39" ht="15.75" customHeight="1" x14ac:dyDescent="0.2">
      <c r="A987" s="114"/>
      <c r="B987" s="114"/>
      <c r="C987" s="114"/>
      <c r="D987" s="114"/>
      <c r="E987" s="114"/>
      <c r="F987" s="114"/>
      <c r="G987" s="115"/>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6"/>
      <c r="AL987" s="116"/>
      <c r="AM987" s="114"/>
    </row>
    <row r="988" spans="1:39" ht="15.75" customHeight="1" x14ac:dyDescent="0.2">
      <c r="A988" s="114"/>
      <c r="B988" s="114"/>
      <c r="C988" s="114"/>
      <c r="D988" s="114"/>
      <c r="E988" s="114"/>
      <c r="F988" s="114"/>
      <c r="G988" s="115"/>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6"/>
      <c r="AL988" s="116"/>
      <c r="AM988" s="114"/>
    </row>
    <row r="989" spans="1:39" ht="15.75" customHeight="1" x14ac:dyDescent="0.2">
      <c r="A989" s="114"/>
      <c r="B989" s="114"/>
      <c r="C989" s="114"/>
      <c r="D989" s="114"/>
      <c r="E989" s="114"/>
      <c r="F989" s="114"/>
      <c r="G989" s="115"/>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6"/>
      <c r="AL989" s="116"/>
      <c r="AM989" s="114"/>
    </row>
    <row r="990" spans="1:39" ht="15.75" customHeight="1" x14ac:dyDescent="0.2">
      <c r="A990" s="114"/>
      <c r="B990" s="114"/>
      <c r="C990" s="114"/>
      <c r="D990" s="114"/>
      <c r="E990" s="114"/>
      <c r="F990" s="114"/>
      <c r="G990" s="115"/>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6"/>
      <c r="AL990" s="116"/>
      <c r="AM990" s="114"/>
    </row>
    <row r="991" spans="1:39" ht="15.75" customHeight="1" x14ac:dyDescent="0.2">
      <c r="A991" s="114"/>
      <c r="B991" s="114"/>
      <c r="C991" s="114"/>
      <c r="D991" s="114"/>
      <c r="E991" s="114"/>
      <c r="F991" s="114"/>
      <c r="G991" s="115"/>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6"/>
      <c r="AL991" s="116"/>
      <c r="AM991" s="114"/>
    </row>
    <row r="992" spans="1:39" ht="15.75" customHeight="1" x14ac:dyDescent="0.2">
      <c r="A992" s="114"/>
      <c r="B992" s="114"/>
      <c r="C992" s="114"/>
      <c r="D992" s="114"/>
      <c r="E992" s="114"/>
      <c r="F992" s="114"/>
      <c r="G992" s="115"/>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6"/>
      <c r="AL992" s="116"/>
      <c r="AM992" s="114"/>
    </row>
    <row r="993" spans="1:39" ht="15.75" customHeight="1" x14ac:dyDescent="0.2">
      <c r="A993" s="114"/>
      <c r="B993" s="114"/>
      <c r="C993" s="114"/>
      <c r="D993" s="114"/>
      <c r="E993" s="114"/>
      <c r="F993" s="114"/>
      <c r="G993" s="115"/>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6"/>
      <c r="AL993" s="116"/>
      <c r="AM993" s="114"/>
    </row>
    <row r="994" spans="1:39" ht="15.75" customHeight="1" x14ac:dyDescent="0.2">
      <c r="A994" s="114"/>
      <c r="B994" s="114"/>
      <c r="C994" s="114"/>
      <c r="D994" s="114"/>
      <c r="E994" s="114"/>
      <c r="F994" s="114"/>
      <c r="G994" s="115"/>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6"/>
      <c r="AL994" s="116"/>
      <c r="AM994" s="114"/>
    </row>
    <row r="995" spans="1:39" ht="15.75" customHeight="1" x14ac:dyDescent="0.2">
      <c r="A995" s="114"/>
      <c r="B995" s="114"/>
      <c r="C995" s="114"/>
      <c r="D995" s="114"/>
      <c r="E995" s="114"/>
      <c r="F995" s="114"/>
      <c r="G995" s="115"/>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6"/>
      <c r="AL995" s="116"/>
      <c r="AM995" s="114"/>
    </row>
    <row r="996" spans="1:39" ht="15.75" customHeight="1" x14ac:dyDescent="0.2">
      <c r="A996" s="114"/>
      <c r="B996" s="114"/>
      <c r="C996" s="114"/>
      <c r="D996" s="114"/>
      <c r="E996" s="114"/>
      <c r="F996" s="114"/>
      <c r="G996" s="115"/>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6"/>
      <c r="AL996" s="116"/>
      <c r="AM996" s="114"/>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27" t="s">
        <v>3</v>
      </c>
      <c r="B1" s="127" t="s">
        <v>5</v>
      </c>
      <c r="C1" s="127" t="s">
        <v>1094</v>
      </c>
      <c r="D1" s="127" t="s">
        <v>1225</v>
      </c>
      <c r="E1" s="127" t="s">
        <v>1228</v>
      </c>
      <c r="F1" s="127" t="s">
        <v>1230</v>
      </c>
      <c r="G1" s="127" t="s">
        <v>1231</v>
      </c>
      <c r="H1" s="127" t="s">
        <v>1232</v>
      </c>
    </row>
    <row r="2" spans="1:8" ht="15" customHeight="1" x14ac:dyDescent="0.2">
      <c r="A2" s="29" t="s">
        <v>45</v>
      </c>
      <c r="B2" s="29" t="s">
        <v>230</v>
      </c>
      <c r="C2" s="30">
        <v>1</v>
      </c>
      <c r="D2" s="32"/>
      <c r="E2" s="30">
        <v>2</v>
      </c>
      <c r="F2" s="32"/>
      <c r="G2" s="30">
        <v>1</v>
      </c>
      <c r="H2" s="29" t="s">
        <v>1239</v>
      </c>
    </row>
    <row r="3" spans="1:8" ht="15" customHeight="1" x14ac:dyDescent="0.2">
      <c r="A3" s="29" t="s">
        <v>45</v>
      </c>
      <c r="B3" s="29" t="s">
        <v>249</v>
      </c>
      <c r="C3" s="30">
        <v>0</v>
      </c>
      <c r="D3" s="32"/>
      <c r="E3" s="30" t="s">
        <v>1242</v>
      </c>
      <c r="F3" s="32"/>
      <c r="G3" s="30">
        <v>1</v>
      </c>
      <c r="H3" s="29" t="s">
        <v>1239</v>
      </c>
    </row>
    <row r="4" spans="1:8" ht="15" customHeight="1" x14ac:dyDescent="0.2">
      <c r="A4" s="29" t="s">
        <v>45</v>
      </c>
      <c r="B4" s="29" t="s">
        <v>70</v>
      </c>
      <c r="C4" s="30">
        <v>1</v>
      </c>
      <c r="D4" s="32"/>
      <c r="E4" s="30">
        <v>2</v>
      </c>
      <c r="F4" s="32"/>
      <c r="G4" s="30">
        <v>1</v>
      </c>
      <c r="H4" s="29" t="s">
        <v>1239</v>
      </c>
    </row>
    <row r="5" spans="1:8" ht="15" customHeight="1" x14ac:dyDescent="0.2">
      <c r="A5" s="29" t="s">
        <v>45</v>
      </c>
      <c r="B5" s="29" t="s">
        <v>111</v>
      </c>
      <c r="C5" s="30">
        <v>2</v>
      </c>
      <c r="D5" s="30">
        <v>1</v>
      </c>
      <c r="E5" s="30">
        <v>1</v>
      </c>
      <c r="F5" s="32"/>
      <c r="G5" s="30">
        <v>1</v>
      </c>
      <c r="H5" s="32"/>
    </row>
    <row r="6" spans="1:8" ht="15" customHeight="1" x14ac:dyDescent="0.2">
      <c r="A6" s="29" t="s">
        <v>45</v>
      </c>
      <c r="B6" s="29" t="s">
        <v>149</v>
      </c>
      <c r="C6" s="30">
        <v>6</v>
      </c>
      <c r="D6" s="30">
        <v>1</v>
      </c>
      <c r="E6" s="30">
        <v>1</v>
      </c>
      <c r="F6" s="32"/>
      <c r="G6" s="30">
        <v>1</v>
      </c>
      <c r="H6" s="32"/>
    </row>
    <row r="7" spans="1:8" ht="15" customHeight="1" x14ac:dyDescent="0.2">
      <c r="A7" s="29" t="s">
        <v>45</v>
      </c>
      <c r="B7" s="29" t="s">
        <v>189</v>
      </c>
      <c r="C7" s="30">
        <v>4</v>
      </c>
      <c r="D7" s="30">
        <v>1</v>
      </c>
      <c r="E7" s="30">
        <v>1</v>
      </c>
      <c r="F7" s="32"/>
      <c r="G7" s="30">
        <v>1</v>
      </c>
      <c r="H7" s="32"/>
    </row>
    <row r="8" spans="1:8" ht="15" customHeight="1" x14ac:dyDescent="0.2">
      <c r="A8" s="29" t="s">
        <v>45</v>
      </c>
      <c r="B8" s="29" t="s">
        <v>258</v>
      </c>
      <c r="C8" s="30">
        <v>5</v>
      </c>
      <c r="D8" s="30">
        <v>1</v>
      </c>
      <c r="E8" s="30">
        <v>1</v>
      </c>
      <c r="F8" s="32"/>
      <c r="G8" s="30">
        <v>1</v>
      </c>
      <c r="H8" s="32"/>
    </row>
    <row r="9" spans="1:8" ht="15" customHeight="1" x14ac:dyDescent="0.2">
      <c r="A9" s="29" t="s">
        <v>45</v>
      </c>
      <c r="B9" s="29" t="s">
        <v>285</v>
      </c>
      <c r="C9" s="30">
        <v>3</v>
      </c>
      <c r="D9" s="30">
        <v>1</v>
      </c>
      <c r="E9" s="30">
        <v>1</v>
      </c>
      <c r="F9" s="32"/>
      <c r="G9" s="30">
        <v>1</v>
      </c>
      <c r="H9" s="32"/>
    </row>
    <row r="10" spans="1:8" ht="15" customHeight="1" x14ac:dyDescent="0.2">
      <c r="A10" s="29" t="s">
        <v>45</v>
      </c>
      <c r="B10" s="29" t="s">
        <v>301</v>
      </c>
      <c r="C10" s="30">
        <v>3</v>
      </c>
      <c r="D10" s="30">
        <v>1</v>
      </c>
      <c r="E10" s="30" t="s">
        <v>1242</v>
      </c>
      <c r="F10" s="32"/>
      <c r="G10" s="30">
        <v>1</v>
      </c>
      <c r="H10" s="32"/>
    </row>
    <row r="11" spans="1:8" ht="15" customHeight="1" x14ac:dyDescent="0.2">
      <c r="A11" s="29" t="s">
        <v>45</v>
      </c>
      <c r="B11" s="29" t="s">
        <v>316</v>
      </c>
      <c r="C11" s="30">
        <v>2</v>
      </c>
      <c r="D11" s="30">
        <v>1</v>
      </c>
      <c r="E11" s="30" t="s">
        <v>1242</v>
      </c>
      <c r="F11" s="32"/>
      <c r="G11" s="30">
        <v>1</v>
      </c>
      <c r="H11" s="32"/>
    </row>
    <row r="12" spans="1:8" ht="15" customHeight="1" x14ac:dyDescent="0.2">
      <c r="A12" s="29" t="s">
        <v>45</v>
      </c>
      <c r="B12" s="29" t="s">
        <v>329</v>
      </c>
      <c r="C12" s="30">
        <v>1</v>
      </c>
      <c r="D12" s="30">
        <v>1</v>
      </c>
      <c r="E12" s="30">
        <v>1</v>
      </c>
      <c r="F12" s="32"/>
      <c r="G12" s="30">
        <v>1</v>
      </c>
      <c r="H12" s="32"/>
    </row>
    <row r="13" spans="1:8" ht="15" customHeight="1" x14ac:dyDescent="0.2">
      <c r="A13" s="29" t="s">
        <v>45</v>
      </c>
      <c r="B13" s="29" t="s">
        <v>344</v>
      </c>
      <c r="C13" s="30">
        <v>1</v>
      </c>
      <c r="D13" s="30">
        <v>1</v>
      </c>
      <c r="E13" s="30">
        <v>1</v>
      </c>
      <c r="F13" s="32"/>
      <c r="G13" s="30">
        <v>1</v>
      </c>
      <c r="H13" s="32"/>
    </row>
    <row r="14" spans="1:8" ht="15" customHeight="1" x14ac:dyDescent="0.2">
      <c r="A14" s="29" t="s">
        <v>45</v>
      </c>
      <c r="B14" s="29" t="s">
        <v>353</v>
      </c>
      <c r="C14" s="30">
        <v>1</v>
      </c>
      <c r="D14" s="30">
        <v>1</v>
      </c>
      <c r="E14" s="30">
        <v>1</v>
      </c>
      <c r="F14" s="32"/>
      <c r="G14" s="30">
        <v>1</v>
      </c>
      <c r="H14" s="32"/>
    </row>
    <row r="15" spans="1:8" ht="15" customHeight="1" x14ac:dyDescent="0.2">
      <c r="A15" s="29" t="s">
        <v>414</v>
      </c>
      <c r="B15" s="29" t="s">
        <v>887</v>
      </c>
      <c r="C15" s="30">
        <v>1</v>
      </c>
      <c r="D15" s="30">
        <v>1</v>
      </c>
      <c r="E15" s="30" t="s">
        <v>1242</v>
      </c>
      <c r="F15" s="32"/>
      <c r="G15" s="30">
        <v>1</v>
      </c>
      <c r="H15" s="32"/>
    </row>
    <row r="16" spans="1:8" ht="15" customHeight="1" x14ac:dyDescent="0.2">
      <c r="A16" s="29" t="s">
        <v>414</v>
      </c>
      <c r="B16" s="29" t="s">
        <v>416</v>
      </c>
      <c r="C16" s="30">
        <v>6</v>
      </c>
      <c r="D16" s="30">
        <v>1</v>
      </c>
      <c r="E16" s="30">
        <v>1</v>
      </c>
      <c r="F16" s="32"/>
      <c r="G16" s="30">
        <v>1</v>
      </c>
      <c r="H16" s="32"/>
    </row>
    <row r="17" spans="1:8" ht="15" customHeight="1" x14ac:dyDescent="0.2">
      <c r="A17" s="29" t="s">
        <v>414</v>
      </c>
      <c r="B17" s="29" t="s">
        <v>455</v>
      </c>
      <c r="C17" s="30">
        <v>17</v>
      </c>
      <c r="D17" s="32"/>
      <c r="E17" s="30">
        <v>1</v>
      </c>
      <c r="F17" s="32"/>
      <c r="G17" s="30">
        <v>1</v>
      </c>
      <c r="H17" s="29" t="s">
        <v>1278</v>
      </c>
    </row>
    <row r="18" spans="1:8" ht="15" customHeight="1" x14ac:dyDescent="0.2">
      <c r="A18" s="29" t="s">
        <v>414</v>
      </c>
      <c r="B18" s="29" t="s">
        <v>526</v>
      </c>
      <c r="C18" s="30">
        <v>3</v>
      </c>
      <c r="D18" s="30">
        <v>1</v>
      </c>
      <c r="E18" s="30" t="s">
        <v>1242</v>
      </c>
      <c r="F18" s="32"/>
      <c r="G18" s="32"/>
      <c r="H18" s="32"/>
    </row>
    <row r="19" spans="1:8" ht="15" customHeight="1" x14ac:dyDescent="0.2">
      <c r="A19" s="29" t="s">
        <v>414</v>
      </c>
      <c r="B19" s="29" t="s">
        <v>545</v>
      </c>
      <c r="C19" s="30">
        <v>11</v>
      </c>
      <c r="D19" s="30">
        <v>1</v>
      </c>
      <c r="E19" s="34"/>
      <c r="F19" s="32"/>
      <c r="G19" s="30">
        <v>1</v>
      </c>
      <c r="H19" s="32"/>
    </row>
    <row r="20" spans="1:8" ht="15" customHeight="1" x14ac:dyDescent="0.2">
      <c r="A20" s="29" t="s">
        <v>414</v>
      </c>
      <c r="B20" s="29" t="s">
        <v>587</v>
      </c>
      <c r="C20" s="30">
        <v>1</v>
      </c>
      <c r="D20" s="30">
        <v>1</v>
      </c>
      <c r="E20" s="30">
        <v>1</v>
      </c>
      <c r="F20" s="32"/>
      <c r="G20" s="32"/>
      <c r="H20" s="32"/>
    </row>
    <row r="21" spans="1:8" ht="15" customHeight="1" x14ac:dyDescent="0.2">
      <c r="A21" s="29" t="s">
        <v>414</v>
      </c>
      <c r="B21" s="29" t="s">
        <v>597</v>
      </c>
      <c r="C21" s="30">
        <v>2</v>
      </c>
      <c r="D21" s="30">
        <v>1</v>
      </c>
      <c r="E21" s="30">
        <v>1</v>
      </c>
      <c r="F21" s="32"/>
      <c r="G21" s="30">
        <v>1</v>
      </c>
      <c r="H21" s="32"/>
    </row>
    <row r="22" spans="1:8" ht="15" customHeight="1" x14ac:dyDescent="0.2">
      <c r="A22" s="29" t="s">
        <v>414</v>
      </c>
      <c r="B22" s="29" t="s">
        <v>610</v>
      </c>
      <c r="C22" s="30">
        <v>1</v>
      </c>
      <c r="D22" s="30">
        <v>1</v>
      </c>
      <c r="E22" s="30">
        <v>1</v>
      </c>
      <c r="F22" s="32"/>
      <c r="G22" s="32"/>
      <c r="H22" s="32"/>
    </row>
    <row r="23" spans="1:8" ht="15" customHeight="1" x14ac:dyDescent="0.2">
      <c r="A23" s="29" t="s">
        <v>414</v>
      </c>
      <c r="B23" s="29" t="s">
        <v>618</v>
      </c>
      <c r="C23" s="30">
        <v>1</v>
      </c>
      <c r="D23" s="30">
        <v>1</v>
      </c>
      <c r="E23" s="34"/>
      <c r="F23" s="32"/>
      <c r="G23" s="32"/>
      <c r="H23" s="32"/>
    </row>
    <row r="24" spans="1:8" ht="15" customHeight="1" x14ac:dyDescent="0.2">
      <c r="A24" s="29" t="s">
        <v>414</v>
      </c>
      <c r="B24" s="29" t="s">
        <v>628</v>
      </c>
      <c r="C24" s="30">
        <v>3</v>
      </c>
      <c r="D24" s="30">
        <v>1</v>
      </c>
      <c r="E24" s="34"/>
      <c r="F24" s="32"/>
      <c r="G24" s="32"/>
      <c r="H24" s="32"/>
    </row>
    <row r="25" spans="1:8" ht="15" customHeight="1" x14ac:dyDescent="0.2">
      <c r="A25" s="29" t="s">
        <v>414</v>
      </c>
      <c r="B25" s="29" t="s">
        <v>647</v>
      </c>
      <c r="C25" s="30">
        <v>5</v>
      </c>
      <c r="D25" s="30">
        <v>1</v>
      </c>
      <c r="E25" s="34"/>
      <c r="F25" s="32"/>
      <c r="G25" s="32"/>
      <c r="H25" s="32"/>
    </row>
    <row r="26" spans="1:8" ht="15" customHeight="1" x14ac:dyDescent="0.2">
      <c r="A26" s="29" t="s">
        <v>414</v>
      </c>
      <c r="B26" s="29" t="s">
        <v>668</v>
      </c>
      <c r="C26" s="30">
        <v>0</v>
      </c>
      <c r="D26" s="32"/>
      <c r="E26" s="34"/>
      <c r="F26" s="32"/>
      <c r="G26" s="32"/>
      <c r="H26" s="29" t="s">
        <v>1302</v>
      </c>
    </row>
    <row r="27" spans="1:8" ht="15" customHeight="1" x14ac:dyDescent="0.2">
      <c r="A27" s="29" t="s">
        <v>414</v>
      </c>
      <c r="B27" s="29" t="s">
        <v>686</v>
      </c>
      <c r="C27" s="30">
        <v>5</v>
      </c>
      <c r="D27" s="30">
        <v>1</v>
      </c>
      <c r="E27" s="30">
        <v>1</v>
      </c>
      <c r="F27" s="32"/>
      <c r="G27" s="30">
        <v>1</v>
      </c>
      <c r="H27" s="32"/>
    </row>
    <row r="28" spans="1:8" ht="15" customHeight="1" x14ac:dyDescent="0.2">
      <c r="A28" s="29" t="s">
        <v>414</v>
      </c>
      <c r="B28" s="29" t="s">
        <v>717</v>
      </c>
      <c r="C28" s="30">
        <v>18</v>
      </c>
      <c r="D28" s="30">
        <v>1</v>
      </c>
      <c r="E28" s="34"/>
      <c r="F28" s="32"/>
      <c r="G28" s="32"/>
      <c r="H28" s="32"/>
    </row>
    <row r="29" spans="1:8" ht="14.25" x14ac:dyDescent="0.2">
      <c r="A29" s="29" t="s">
        <v>414</v>
      </c>
      <c r="B29" s="29" t="s">
        <v>793</v>
      </c>
      <c r="C29" s="30">
        <v>10</v>
      </c>
      <c r="D29" s="30">
        <v>1</v>
      </c>
      <c r="E29" s="30">
        <v>1</v>
      </c>
      <c r="F29" s="32"/>
      <c r="G29" s="32"/>
      <c r="H29" s="32"/>
    </row>
    <row r="30" spans="1:8" ht="14.25" x14ac:dyDescent="0.2">
      <c r="A30" s="29" t="s">
        <v>910</v>
      </c>
      <c r="B30" s="29" t="s">
        <v>1043</v>
      </c>
      <c r="C30" s="30">
        <v>2</v>
      </c>
      <c r="D30" s="30">
        <v>1</v>
      </c>
      <c r="E30" s="30">
        <v>1</v>
      </c>
      <c r="F30" s="32"/>
      <c r="G30" s="30">
        <v>1</v>
      </c>
      <c r="H30" s="32"/>
    </row>
    <row r="31" spans="1:8" ht="14.25" x14ac:dyDescent="0.2">
      <c r="A31" s="29" t="s">
        <v>910</v>
      </c>
      <c r="B31" s="29" t="s">
        <v>1058</v>
      </c>
      <c r="C31" s="30">
        <v>2</v>
      </c>
      <c r="D31" s="30">
        <v>1</v>
      </c>
      <c r="E31" s="30">
        <v>1</v>
      </c>
      <c r="F31" s="32"/>
      <c r="G31" s="30">
        <v>1</v>
      </c>
      <c r="H31" s="32"/>
    </row>
    <row r="32" spans="1:8" ht="14.25" x14ac:dyDescent="0.2">
      <c r="A32" s="29" t="s">
        <v>910</v>
      </c>
      <c r="B32" s="29" t="s">
        <v>1068</v>
      </c>
      <c r="C32" s="30">
        <v>2</v>
      </c>
      <c r="D32" s="30">
        <v>1</v>
      </c>
      <c r="E32" s="30">
        <v>1</v>
      </c>
      <c r="F32" s="32"/>
      <c r="G32" s="30">
        <v>1</v>
      </c>
      <c r="H32" s="32"/>
    </row>
    <row r="33" spans="1:8" ht="14.25" x14ac:dyDescent="0.2">
      <c r="A33" s="29" t="s">
        <v>910</v>
      </c>
      <c r="B33" s="29" t="s">
        <v>1103</v>
      </c>
      <c r="C33" s="30">
        <v>2</v>
      </c>
      <c r="D33" s="30">
        <v>1</v>
      </c>
      <c r="E33" s="30" t="s">
        <v>1242</v>
      </c>
      <c r="F33" s="32"/>
      <c r="G33" s="30">
        <v>1</v>
      </c>
      <c r="H33" s="32"/>
    </row>
    <row r="34" spans="1:8" ht="14.25" x14ac:dyDescent="0.2">
      <c r="A34" s="29" t="s">
        <v>910</v>
      </c>
      <c r="B34" s="29" t="s">
        <v>1104</v>
      </c>
      <c r="C34" s="30">
        <v>5</v>
      </c>
      <c r="D34" s="30">
        <v>1</v>
      </c>
      <c r="E34" s="30">
        <v>1</v>
      </c>
      <c r="F34" s="32"/>
      <c r="G34" s="30">
        <v>1</v>
      </c>
      <c r="H34" s="32"/>
    </row>
    <row r="35" spans="1:8" ht="14.25" x14ac:dyDescent="0.2">
      <c r="A35" s="29" t="s">
        <v>910</v>
      </c>
      <c r="B35" s="29" t="s">
        <v>1085</v>
      </c>
      <c r="C35" s="30">
        <v>7</v>
      </c>
      <c r="D35" s="30">
        <v>1</v>
      </c>
      <c r="E35" s="30" t="s">
        <v>1242</v>
      </c>
      <c r="F35" s="32"/>
      <c r="G35" s="32"/>
      <c r="H35" s="32"/>
    </row>
    <row r="36" spans="1:8" ht="14.25" x14ac:dyDescent="0.2">
      <c r="A36" s="29" t="s">
        <v>910</v>
      </c>
      <c r="B36" s="29" t="s">
        <v>1105</v>
      </c>
      <c r="C36" s="30">
        <v>6</v>
      </c>
      <c r="D36" s="30">
        <v>1</v>
      </c>
      <c r="E36" s="30">
        <v>1</v>
      </c>
      <c r="F36" s="32"/>
      <c r="G36" s="32"/>
      <c r="H36" s="32"/>
    </row>
    <row r="37" spans="1:8" ht="14.25" x14ac:dyDescent="0.2">
      <c r="A37" s="29" t="s">
        <v>910</v>
      </c>
      <c r="B37" s="29" t="s">
        <v>956</v>
      </c>
      <c r="C37" s="30">
        <v>1</v>
      </c>
      <c r="D37" s="30">
        <v>1</v>
      </c>
      <c r="E37" s="34"/>
      <c r="F37" s="32"/>
      <c r="G37" s="32"/>
      <c r="H37" s="32"/>
    </row>
    <row r="38" spans="1:8" ht="14.25" x14ac:dyDescent="0.2">
      <c r="A38" s="29" t="s">
        <v>910</v>
      </c>
      <c r="B38" s="29" t="s">
        <v>966</v>
      </c>
      <c r="C38" s="30">
        <v>0</v>
      </c>
      <c r="D38" s="32"/>
      <c r="E38" s="34"/>
      <c r="F38" s="32"/>
      <c r="G38" s="32"/>
      <c r="H38" s="32"/>
    </row>
    <row r="39" spans="1:8" ht="14.25" x14ac:dyDescent="0.2">
      <c r="A39" s="29" t="s">
        <v>910</v>
      </c>
      <c r="B39" s="29" t="s">
        <v>978</v>
      </c>
      <c r="C39" s="30">
        <v>2</v>
      </c>
      <c r="D39" s="30">
        <v>1</v>
      </c>
      <c r="E39" s="34"/>
      <c r="F39" s="32"/>
      <c r="G39" s="32"/>
      <c r="H39" s="32"/>
    </row>
    <row r="40" spans="1:8" ht="14.25" x14ac:dyDescent="0.2">
      <c r="A40" s="29" t="s">
        <v>910</v>
      </c>
      <c r="B40" s="29" t="s">
        <v>995</v>
      </c>
      <c r="C40" s="30">
        <v>2</v>
      </c>
      <c r="D40" s="30">
        <v>1</v>
      </c>
      <c r="E40" s="34"/>
      <c r="F40" s="32"/>
      <c r="G40" s="30">
        <v>1</v>
      </c>
      <c r="H40" s="32"/>
    </row>
    <row r="41" spans="1:8" ht="14.25" x14ac:dyDescent="0.2">
      <c r="A41" s="29" t="s">
        <v>910</v>
      </c>
      <c r="B41" s="29" t="s">
        <v>1010</v>
      </c>
      <c r="C41" s="30">
        <v>5</v>
      </c>
      <c r="D41" s="30">
        <v>1</v>
      </c>
      <c r="E41" s="30">
        <v>1</v>
      </c>
      <c r="F41" s="32"/>
      <c r="G41" s="32"/>
      <c r="H41" s="32"/>
    </row>
    <row r="42" spans="1:8" ht="14.25" x14ac:dyDescent="0.2">
      <c r="A42" s="29" t="s">
        <v>910</v>
      </c>
      <c r="B42" s="29" t="s">
        <v>1108</v>
      </c>
      <c r="C42" s="30">
        <v>1</v>
      </c>
      <c r="D42" s="30">
        <v>1</v>
      </c>
      <c r="E42" s="34"/>
      <c r="F42" s="32"/>
      <c r="G42" s="32"/>
      <c r="H42" s="32"/>
    </row>
    <row r="43" spans="1:8" ht="14.25" x14ac:dyDescent="0.2">
      <c r="A43" s="29" t="s">
        <v>910</v>
      </c>
      <c r="B43" s="29" t="s">
        <v>1109</v>
      </c>
      <c r="C43" s="30">
        <v>2</v>
      </c>
      <c r="D43" s="30">
        <v>1</v>
      </c>
      <c r="E43" s="34"/>
      <c r="F43" s="32"/>
      <c r="G43" s="32"/>
      <c r="H43" s="32"/>
    </row>
    <row r="44" spans="1:8" ht="14.25" x14ac:dyDescent="0.2">
      <c r="A44" s="29" t="s">
        <v>910</v>
      </c>
      <c r="B44" s="29" t="s">
        <v>1110</v>
      </c>
      <c r="C44" s="30">
        <v>2</v>
      </c>
      <c r="D44" s="30">
        <v>1</v>
      </c>
      <c r="E44" s="34"/>
      <c r="F44" s="32"/>
      <c r="G44" s="30">
        <v>1</v>
      </c>
      <c r="H44" s="32"/>
    </row>
    <row r="45" spans="1:8" ht="14.25" x14ac:dyDescent="0.2">
      <c r="A45" s="29" t="s">
        <v>910</v>
      </c>
      <c r="B45" s="29" t="s">
        <v>1111</v>
      </c>
      <c r="C45" s="30">
        <v>3</v>
      </c>
      <c r="D45" s="30">
        <v>1</v>
      </c>
      <c r="E45" s="30">
        <v>1</v>
      </c>
      <c r="F45" s="32"/>
      <c r="G45" s="30">
        <v>1</v>
      </c>
      <c r="H45" s="32"/>
    </row>
    <row r="46" spans="1:8" ht="14.25" x14ac:dyDescent="0.2">
      <c r="A46" s="29" t="s">
        <v>910</v>
      </c>
      <c r="B46" s="29" t="s">
        <v>1112</v>
      </c>
      <c r="C46" s="30">
        <v>0</v>
      </c>
      <c r="D46" s="32"/>
      <c r="E46" s="30" t="s">
        <v>1242</v>
      </c>
      <c r="F46" s="32"/>
      <c r="G46" s="30">
        <v>1</v>
      </c>
      <c r="H46" s="32"/>
    </row>
    <row r="47" spans="1:8" ht="14.25" x14ac:dyDescent="0.2">
      <c r="A47" s="29" t="s">
        <v>910</v>
      </c>
      <c r="B47" s="29" t="s">
        <v>1113</v>
      </c>
      <c r="C47" s="30">
        <v>0</v>
      </c>
      <c r="D47" s="32"/>
      <c r="E47" s="30" t="s">
        <v>1242</v>
      </c>
      <c r="F47" s="32"/>
      <c r="G47" s="32"/>
      <c r="H47" s="32"/>
    </row>
    <row r="48" spans="1:8" ht="14.25" x14ac:dyDescent="0.2">
      <c r="A48" s="29" t="s">
        <v>1116</v>
      </c>
      <c r="B48" s="29" t="s">
        <v>1120</v>
      </c>
      <c r="C48" s="30">
        <v>0</v>
      </c>
      <c r="D48" s="32"/>
      <c r="E48" s="30">
        <v>1</v>
      </c>
      <c r="F48" s="32"/>
      <c r="G48" s="30">
        <v>1</v>
      </c>
      <c r="H48" s="29" t="s">
        <v>1337</v>
      </c>
    </row>
    <row r="49" spans="1:8" ht="14.25" x14ac:dyDescent="0.2">
      <c r="A49" s="29" t="s">
        <v>1116</v>
      </c>
      <c r="B49" s="29" t="s">
        <v>1121</v>
      </c>
      <c r="C49" s="30">
        <v>0</v>
      </c>
      <c r="D49" s="32"/>
      <c r="E49" s="30">
        <v>1</v>
      </c>
      <c r="F49" s="32"/>
      <c r="G49" s="30">
        <v>1</v>
      </c>
      <c r="H49" s="29" t="s">
        <v>1338</v>
      </c>
    </row>
    <row r="50" spans="1:8" ht="14.25" x14ac:dyDescent="0.2">
      <c r="A50" s="29" t="s">
        <v>1116</v>
      </c>
      <c r="B50" s="29" t="s">
        <v>1123</v>
      </c>
      <c r="C50" s="30">
        <v>21</v>
      </c>
      <c r="D50" s="32"/>
      <c r="E50" s="32"/>
      <c r="F50" s="32"/>
      <c r="G50" s="32"/>
      <c r="H50" s="32"/>
    </row>
    <row r="51" spans="1:8" ht="14.25" x14ac:dyDescent="0.2">
      <c r="A51" s="29" t="s">
        <v>1116</v>
      </c>
      <c r="B51" s="29" t="s">
        <v>1124</v>
      </c>
      <c r="C51" s="30">
        <v>21</v>
      </c>
      <c r="D51" s="30">
        <v>1</v>
      </c>
      <c r="E51" s="30">
        <v>1</v>
      </c>
      <c r="F51" s="32"/>
      <c r="G51" s="32"/>
      <c r="H51" s="32"/>
    </row>
    <row r="52" spans="1:8" ht="14.25" x14ac:dyDescent="0.2">
      <c r="A52" s="29" t="s">
        <v>1125</v>
      </c>
      <c r="B52" s="29" t="s">
        <v>1126</v>
      </c>
      <c r="C52" s="30">
        <v>6</v>
      </c>
      <c r="D52" s="30">
        <v>1</v>
      </c>
      <c r="E52" s="30">
        <v>1</v>
      </c>
      <c r="F52" s="32"/>
      <c r="G52" s="30">
        <v>1</v>
      </c>
      <c r="H52" s="32"/>
    </row>
    <row r="53" spans="1:8" ht="14.25" x14ac:dyDescent="0.2">
      <c r="A53" s="29" t="s">
        <v>1125</v>
      </c>
      <c r="B53" s="29" t="s">
        <v>1127</v>
      </c>
      <c r="C53" s="30">
        <v>10</v>
      </c>
      <c r="D53" s="30">
        <v>1</v>
      </c>
      <c r="E53" s="30">
        <v>1</v>
      </c>
      <c r="F53" s="32"/>
      <c r="G53" s="30">
        <v>1</v>
      </c>
      <c r="H53" s="32"/>
    </row>
    <row r="54" spans="1:8" ht="14.25" x14ac:dyDescent="0.2">
      <c r="A54" s="29" t="s">
        <v>1125</v>
      </c>
      <c r="B54" s="29" t="s">
        <v>1128</v>
      </c>
      <c r="C54" s="30">
        <v>3</v>
      </c>
      <c r="D54" s="30">
        <v>1</v>
      </c>
      <c r="E54" s="30">
        <v>1</v>
      </c>
      <c r="F54" s="32"/>
      <c r="G54" s="30">
        <v>1</v>
      </c>
      <c r="H54" s="32"/>
    </row>
    <row r="55" spans="1:8" ht="14.25" x14ac:dyDescent="0.2">
      <c r="A55" s="29" t="s">
        <v>1125</v>
      </c>
      <c r="B55" s="29" t="s">
        <v>1129</v>
      </c>
      <c r="C55" s="30">
        <v>3</v>
      </c>
      <c r="D55" s="30">
        <v>1</v>
      </c>
      <c r="E55" s="30">
        <v>1</v>
      </c>
      <c r="F55" s="32"/>
      <c r="G55" s="30">
        <v>1</v>
      </c>
      <c r="H55" s="32"/>
    </row>
    <row r="56" spans="1:8" ht="14.25" x14ac:dyDescent="0.2">
      <c r="A56" s="29" t="s">
        <v>1125</v>
      </c>
      <c r="B56" s="29" t="s">
        <v>1130</v>
      </c>
      <c r="C56" s="30">
        <v>6</v>
      </c>
      <c r="D56" s="30">
        <v>1</v>
      </c>
      <c r="E56" s="30">
        <v>1</v>
      </c>
      <c r="F56" s="32"/>
      <c r="G56" s="32"/>
      <c r="H56" s="32"/>
    </row>
    <row r="57" spans="1:8" ht="14.25" x14ac:dyDescent="0.2">
      <c r="A57" s="29" t="s">
        <v>1125</v>
      </c>
      <c r="B57" s="29" t="s">
        <v>1131</v>
      </c>
      <c r="C57" s="30">
        <v>6</v>
      </c>
      <c r="D57" s="30">
        <v>1</v>
      </c>
      <c r="E57" s="30">
        <v>1</v>
      </c>
      <c r="F57" s="32"/>
      <c r="G57" s="32"/>
      <c r="H57" s="32"/>
    </row>
    <row r="58" spans="1:8" ht="14.25" x14ac:dyDescent="0.2">
      <c r="A58" s="29" t="s">
        <v>1125</v>
      </c>
      <c r="B58" s="29" t="s">
        <v>1132</v>
      </c>
      <c r="C58" s="30">
        <v>6</v>
      </c>
      <c r="D58" s="30">
        <v>1</v>
      </c>
      <c r="E58" s="30">
        <v>1</v>
      </c>
      <c r="F58" s="32"/>
      <c r="G58" s="32"/>
      <c r="H58" s="32"/>
    </row>
    <row r="59" spans="1:8" ht="14.25" x14ac:dyDescent="0.2">
      <c r="A59" s="29" t="s">
        <v>1125</v>
      </c>
      <c r="B59" s="29" t="s">
        <v>1133</v>
      </c>
      <c r="C59" s="30">
        <v>6</v>
      </c>
      <c r="D59" s="30">
        <v>1</v>
      </c>
      <c r="E59" s="30">
        <v>1</v>
      </c>
      <c r="F59" s="32"/>
      <c r="G59" s="32"/>
      <c r="H59" s="32"/>
    </row>
    <row r="60" spans="1:8" ht="14.25" x14ac:dyDescent="0.2">
      <c r="A60" s="29" t="s">
        <v>1125</v>
      </c>
      <c r="B60" s="29" t="s">
        <v>1134</v>
      </c>
      <c r="C60" s="30">
        <v>7</v>
      </c>
      <c r="D60" s="30">
        <v>1</v>
      </c>
      <c r="E60" s="30">
        <v>1</v>
      </c>
      <c r="F60" s="32"/>
      <c r="G60" s="32"/>
      <c r="H60" s="32"/>
    </row>
    <row r="61" spans="1:8" ht="14.25" x14ac:dyDescent="0.2">
      <c r="A61" s="29" t="s">
        <v>1125</v>
      </c>
      <c r="B61" s="29" t="s">
        <v>1135</v>
      </c>
      <c r="C61" s="30">
        <v>15</v>
      </c>
      <c r="D61" s="30">
        <v>1</v>
      </c>
      <c r="E61" s="32"/>
      <c r="F61" s="32"/>
      <c r="G61" s="32"/>
      <c r="H61" s="32"/>
    </row>
    <row r="62" spans="1:8" ht="14.25" x14ac:dyDescent="0.2">
      <c r="A62" s="29" t="s">
        <v>1125</v>
      </c>
      <c r="B62" s="29" t="s">
        <v>1136</v>
      </c>
      <c r="C62" s="30">
        <v>4</v>
      </c>
      <c r="D62" s="30">
        <v>1</v>
      </c>
      <c r="E62" s="32"/>
      <c r="F62" s="32"/>
      <c r="G62" s="30">
        <v>1</v>
      </c>
      <c r="H62" s="32"/>
    </row>
    <row r="63" spans="1:8" ht="14.25" x14ac:dyDescent="0.2">
      <c r="A63" s="29" t="s">
        <v>1125</v>
      </c>
      <c r="B63" s="29" t="s">
        <v>1137</v>
      </c>
      <c r="C63" s="30">
        <v>12</v>
      </c>
      <c r="D63" s="30">
        <v>1</v>
      </c>
      <c r="E63" s="32"/>
      <c r="F63" s="32"/>
      <c r="G63" s="30">
        <v>1</v>
      </c>
      <c r="H63" s="32"/>
    </row>
    <row r="64" spans="1:8" ht="14.25" x14ac:dyDescent="0.2">
      <c r="A64" s="29" t="s">
        <v>1125</v>
      </c>
      <c r="B64" s="29" t="s">
        <v>1138</v>
      </c>
      <c r="C64" s="30">
        <v>3</v>
      </c>
      <c r="D64" s="30">
        <v>1</v>
      </c>
      <c r="E64" s="30">
        <v>1</v>
      </c>
      <c r="F64" s="32"/>
      <c r="G64" s="32"/>
      <c r="H64" s="32"/>
    </row>
    <row r="65" spans="1:8" ht="14.25" x14ac:dyDescent="0.2">
      <c r="A65" s="29" t="s">
        <v>1125</v>
      </c>
      <c r="B65" s="29" t="s">
        <v>1139</v>
      </c>
      <c r="C65" s="30">
        <v>2</v>
      </c>
      <c r="D65" s="30">
        <v>1</v>
      </c>
      <c r="E65" s="30">
        <v>1</v>
      </c>
      <c r="F65" s="32"/>
      <c r="G65" s="32"/>
      <c r="H65" s="32"/>
    </row>
    <row r="66" spans="1:8" ht="14.25" x14ac:dyDescent="0.2">
      <c r="A66" s="29" t="s">
        <v>1125</v>
      </c>
      <c r="B66" s="29" t="s">
        <v>1140</v>
      </c>
      <c r="C66" s="30">
        <v>10</v>
      </c>
      <c r="D66" s="30">
        <v>1</v>
      </c>
      <c r="E66" s="30">
        <v>1</v>
      </c>
      <c r="F66" s="32"/>
      <c r="G66" s="32"/>
      <c r="H66" s="32"/>
    </row>
    <row r="67" spans="1:8" ht="14.25" x14ac:dyDescent="0.2">
      <c r="A67" s="29" t="s">
        <v>1125</v>
      </c>
      <c r="B67" s="29" t="s">
        <v>1141</v>
      </c>
      <c r="C67" s="30">
        <v>8</v>
      </c>
      <c r="D67" s="30">
        <v>1</v>
      </c>
      <c r="E67" s="30">
        <v>1</v>
      </c>
      <c r="F67" s="32"/>
      <c r="G67" s="32"/>
      <c r="H67" s="32"/>
    </row>
    <row r="68" spans="1:8" ht="14.25" x14ac:dyDescent="0.2">
      <c r="A68" s="29" t="s">
        <v>1125</v>
      </c>
      <c r="B68" s="29" t="s">
        <v>1143</v>
      </c>
      <c r="C68" s="30">
        <v>1</v>
      </c>
      <c r="D68" s="30">
        <v>1</v>
      </c>
      <c r="E68" s="32"/>
      <c r="F68" s="32"/>
      <c r="G68" s="30">
        <v>1</v>
      </c>
      <c r="H68" s="32"/>
    </row>
    <row r="69" spans="1:8" ht="14.25" x14ac:dyDescent="0.2">
      <c r="A69" s="29" t="s">
        <v>1125</v>
      </c>
      <c r="B69" s="29" t="s">
        <v>1352</v>
      </c>
      <c r="C69" s="30">
        <v>0</v>
      </c>
      <c r="D69" s="32"/>
      <c r="E69" s="32"/>
      <c r="F69" s="32"/>
      <c r="G69" s="32"/>
      <c r="H69" s="32"/>
    </row>
    <row r="70" spans="1:8" ht="14.25" x14ac:dyDescent="0.2">
      <c r="A70" s="29" t="s">
        <v>1145</v>
      </c>
      <c r="B70" s="29" t="s">
        <v>1146</v>
      </c>
      <c r="C70" s="30">
        <v>3</v>
      </c>
      <c r="D70" s="30">
        <v>1</v>
      </c>
      <c r="E70" s="30">
        <v>1</v>
      </c>
      <c r="F70" s="32"/>
      <c r="G70" s="30">
        <v>1</v>
      </c>
      <c r="H70" s="32"/>
    </row>
    <row r="71" spans="1:8" ht="14.25" x14ac:dyDescent="0.2">
      <c r="A71" s="29" t="s">
        <v>1145</v>
      </c>
      <c r="B71" s="29" t="s">
        <v>1149</v>
      </c>
      <c r="C71" s="30">
        <v>2</v>
      </c>
      <c r="D71" s="30">
        <v>1</v>
      </c>
      <c r="E71" s="30">
        <v>1</v>
      </c>
      <c r="F71" s="32"/>
      <c r="G71" s="32"/>
      <c r="H71" s="32"/>
    </row>
    <row r="72" spans="1:8" ht="14.25" x14ac:dyDescent="0.2">
      <c r="A72" s="29" t="s">
        <v>1145</v>
      </c>
      <c r="B72" s="29" t="s">
        <v>1151</v>
      </c>
      <c r="C72" s="30">
        <v>2</v>
      </c>
      <c r="D72" s="30">
        <v>1</v>
      </c>
      <c r="E72" s="30">
        <v>1</v>
      </c>
      <c r="F72" s="32"/>
      <c r="G72" s="32"/>
      <c r="H72" s="32"/>
    </row>
    <row r="73" spans="1:8" ht="14.25" x14ac:dyDescent="0.2">
      <c r="A73" s="29" t="s">
        <v>1145</v>
      </c>
      <c r="B73" s="29" t="s">
        <v>1152</v>
      </c>
      <c r="C73" s="30">
        <v>2</v>
      </c>
      <c r="D73" s="30">
        <v>1</v>
      </c>
      <c r="E73" s="32"/>
      <c r="F73" s="32"/>
      <c r="G73" s="32"/>
      <c r="H73" s="32"/>
    </row>
    <row r="74" spans="1:8" ht="14.25" x14ac:dyDescent="0.2">
      <c r="A74" s="29" t="s">
        <v>1145</v>
      </c>
      <c r="B74" s="29" t="s">
        <v>1154</v>
      </c>
      <c r="C74" s="30">
        <v>2</v>
      </c>
      <c r="D74" s="30">
        <v>1</v>
      </c>
      <c r="E74" s="32"/>
      <c r="F74" s="32"/>
      <c r="G74" s="32"/>
      <c r="H74" s="32"/>
    </row>
    <row r="75" spans="1:8" ht="14.25" x14ac:dyDescent="0.2">
      <c r="A75" s="29" t="s">
        <v>1145</v>
      </c>
      <c r="B75" s="29" t="s">
        <v>1155</v>
      </c>
      <c r="C75" s="30">
        <v>2</v>
      </c>
      <c r="D75" s="30">
        <v>1</v>
      </c>
      <c r="E75" s="32"/>
      <c r="F75" s="32"/>
      <c r="G75" s="32"/>
      <c r="H75" s="32"/>
    </row>
    <row r="76" spans="1:8" ht="14.25" x14ac:dyDescent="0.2">
      <c r="A76" s="29" t="s">
        <v>1145</v>
      </c>
      <c r="B76" s="29" t="s">
        <v>1157</v>
      </c>
      <c r="C76" s="30">
        <v>2</v>
      </c>
      <c r="D76" s="30">
        <v>1</v>
      </c>
      <c r="E76" s="32"/>
      <c r="F76" s="32"/>
      <c r="G76" s="32"/>
      <c r="H76" s="32"/>
    </row>
    <row r="77" spans="1:8" ht="14.25" x14ac:dyDescent="0.2">
      <c r="A77" s="29" t="s">
        <v>1145</v>
      </c>
      <c r="B77" s="29" t="s">
        <v>1158</v>
      </c>
      <c r="C77" s="30">
        <v>2</v>
      </c>
      <c r="D77" s="30">
        <v>1</v>
      </c>
      <c r="E77" s="32"/>
      <c r="F77" s="32"/>
      <c r="G77" s="32"/>
      <c r="H77" s="32"/>
    </row>
    <row r="78" spans="1:8" ht="14.25" x14ac:dyDescent="0.2">
      <c r="A78" s="29" t="s">
        <v>1145</v>
      </c>
      <c r="B78" s="29" t="s">
        <v>1159</v>
      </c>
      <c r="C78" s="30">
        <v>2</v>
      </c>
      <c r="D78" s="30">
        <v>1</v>
      </c>
      <c r="E78" s="32"/>
      <c r="F78" s="32"/>
      <c r="G78" s="32"/>
      <c r="H78" s="32"/>
    </row>
    <row r="79" spans="1:8" ht="14.25" x14ac:dyDescent="0.2">
      <c r="A79" s="29" t="s">
        <v>1145</v>
      </c>
      <c r="B79" s="29" t="s">
        <v>1161</v>
      </c>
      <c r="C79" s="30">
        <v>2</v>
      </c>
      <c r="D79" s="30">
        <v>1</v>
      </c>
      <c r="E79" s="32"/>
      <c r="F79" s="32"/>
      <c r="G79" s="32"/>
      <c r="H79" s="32"/>
    </row>
    <row r="80" spans="1:8" ht="14.25" x14ac:dyDescent="0.2">
      <c r="A80" s="29" t="s">
        <v>1145</v>
      </c>
      <c r="B80" s="29" t="s">
        <v>1162</v>
      </c>
      <c r="C80" s="30">
        <v>2</v>
      </c>
      <c r="D80" s="30">
        <v>1</v>
      </c>
      <c r="E80" s="32"/>
      <c r="F80" s="32"/>
      <c r="G80" s="32"/>
      <c r="H80" s="32"/>
    </row>
    <row r="81" spans="1:8" ht="14.25" x14ac:dyDescent="0.2">
      <c r="A81" s="29" t="s">
        <v>1145</v>
      </c>
      <c r="B81" s="29" t="s">
        <v>1163</v>
      </c>
      <c r="C81" s="30">
        <v>0</v>
      </c>
      <c r="D81" s="30">
        <v>1</v>
      </c>
      <c r="E81" s="30">
        <v>1</v>
      </c>
      <c r="F81" s="32"/>
      <c r="G81" s="30">
        <v>1</v>
      </c>
      <c r="H81" s="32"/>
    </row>
    <row r="82" spans="1:8" ht="14.25" x14ac:dyDescent="0.2">
      <c r="A82" s="29" t="s">
        <v>1145</v>
      </c>
      <c r="B82" s="29" t="s">
        <v>1164</v>
      </c>
      <c r="C82" s="30">
        <v>2</v>
      </c>
      <c r="D82" s="30">
        <v>1</v>
      </c>
      <c r="E82" s="30">
        <v>1</v>
      </c>
      <c r="F82" s="32"/>
      <c r="G82" s="30">
        <v>1</v>
      </c>
      <c r="H82" s="32"/>
    </row>
    <row r="83" spans="1:8" ht="14.25" x14ac:dyDescent="0.2">
      <c r="A83" s="29" t="s">
        <v>1145</v>
      </c>
      <c r="B83" s="29" t="s">
        <v>1165</v>
      </c>
      <c r="C83" s="30">
        <v>2</v>
      </c>
      <c r="D83" s="30">
        <v>1</v>
      </c>
      <c r="E83" s="30">
        <v>1</v>
      </c>
      <c r="F83" s="32"/>
      <c r="G83" s="30">
        <v>1</v>
      </c>
      <c r="H83" s="32"/>
    </row>
    <row r="84" spans="1:8" ht="14.25" x14ac:dyDescent="0.2">
      <c r="A84" s="29" t="s">
        <v>1145</v>
      </c>
      <c r="B84" s="29" t="s">
        <v>1166</v>
      </c>
      <c r="C84" s="30">
        <v>3</v>
      </c>
      <c r="D84" s="30">
        <v>1</v>
      </c>
      <c r="E84" s="30">
        <v>1</v>
      </c>
      <c r="F84" s="32"/>
      <c r="G84" s="30">
        <v>1</v>
      </c>
      <c r="H84" s="32"/>
    </row>
    <row r="85" spans="1:8" ht="14.25" x14ac:dyDescent="0.2">
      <c r="A85" s="29" t="s">
        <v>1145</v>
      </c>
      <c r="B85" s="29" t="s">
        <v>1167</v>
      </c>
      <c r="C85" s="30">
        <v>2</v>
      </c>
      <c r="D85" s="30">
        <v>1</v>
      </c>
      <c r="E85" s="32"/>
      <c r="F85" s="32"/>
      <c r="G85" s="32"/>
      <c r="H85" s="32"/>
    </row>
    <row r="86" spans="1:8" ht="14.25" x14ac:dyDescent="0.2">
      <c r="A86" s="29" t="s">
        <v>1145</v>
      </c>
      <c r="B86" s="29" t="s">
        <v>1168</v>
      </c>
      <c r="C86" s="30">
        <v>2</v>
      </c>
      <c r="D86" s="30">
        <v>1</v>
      </c>
      <c r="E86" s="32"/>
      <c r="F86" s="32"/>
      <c r="G86" s="32"/>
      <c r="H86" s="32"/>
    </row>
    <row r="87" spans="1:8" ht="14.25" x14ac:dyDescent="0.2">
      <c r="A87" s="29" t="s">
        <v>1366</v>
      </c>
      <c r="B87" s="29" t="s">
        <v>1367</v>
      </c>
      <c r="C87" s="30">
        <v>0</v>
      </c>
      <c r="D87" s="32"/>
      <c r="E87" s="32"/>
      <c r="F87" s="32"/>
      <c r="G87" s="32"/>
      <c r="H87" s="32"/>
    </row>
    <row r="88" spans="1:8" ht="14.25" x14ac:dyDescent="0.2">
      <c r="A88" s="29" t="s">
        <v>1366</v>
      </c>
      <c r="B88" s="29" t="s">
        <v>1368</v>
      </c>
      <c r="C88" s="30">
        <v>0</v>
      </c>
      <c r="D88" s="32"/>
      <c r="E88" s="32"/>
      <c r="F88" s="32"/>
      <c r="G88" s="32"/>
      <c r="H88" s="32"/>
    </row>
    <row r="89" spans="1:8" ht="14.25" x14ac:dyDescent="0.2">
      <c r="A89" s="29" t="s">
        <v>1369</v>
      </c>
      <c r="B89" s="29" t="s">
        <v>1172</v>
      </c>
      <c r="C89" s="30">
        <v>0</v>
      </c>
      <c r="D89" s="32"/>
      <c r="E89" s="32"/>
      <c r="F89" s="32"/>
      <c r="G89" s="32"/>
      <c r="H89" s="32"/>
    </row>
    <row r="90" spans="1:8" ht="14.25" x14ac:dyDescent="0.2">
      <c r="A90" s="29" t="s">
        <v>1369</v>
      </c>
      <c r="B90" s="29" t="s">
        <v>1178</v>
      </c>
      <c r="C90" s="30">
        <v>5</v>
      </c>
      <c r="D90" s="30">
        <v>1</v>
      </c>
      <c r="E90" s="30">
        <v>1</v>
      </c>
      <c r="F90" s="32"/>
      <c r="G90" s="30">
        <v>1</v>
      </c>
      <c r="H90" s="32"/>
    </row>
    <row r="91" spans="1:8" ht="14.25" x14ac:dyDescent="0.2">
      <c r="A91" s="29" t="s">
        <v>1369</v>
      </c>
      <c r="B91" s="29" t="s">
        <v>1370</v>
      </c>
      <c r="C91" s="30">
        <v>0</v>
      </c>
      <c r="D91" s="32"/>
      <c r="E91" s="30">
        <v>1</v>
      </c>
      <c r="F91" s="32"/>
      <c r="G91" s="30">
        <v>1</v>
      </c>
      <c r="H91" s="32"/>
    </row>
    <row r="92" spans="1:8" ht="14.25" x14ac:dyDescent="0.2">
      <c r="A92" s="29" t="s">
        <v>1369</v>
      </c>
      <c r="B92" s="29" t="s">
        <v>1181</v>
      </c>
      <c r="C92" s="30">
        <v>0</v>
      </c>
      <c r="D92" s="32"/>
      <c r="E92" s="30">
        <v>1</v>
      </c>
      <c r="F92" s="32"/>
      <c r="G92" s="32"/>
      <c r="H92" s="32"/>
    </row>
    <row r="93" spans="1:8" ht="14.25" x14ac:dyDescent="0.2">
      <c r="A93" s="29" t="s">
        <v>1182</v>
      </c>
      <c r="B93" s="29" t="s">
        <v>1183</v>
      </c>
      <c r="C93" s="30">
        <v>13</v>
      </c>
      <c r="D93" s="30">
        <v>1</v>
      </c>
      <c r="E93" s="30">
        <v>1</v>
      </c>
      <c r="F93" s="32"/>
      <c r="G93" s="30">
        <v>1</v>
      </c>
      <c r="H93" s="32"/>
    </row>
    <row r="94" spans="1:8" ht="14.25" x14ac:dyDescent="0.2">
      <c r="A94" s="29" t="s">
        <v>1182</v>
      </c>
      <c r="B94" s="29" t="s">
        <v>1186</v>
      </c>
      <c r="C94" s="30">
        <v>0</v>
      </c>
      <c r="D94" s="32"/>
      <c r="E94" s="32"/>
      <c r="F94" s="32"/>
      <c r="G94" s="30">
        <v>1</v>
      </c>
      <c r="H94" s="32"/>
    </row>
    <row r="95" spans="1:8" ht="14.25" x14ac:dyDescent="0.2">
      <c r="A95" s="29" t="s">
        <v>1373</v>
      </c>
      <c r="B95" s="29" t="s">
        <v>1374</v>
      </c>
      <c r="C95" s="30">
        <v>0</v>
      </c>
      <c r="D95" s="32"/>
      <c r="E95" s="32"/>
      <c r="F95" s="32"/>
      <c r="G95" s="30">
        <v>1</v>
      </c>
      <c r="H95" s="32"/>
    </row>
    <row r="96" spans="1:8" ht="14.25" x14ac:dyDescent="0.2">
      <c r="A96" s="29" t="s">
        <v>1373</v>
      </c>
      <c r="B96" s="29" t="s">
        <v>1375</v>
      </c>
      <c r="C96" s="30">
        <v>0</v>
      </c>
      <c r="D96" s="32"/>
      <c r="E96" s="32"/>
      <c r="F96" s="32"/>
      <c r="G96" s="30">
        <v>1</v>
      </c>
      <c r="H96" s="32"/>
    </row>
    <row r="97" spans="1:8" ht="14.25" x14ac:dyDescent="0.2">
      <c r="A97" s="29" t="s">
        <v>1373</v>
      </c>
      <c r="B97" s="29" t="s">
        <v>1376</v>
      </c>
      <c r="C97" s="30">
        <v>0</v>
      </c>
      <c r="D97" s="32"/>
      <c r="E97" s="32"/>
      <c r="F97" s="32"/>
      <c r="G97" s="32"/>
      <c r="H97" s="32"/>
    </row>
    <row r="98" spans="1:8" ht="14.25" x14ac:dyDescent="0.2">
      <c r="A98" s="29" t="s">
        <v>1373</v>
      </c>
      <c r="B98" s="29" t="s">
        <v>1380</v>
      </c>
      <c r="C98" s="30">
        <v>0</v>
      </c>
      <c r="D98" s="32"/>
      <c r="E98" s="32"/>
      <c r="F98" s="32"/>
      <c r="G98" s="30">
        <v>1</v>
      </c>
      <c r="H98" s="32"/>
    </row>
    <row r="99" spans="1:8" ht="14.25" x14ac:dyDescent="0.2">
      <c r="A99" s="29" t="s">
        <v>1373</v>
      </c>
      <c r="B99" s="29" t="s">
        <v>1383</v>
      </c>
      <c r="C99" s="30">
        <v>0</v>
      </c>
      <c r="D99" s="32"/>
      <c r="E99" s="32"/>
      <c r="F99" s="32"/>
      <c r="G99" s="30">
        <v>1</v>
      </c>
      <c r="H99" s="32"/>
    </row>
    <row r="100" spans="1:8" ht="14.25" x14ac:dyDescent="0.2">
      <c r="A100" s="29" t="s">
        <v>1373</v>
      </c>
      <c r="B100" s="29" t="s">
        <v>1386</v>
      </c>
      <c r="C100" s="30">
        <v>0</v>
      </c>
      <c r="D100" s="32"/>
      <c r="E100" s="32"/>
      <c r="F100" s="32"/>
      <c r="G100" s="30">
        <v>1</v>
      </c>
      <c r="H100" s="32"/>
    </row>
    <row r="101" spans="1:8" ht="14.25" x14ac:dyDescent="0.2">
      <c r="A101" s="49"/>
      <c r="B101" s="49"/>
      <c r="C101" s="49"/>
      <c r="D101" s="49"/>
      <c r="E101" s="49"/>
      <c r="F101" s="49"/>
      <c r="G101" s="49"/>
      <c r="H101" s="49"/>
    </row>
    <row r="102" spans="1:8" ht="14.25" x14ac:dyDescent="0.2">
      <c r="A102" s="49"/>
      <c r="B102" s="49"/>
      <c r="C102" s="49"/>
      <c r="D102" s="49"/>
      <c r="E102" s="49"/>
      <c r="F102" s="49"/>
      <c r="G102" s="49"/>
      <c r="H102" s="49"/>
    </row>
    <row r="103" spans="1:8" ht="14.25" x14ac:dyDescent="0.2">
      <c r="A103" s="186" t="s">
        <v>1391</v>
      </c>
      <c r="B103" s="187"/>
      <c r="C103" s="49"/>
      <c r="D103" s="49"/>
      <c r="E103" s="49"/>
      <c r="F103" s="49"/>
      <c r="G103" s="49"/>
      <c r="H103" s="49"/>
    </row>
  </sheetData>
  <mergeCells count="1">
    <mergeCell ref="A103:B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98"/>
  <sheetViews>
    <sheetView showGridLines="0" tabSelected="1" zoomScaleNormal="100" workbookViewId="0">
      <pane ySplit="2" topLeftCell="A3" activePane="bottomLeft" state="frozen"/>
      <selection activeCell="M1" sqref="M1"/>
      <selection pane="bottomLeft" activeCell="F3" sqref="F3:F7"/>
    </sheetView>
  </sheetViews>
  <sheetFormatPr baseColWidth="10" defaultColWidth="12.625" defaultRowHeight="14.25" x14ac:dyDescent="0.2"/>
  <cols>
    <col min="1" max="1" width="6.125" style="136" customWidth="1"/>
    <col min="2" max="2" width="23" style="133" customWidth="1"/>
    <col min="3" max="3" width="8.125" style="136" customWidth="1"/>
    <col min="4" max="4" width="21.75" style="133" customWidth="1"/>
    <col min="5" max="5" width="10.125" style="136" customWidth="1"/>
    <col min="6" max="6" width="63" style="133" bestFit="1" customWidth="1"/>
    <col min="7" max="7" width="48.625" style="133" bestFit="1" customWidth="1"/>
    <col min="8" max="8" width="7.875" style="136" customWidth="1"/>
    <col min="9" max="9" width="21.625" style="133" customWidth="1"/>
    <col min="10" max="10" width="15.5" style="136" bestFit="1" customWidth="1"/>
    <col min="11" max="11" width="18.625" style="136" customWidth="1"/>
    <col min="12" max="12" width="10.375" style="136" customWidth="1"/>
    <col min="13" max="13" width="26.875" style="133" customWidth="1"/>
    <col min="14" max="14" width="10.375" style="136" customWidth="1"/>
    <col min="15" max="15" width="82.125" style="133" customWidth="1"/>
    <col min="16" max="16" width="63.5" style="133" customWidth="1"/>
    <col min="17" max="17" width="20.125" style="136" customWidth="1"/>
    <col min="18" max="18" width="66" style="134" customWidth="1"/>
    <col min="19" max="20" width="7.375" style="133" customWidth="1"/>
    <col min="21" max="21" width="11.5" style="133" bestFit="1" customWidth="1"/>
    <col min="22" max="22" width="12.625" style="133"/>
    <col min="23" max="23" width="13.75" style="133" customWidth="1"/>
    <col min="24" max="16384" width="12.625" style="133"/>
  </cols>
  <sheetData>
    <row r="1" spans="1:25" ht="19.5" thickBot="1" x14ac:dyDescent="0.35">
      <c r="B1" s="246" t="s">
        <v>3989</v>
      </c>
    </row>
    <row r="2" spans="1:25" s="128" customFormat="1" ht="77.25" thickBot="1" x14ac:dyDescent="0.25">
      <c r="A2" s="138" t="s">
        <v>3667</v>
      </c>
      <c r="B2" s="139" t="s">
        <v>3668</v>
      </c>
      <c r="C2" s="138" t="s">
        <v>3669</v>
      </c>
      <c r="D2" s="140" t="s">
        <v>3670</v>
      </c>
      <c r="E2" s="140" t="s">
        <v>3671</v>
      </c>
      <c r="F2" s="140" t="s">
        <v>3569</v>
      </c>
      <c r="G2" s="139" t="s">
        <v>3570</v>
      </c>
      <c r="H2" s="141" t="s">
        <v>3672</v>
      </c>
      <c r="I2" s="142" t="s">
        <v>3673</v>
      </c>
      <c r="J2" s="142" t="s">
        <v>3671</v>
      </c>
      <c r="K2" s="142" t="s">
        <v>3707</v>
      </c>
      <c r="L2" s="143" t="s">
        <v>3674</v>
      </c>
      <c r="M2" s="144" t="s">
        <v>3675</v>
      </c>
      <c r="N2" s="144" t="s">
        <v>3671</v>
      </c>
      <c r="O2" s="144" t="s">
        <v>3676</v>
      </c>
      <c r="P2" s="156" t="s">
        <v>3677</v>
      </c>
      <c r="Q2" s="156" t="s">
        <v>3873</v>
      </c>
      <c r="R2" s="145" t="s">
        <v>3678</v>
      </c>
    </row>
    <row r="3" spans="1:25" s="129" customFormat="1" ht="51" x14ac:dyDescent="0.2">
      <c r="A3" s="201" t="s">
        <v>413</v>
      </c>
      <c r="B3" s="188" t="s">
        <v>414</v>
      </c>
      <c r="C3" s="201">
        <v>3000001</v>
      </c>
      <c r="D3" s="188" t="s">
        <v>3679</v>
      </c>
      <c r="E3" s="201" t="s">
        <v>254</v>
      </c>
      <c r="F3" s="188" t="s">
        <v>3617</v>
      </c>
      <c r="G3" s="188" t="s">
        <v>3618</v>
      </c>
      <c r="H3" s="201">
        <v>5004389</v>
      </c>
      <c r="I3" s="188" t="s">
        <v>3685</v>
      </c>
      <c r="J3" s="196" t="s">
        <v>3687</v>
      </c>
      <c r="K3" s="194" t="s">
        <v>3708</v>
      </c>
      <c r="L3" s="147">
        <v>3328701</v>
      </c>
      <c r="M3" s="161" t="s">
        <v>3692</v>
      </c>
      <c r="N3" s="153" t="s">
        <v>3687</v>
      </c>
      <c r="O3" s="152" t="s">
        <v>3619</v>
      </c>
      <c r="P3" s="154" t="s">
        <v>3863</v>
      </c>
      <c r="Q3" s="147" t="s">
        <v>3874</v>
      </c>
      <c r="R3" s="154" t="s">
        <v>3865</v>
      </c>
    </row>
    <row r="4" spans="1:25" s="129" customFormat="1" ht="102" x14ac:dyDescent="0.2">
      <c r="A4" s="202"/>
      <c r="B4" s="189"/>
      <c r="C4" s="202"/>
      <c r="D4" s="189"/>
      <c r="E4" s="202"/>
      <c r="F4" s="189"/>
      <c r="G4" s="189"/>
      <c r="H4" s="202"/>
      <c r="I4" s="189"/>
      <c r="J4" s="197"/>
      <c r="K4" s="192"/>
      <c r="L4" s="147">
        <v>3328702</v>
      </c>
      <c r="M4" s="161" t="s">
        <v>3693</v>
      </c>
      <c r="N4" s="153" t="s">
        <v>254</v>
      </c>
      <c r="O4" s="152" t="s">
        <v>3824</v>
      </c>
      <c r="P4" s="154" t="s">
        <v>3934</v>
      </c>
      <c r="Q4" s="147" t="s">
        <v>3864</v>
      </c>
      <c r="R4" s="154" t="s">
        <v>3866</v>
      </c>
    </row>
    <row r="5" spans="1:25" s="129" customFormat="1" ht="102" x14ac:dyDescent="0.2">
      <c r="A5" s="202"/>
      <c r="B5" s="189"/>
      <c r="C5" s="202"/>
      <c r="D5" s="189"/>
      <c r="E5" s="202"/>
      <c r="F5" s="189"/>
      <c r="G5" s="207"/>
      <c r="H5" s="208">
        <v>5004430</v>
      </c>
      <c r="I5" s="209" t="s">
        <v>3686</v>
      </c>
      <c r="J5" s="198" t="s">
        <v>254</v>
      </c>
      <c r="K5" s="191" t="s">
        <v>3708</v>
      </c>
      <c r="L5" s="148">
        <v>4427702</v>
      </c>
      <c r="M5" s="161" t="s">
        <v>3694</v>
      </c>
      <c r="N5" s="153" t="s">
        <v>254</v>
      </c>
      <c r="O5" s="152" t="s">
        <v>3620</v>
      </c>
      <c r="P5" s="154" t="s">
        <v>3867</v>
      </c>
      <c r="Q5" s="147" t="s">
        <v>3864</v>
      </c>
      <c r="R5" s="154" t="s">
        <v>3868</v>
      </c>
    </row>
    <row r="6" spans="1:25" s="129" customFormat="1" ht="114.75" x14ac:dyDescent="0.2">
      <c r="A6" s="202"/>
      <c r="B6" s="189"/>
      <c r="C6" s="202"/>
      <c r="D6" s="189"/>
      <c r="E6" s="202"/>
      <c r="F6" s="189"/>
      <c r="G6" s="207"/>
      <c r="H6" s="208"/>
      <c r="I6" s="209"/>
      <c r="J6" s="199"/>
      <c r="K6" s="192"/>
      <c r="L6" s="148">
        <v>4427703</v>
      </c>
      <c r="M6" s="161" t="s">
        <v>3695</v>
      </c>
      <c r="N6" s="153" t="s">
        <v>254</v>
      </c>
      <c r="O6" s="152" t="s">
        <v>3621</v>
      </c>
      <c r="P6" s="154" t="s">
        <v>3871</v>
      </c>
      <c r="Q6" s="147" t="s">
        <v>3864</v>
      </c>
      <c r="R6" s="154" t="s">
        <v>3872</v>
      </c>
    </row>
    <row r="7" spans="1:25" s="129" customFormat="1" ht="89.25" x14ac:dyDescent="0.2">
      <c r="A7" s="203"/>
      <c r="B7" s="190"/>
      <c r="C7" s="203"/>
      <c r="D7" s="190"/>
      <c r="E7" s="203"/>
      <c r="F7" s="189"/>
      <c r="G7" s="207"/>
      <c r="H7" s="208"/>
      <c r="I7" s="209"/>
      <c r="J7" s="200"/>
      <c r="K7" s="193"/>
      <c r="L7" s="149">
        <v>4427704</v>
      </c>
      <c r="M7" s="161" t="s">
        <v>3696</v>
      </c>
      <c r="N7" s="153" t="s">
        <v>254</v>
      </c>
      <c r="O7" s="152" t="s">
        <v>3622</v>
      </c>
      <c r="P7" s="154" t="s">
        <v>3869</v>
      </c>
      <c r="Q7" s="147" t="s">
        <v>3864</v>
      </c>
      <c r="R7" s="154" t="s">
        <v>3870</v>
      </c>
    </row>
    <row r="8" spans="1:25" s="130" customFormat="1" ht="127.5" x14ac:dyDescent="0.2">
      <c r="A8" s="201" t="s">
        <v>413</v>
      </c>
      <c r="B8" s="188" t="s">
        <v>414</v>
      </c>
      <c r="C8" s="201" t="s">
        <v>415</v>
      </c>
      <c r="D8" s="188" t="s">
        <v>416</v>
      </c>
      <c r="E8" s="213" t="s">
        <v>421</v>
      </c>
      <c r="F8" s="209" t="s">
        <v>3732</v>
      </c>
      <c r="G8" s="209" t="s">
        <v>3748</v>
      </c>
      <c r="H8" s="204" t="s">
        <v>417</v>
      </c>
      <c r="I8" s="191" t="s">
        <v>418</v>
      </c>
      <c r="J8" s="210" t="s">
        <v>421</v>
      </c>
      <c r="K8" s="191" t="s">
        <v>3728</v>
      </c>
      <c r="L8" s="148">
        <v>3317201</v>
      </c>
      <c r="M8" s="161" t="s">
        <v>420</v>
      </c>
      <c r="N8" s="153" t="s">
        <v>421</v>
      </c>
      <c r="O8" s="152" t="s">
        <v>3826</v>
      </c>
      <c r="P8" s="168" t="s">
        <v>3965</v>
      </c>
      <c r="Q8" s="154" t="s">
        <v>3876</v>
      </c>
      <c r="R8" s="154" t="s">
        <v>3875</v>
      </c>
      <c r="S8" s="178"/>
      <c r="T8" s="179"/>
      <c r="U8" s="180"/>
      <c r="V8" s="181"/>
      <c r="W8" s="182"/>
      <c r="X8" s="181"/>
      <c r="Y8" s="181"/>
    </row>
    <row r="9" spans="1:25" s="130" customFormat="1" ht="89.25" x14ac:dyDescent="0.2">
      <c r="A9" s="202"/>
      <c r="B9" s="189"/>
      <c r="C9" s="202"/>
      <c r="D9" s="189"/>
      <c r="E9" s="214"/>
      <c r="F9" s="209"/>
      <c r="G9" s="209"/>
      <c r="H9" s="205"/>
      <c r="I9" s="192"/>
      <c r="J9" s="211"/>
      <c r="K9" s="192"/>
      <c r="L9" s="150" t="s">
        <v>898</v>
      </c>
      <c r="M9" s="152" t="s">
        <v>3697</v>
      </c>
      <c r="N9" s="153" t="s">
        <v>900</v>
      </c>
      <c r="O9" s="152" t="s">
        <v>3825</v>
      </c>
      <c r="P9" s="154" t="s">
        <v>3881</v>
      </c>
      <c r="Q9" s="154" t="s">
        <v>3877</v>
      </c>
      <c r="R9" s="154" t="s">
        <v>3931</v>
      </c>
      <c r="U9" s="130">
        <f>U8*0.35</f>
        <v>0</v>
      </c>
      <c r="W9" s="170">
        <f>U8-W8</f>
        <v>0</v>
      </c>
    </row>
    <row r="10" spans="1:25" s="130" customFormat="1" ht="63.75" x14ac:dyDescent="0.2">
      <c r="A10" s="202"/>
      <c r="B10" s="189"/>
      <c r="C10" s="202"/>
      <c r="D10" s="189"/>
      <c r="E10" s="214"/>
      <c r="F10" s="209"/>
      <c r="G10" s="209"/>
      <c r="H10" s="205"/>
      <c r="I10" s="192"/>
      <c r="J10" s="211"/>
      <c r="K10" s="192"/>
      <c r="L10" s="151" t="s">
        <v>429</v>
      </c>
      <c r="M10" s="152" t="s">
        <v>430</v>
      </c>
      <c r="N10" s="153" t="s">
        <v>421</v>
      </c>
      <c r="O10" s="152" t="s">
        <v>3827</v>
      </c>
      <c r="P10" s="154" t="s">
        <v>3882</v>
      </c>
      <c r="Q10" s="154" t="s">
        <v>3877</v>
      </c>
      <c r="R10" s="154" t="s">
        <v>3729</v>
      </c>
    </row>
    <row r="11" spans="1:25" s="130" customFormat="1" ht="89.25" x14ac:dyDescent="0.2">
      <c r="A11" s="202"/>
      <c r="B11" s="189"/>
      <c r="C11" s="202"/>
      <c r="D11" s="189"/>
      <c r="E11" s="214"/>
      <c r="F11" s="209"/>
      <c r="G11" s="209"/>
      <c r="H11" s="205"/>
      <c r="I11" s="192"/>
      <c r="J11" s="211"/>
      <c r="K11" s="192"/>
      <c r="L11" s="151" t="s">
        <v>435</v>
      </c>
      <c r="M11" s="152" t="s">
        <v>436</v>
      </c>
      <c r="N11" s="153" t="s">
        <v>437</v>
      </c>
      <c r="O11" s="152" t="s">
        <v>3935</v>
      </c>
      <c r="P11" s="154" t="s">
        <v>3883</v>
      </c>
      <c r="Q11" s="154" t="s">
        <v>3877</v>
      </c>
      <c r="R11" s="154" t="s">
        <v>3832</v>
      </c>
    </row>
    <row r="12" spans="1:25" s="130" customFormat="1" ht="89.25" x14ac:dyDescent="0.2">
      <c r="A12" s="202"/>
      <c r="B12" s="189"/>
      <c r="C12" s="202"/>
      <c r="D12" s="189"/>
      <c r="E12" s="214"/>
      <c r="F12" s="209"/>
      <c r="G12" s="209"/>
      <c r="H12" s="205"/>
      <c r="I12" s="192"/>
      <c r="J12" s="211"/>
      <c r="K12" s="192"/>
      <c r="L12" s="151" t="s">
        <v>440</v>
      </c>
      <c r="M12" s="152" t="s">
        <v>441</v>
      </c>
      <c r="N12" s="153" t="s">
        <v>437</v>
      </c>
      <c r="O12" s="152" t="s">
        <v>3828</v>
      </c>
      <c r="P12" s="154" t="s">
        <v>3884</v>
      </c>
      <c r="Q12" s="154" t="s">
        <v>3878</v>
      </c>
      <c r="R12" s="154" t="s">
        <v>3829</v>
      </c>
    </row>
    <row r="13" spans="1:25" s="130" customFormat="1" ht="114.75" x14ac:dyDescent="0.2">
      <c r="A13" s="202"/>
      <c r="B13" s="189"/>
      <c r="C13" s="202"/>
      <c r="D13" s="189"/>
      <c r="E13" s="214"/>
      <c r="F13" s="209"/>
      <c r="G13" s="209"/>
      <c r="H13" s="205"/>
      <c r="I13" s="192"/>
      <c r="J13" s="211"/>
      <c r="K13" s="192"/>
      <c r="L13" s="151" t="s">
        <v>443</v>
      </c>
      <c r="M13" s="152" t="s">
        <v>444</v>
      </c>
      <c r="N13" s="153" t="s">
        <v>437</v>
      </c>
      <c r="O13" s="152" t="s">
        <v>3743</v>
      </c>
      <c r="P13" s="154" t="s">
        <v>3885</v>
      </c>
      <c r="Q13" s="154" t="s">
        <v>3879</v>
      </c>
      <c r="R13" s="154" t="s">
        <v>3730</v>
      </c>
    </row>
    <row r="14" spans="1:25" s="130" customFormat="1" ht="89.25" x14ac:dyDescent="0.2">
      <c r="A14" s="202"/>
      <c r="B14" s="189"/>
      <c r="C14" s="202"/>
      <c r="D14" s="189"/>
      <c r="E14" s="214"/>
      <c r="F14" s="209"/>
      <c r="G14" s="209"/>
      <c r="H14" s="205"/>
      <c r="I14" s="192"/>
      <c r="J14" s="211"/>
      <c r="K14" s="192"/>
      <c r="L14" s="151" t="s">
        <v>448</v>
      </c>
      <c r="M14" s="152" t="s">
        <v>449</v>
      </c>
      <c r="N14" s="153" t="s">
        <v>450</v>
      </c>
      <c r="O14" s="152" t="s">
        <v>3744</v>
      </c>
      <c r="P14" s="154" t="s">
        <v>3966</v>
      </c>
      <c r="Q14" s="154" t="s">
        <v>3880</v>
      </c>
      <c r="R14" s="154" t="s">
        <v>3630</v>
      </c>
    </row>
    <row r="15" spans="1:25" s="130" customFormat="1" ht="127.5" x14ac:dyDescent="0.2">
      <c r="A15" s="203"/>
      <c r="B15" s="190"/>
      <c r="C15" s="203"/>
      <c r="D15" s="190"/>
      <c r="E15" s="215"/>
      <c r="F15" s="209"/>
      <c r="G15" s="209"/>
      <c r="H15" s="206"/>
      <c r="I15" s="193"/>
      <c r="J15" s="212"/>
      <c r="K15" s="193"/>
      <c r="L15" s="151" t="s">
        <v>3665</v>
      </c>
      <c r="M15" s="152" t="s">
        <v>3698</v>
      </c>
      <c r="N15" s="153" t="s">
        <v>349</v>
      </c>
      <c r="O15" s="152" t="s">
        <v>3833</v>
      </c>
      <c r="P15" s="154" t="s">
        <v>3930</v>
      </c>
      <c r="Q15" s="154" t="s">
        <v>3877</v>
      </c>
      <c r="R15" s="154" t="s">
        <v>3731</v>
      </c>
    </row>
    <row r="16" spans="1:25" s="130" customFormat="1" ht="102" x14ac:dyDescent="0.15">
      <c r="A16" s="201" t="s">
        <v>413</v>
      </c>
      <c r="B16" s="188" t="s">
        <v>414</v>
      </c>
      <c r="C16" s="201" t="s">
        <v>454</v>
      </c>
      <c r="D16" s="188" t="s">
        <v>455</v>
      </c>
      <c r="E16" s="201" t="s">
        <v>460</v>
      </c>
      <c r="F16" s="189" t="s">
        <v>3912</v>
      </c>
      <c r="G16" s="189" t="s">
        <v>3631</v>
      </c>
      <c r="H16" s="202" t="s">
        <v>456</v>
      </c>
      <c r="I16" s="189" t="s">
        <v>457</v>
      </c>
      <c r="J16" s="202" t="s">
        <v>460</v>
      </c>
      <c r="K16" s="195" t="s">
        <v>3727</v>
      </c>
      <c r="L16" s="165" t="s">
        <v>458</v>
      </c>
      <c r="M16" s="166" t="s">
        <v>459</v>
      </c>
      <c r="N16" s="167" t="s">
        <v>460</v>
      </c>
      <c r="O16" s="166" t="s">
        <v>3834</v>
      </c>
      <c r="P16" s="146" t="s">
        <v>3936</v>
      </c>
      <c r="Q16" s="166" t="s">
        <v>1977</v>
      </c>
      <c r="R16" s="166" t="s">
        <v>3835</v>
      </c>
      <c r="W16" s="169"/>
    </row>
    <row r="17" spans="1:18" s="130" customFormat="1" ht="63.75" x14ac:dyDescent="0.2">
      <c r="A17" s="202"/>
      <c r="B17" s="189"/>
      <c r="C17" s="202"/>
      <c r="D17" s="189"/>
      <c r="E17" s="202"/>
      <c r="F17" s="189"/>
      <c r="G17" s="189"/>
      <c r="H17" s="202"/>
      <c r="I17" s="189"/>
      <c r="J17" s="202"/>
      <c r="K17" s="189"/>
      <c r="L17" s="165" t="s">
        <v>465</v>
      </c>
      <c r="M17" s="166" t="s">
        <v>466</v>
      </c>
      <c r="N17" s="167" t="s">
        <v>467</v>
      </c>
      <c r="O17" s="166" t="s">
        <v>3573</v>
      </c>
      <c r="P17" s="146" t="s">
        <v>3849</v>
      </c>
      <c r="Q17" s="166" t="s">
        <v>1977</v>
      </c>
      <c r="R17" s="166" t="s">
        <v>469</v>
      </c>
    </row>
    <row r="18" spans="1:18" s="130" customFormat="1" ht="102" x14ac:dyDescent="0.2">
      <c r="A18" s="202"/>
      <c r="B18" s="189"/>
      <c r="C18" s="202"/>
      <c r="D18" s="189"/>
      <c r="E18" s="202"/>
      <c r="F18" s="189"/>
      <c r="G18" s="189"/>
      <c r="H18" s="202"/>
      <c r="I18" s="189"/>
      <c r="J18" s="202"/>
      <c r="K18" s="189"/>
      <c r="L18" s="165" t="s">
        <v>470</v>
      </c>
      <c r="M18" s="166" t="s">
        <v>471</v>
      </c>
      <c r="N18" s="167" t="s">
        <v>460</v>
      </c>
      <c r="O18" s="166" t="s">
        <v>3836</v>
      </c>
      <c r="P18" s="183" t="s">
        <v>3967</v>
      </c>
      <c r="Q18" s="166" t="s">
        <v>1977</v>
      </c>
      <c r="R18" s="166" t="s">
        <v>3632</v>
      </c>
    </row>
    <row r="19" spans="1:18" s="130" customFormat="1" ht="51" x14ac:dyDescent="0.2">
      <c r="A19" s="202"/>
      <c r="B19" s="189"/>
      <c r="C19" s="202"/>
      <c r="D19" s="189"/>
      <c r="E19" s="202"/>
      <c r="F19" s="189"/>
      <c r="G19" s="189"/>
      <c r="H19" s="202"/>
      <c r="I19" s="189"/>
      <c r="J19" s="202"/>
      <c r="K19" s="189"/>
      <c r="L19" s="165" t="s">
        <v>474</v>
      </c>
      <c r="M19" s="166" t="s">
        <v>475</v>
      </c>
      <c r="N19" s="167" t="s">
        <v>467</v>
      </c>
      <c r="O19" s="166" t="s">
        <v>3937</v>
      </c>
      <c r="P19" s="146" t="s">
        <v>3850</v>
      </c>
      <c r="Q19" s="166" t="s">
        <v>1977</v>
      </c>
      <c r="R19" s="166" t="s">
        <v>3633</v>
      </c>
    </row>
    <row r="20" spans="1:18" s="130" customFormat="1" ht="89.25" x14ac:dyDescent="0.2">
      <c r="A20" s="202"/>
      <c r="B20" s="189"/>
      <c r="C20" s="202"/>
      <c r="D20" s="189"/>
      <c r="E20" s="202"/>
      <c r="F20" s="189"/>
      <c r="G20" s="189"/>
      <c r="H20" s="202"/>
      <c r="I20" s="189"/>
      <c r="J20" s="202"/>
      <c r="K20" s="189"/>
      <c r="L20" s="165" t="s">
        <v>478</v>
      </c>
      <c r="M20" s="166" t="s">
        <v>479</v>
      </c>
      <c r="N20" s="167" t="s">
        <v>460</v>
      </c>
      <c r="O20" s="184" t="s">
        <v>3968</v>
      </c>
      <c r="P20" s="146" t="s">
        <v>3851</v>
      </c>
      <c r="Q20" s="166" t="s">
        <v>1977</v>
      </c>
      <c r="R20" s="166" t="s">
        <v>3938</v>
      </c>
    </row>
    <row r="21" spans="1:18" s="130" customFormat="1" ht="102" x14ac:dyDescent="0.2">
      <c r="A21" s="202"/>
      <c r="B21" s="189"/>
      <c r="C21" s="202"/>
      <c r="D21" s="189"/>
      <c r="E21" s="202"/>
      <c r="F21" s="189"/>
      <c r="G21" s="189"/>
      <c r="H21" s="202"/>
      <c r="I21" s="189"/>
      <c r="J21" s="202"/>
      <c r="K21" s="189"/>
      <c r="L21" s="165" t="s">
        <v>482</v>
      </c>
      <c r="M21" s="166" t="s">
        <v>483</v>
      </c>
      <c r="N21" s="167" t="s">
        <v>460</v>
      </c>
      <c r="O21" s="184" t="s">
        <v>3969</v>
      </c>
      <c r="P21" s="146" t="s">
        <v>3852</v>
      </c>
      <c r="Q21" s="166" t="s">
        <v>1977</v>
      </c>
      <c r="R21" s="166" t="s">
        <v>3634</v>
      </c>
    </row>
    <row r="22" spans="1:18" s="130" customFormat="1" ht="89.25" x14ac:dyDescent="0.2">
      <c r="A22" s="202"/>
      <c r="B22" s="189"/>
      <c r="C22" s="202"/>
      <c r="D22" s="189"/>
      <c r="E22" s="202"/>
      <c r="F22" s="189"/>
      <c r="G22" s="189"/>
      <c r="H22" s="202"/>
      <c r="I22" s="189"/>
      <c r="J22" s="202"/>
      <c r="K22" s="189"/>
      <c r="L22" s="165" t="s">
        <v>485</v>
      </c>
      <c r="M22" s="166" t="s">
        <v>486</v>
      </c>
      <c r="N22" s="167" t="s">
        <v>460</v>
      </c>
      <c r="O22" s="184" t="s">
        <v>3970</v>
      </c>
      <c r="P22" s="146" t="s">
        <v>3853</v>
      </c>
      <c r="Q22" s="166" t="s">
        <v>1977</v>
      </c>
      <c r="R22" s="166" t="s">
        <v>3635</v>
      </c>
    </row>
    <row r="23" spans="1:18" s="130" customFormat="1" ht="89.25" x14ac:dyDescent="0.2">
      <c r="A23" s="202"/>
      <c r="B23" s="189"/>
      <c r="C23" s="202"/>
      <c r="D23" s="189"/>
      <c r="E23" s="202"/>
      <c r="F23" s="189"/>
      <c r="G23" s="189"/>
      <c r="H23" s="202"/>
      <c r="I23" s="189"/>
      <c r="J23" s="202"/>
      <c r="K23" s="189"/>
      <c r="L23" s="165" t="s">
        <v>488</v>
      </c>
      <c r="M23" s="166" t="s">
        <v>489</v>
      </c>
      <c r="N23" s="167" t="s">
        <v>460</v>
      </c>
      <c r="O23" s="166" t="s">
        <v>3939</v>
      </c>
      <c r="P23" s="146" t="s">
        <v>3854</v>
      </c>
      <c r="Q23" s="166" t="s">
        <v>1977</v>
      </c>
      <c r="R23" s="166" t="s">
        <v>3636</v>
      </c>
    </row>
    <row r="24" spans="1:18" s="130" customFormat="1" ht="63.75" x14ac:dyDescent="0.2">
      <c r="A24" s="202"/>
      <c r="B24" s="189"/>
      <c r="C24" s="202"/>
      <c r="D24" s="189"/>
      <c r="E24" s="202"/>
      <c r="F24" s="189"/>
      <c r="G24" s="189"/>
      <c r="H24" s="202"/>
      <c r="I24" s="189"/>
      <c r="J24" s="202"/>
      <c r="K24" s="189"/>
      <c r="L24" s="165" t="s">
        <v>491</v>
      </c>
      <c r="M24" s="166" t="s">
        <v>492</v>
      </c>
      <c r="N24" s="167" t="s">
        <v>493</v>
      </c>
      <c r="O24" s="166" t="s">
        <v>3940</v>
      </c>
      <c r="P24" s="146" t="s">
        <v>3855</v>
      </c>
      <c r="Q24" s="166" t="s">
        <v>1977</v>
      </c>
      <c r="R24" s="166" t="s">
        <v>3637</v>
      </c>
    </row>
    <row r="25" spans="1:18" s="130" customFormat="1" ht="127.5" x14ac:dyDescent="0.2">
      <c r="A25" s="202"/>
      <c r="B25" s="189"/>
      <c r="C25" s="202"/>
      <c r="D25" s="189"/>
      <c r="E25" s="202"/>
      <c r="F25" s="189"/>
      <c r="G25" s="189"/>
      <c r="H25" s="202"/>
      <c r="I25" s="189"/>
      <c r="J25" s="202"/>
      <c r="K25" s="189"/>
      <c r="L25" s="165" t="s">
        <v>496</v>
      </c>
      <c r="M25" s="166" t="s">
        <v>497</v>
      </c>
      <c r="N25" s="167" t="s">
        <v>460</v>
      </c>
      <c r="O25" s="166" t="s">
        <v>3941</v>
      </c>
      <c r="P25" s="146" t="s">
        <v>3856</v>
      </c>
      <c r="Q25" s="166" t="s">
        <v>1977</v>
      </c>
      <c r="R25" s="166" t="s">
        <v>3638</v>
      </c>
    </row>
    <row r="26" spans="1:18" s="130" customFormat="1" ht="89.25" x14ac:dyDescent="0.2">
      <c r="A26" s="202"/>
      <c r="B26" s="189"/>
      <c r="C26" s="202"/>
      <c r="D26" s="189"/>
      <c r="E26" s="202"/>
      <c r="F26" s="189"/>
      <c r="G26" s="189"/>
      <c r="H26" s="202"/>
      <c r="I26" s="189"/>
      <c r="J26" s="202"/>
      <c r="K26" s="189"/>
      <c r="L26" s="165" t="s">
        <v>499</v>
      </c>
      <c r="M26" s="166" t="s">
        <v>500</v>
      </c>
      <c r="N26" s="167" t="s">
        <v>460</v>
      </c>
      <c r="O26" s="166" t="s">
        <v>3942</v>
      </c>
      <c r="P26" s="146" t="s">
        <v>3857</v>
      </c>
      <c r="Q26" s="166" t="s">
        <v>1977</v>
      </c>
      <c r="R26" s="166" t="s">
        <v>3639</v>
      </c>
    </row>
    <row r="27" spans="1:18" s="130" customFormat="1" ht="38.25" x14ac:dyDescent="0.2">
      <c r="A27" s="202"/>
      <c r="B27" s="189"/>
      <c r="C27" s="202"/>
      <c r="D27" s="189"/>
      <c r="E27" s="202"/>
      <c r="F27" s="189"/>
      <c r="G27" s="189"/>
      <c r="H27" s="202"/>
      <c r="I27" s="189"/>
      <c r="J27" s="202"/>
      <c r="K27" s="189"/>
      <c r="L27" s="165" t="s">
        <v>503</v>
      </c>
      <c r="M27" s="166" t="s">
        <v>504</v>
      </c>
      <c r="N27" s="167" t="s">
        <v>467</v>
      </c>
      <c r="O27" s="166" t="s">
        <v>3943</v>
      </c>
      <c r="P27" s="146" t="s">
        <v>3858</v>
      </c>
      <c r="Q27" s="166" t="s">
        <v>1977</v>
      </c>
      <c r="R27" s="166" t="s">
        <v>3640</v>
      </c>
    </row>
    <row r="28" spans="1:18" s="130" customFormat="1" ht="102" x14ac:dyDescent="0.2">
      <c r="A28" s="202"/>
      <c r="B28" s="189"/>
      <c r="C28" s="202"/>
      <c r="D28" s="189"/>
      <c r="E28" s="202"/>
      <c r="F28" s="189"/>
      <c r="G28" s="189"/>
      <c r="H28" s="202"/>
      <c r="I28" s="189"/>
      <c r="J28" s="202"/>
      <c r="K28" s="189"/>
      <c r="L28" s="165" t="s">
        <v>507</v>
      </c>
      <c r="M28" s="166" t="s">
        <v>508</v>
      </c>
      <c r="N28" s="167" t="s">
        <v>460</v>
      </c>
      <c r="O28" s="184" t="s">
        <v>3971</v>
      </c>
      <c r="P28" s="146" t="s">
        <v>3859</v>
      </c>
      <c r="Q28" s="166" t="s">
        <v>1977</v>
      </c>
      <c r="R28" s="166" t="s">
        <v>3641</v>
      </c>
    </row>
    <row r="29" spans="1:18" s="130" customFormat="1" ht="102" x14ac:dyDescent="0.2">
      <c r="A29" s="202"/>
      <c r="B29" s="189"/>
      <c r="C29" s="202"/>
      <c r="D29" s="189"/>
      <c r="E29" s="202"/>
      <c r="F29" s="189"/>
      <c r="G29" s="189"/>
      <c r="H29" s="202"/>
      <c r="I29" s="189"/>
      <c r="J29" s="202"/>
      <c r="K29" s="189"/>
      <c r="L29" s="165" t="s">
        <v>511</v>
      </c>
      <c r="M29" s="166" t="s">
        <v>512</v>
      </c>
      <c r="N29" s="167" t="s">
        <v>460</v>
      </c>
      <c r="O29" s="166" t="s">
        <v>3574</v>
      </c>
      <c r="P29" s="146" t="s">
        <v>3860</v>
      </c>
      <c r="Q29" s="166" t="s">
        <v>1977</v>
      </c>
      <c r="R29" s="166" t="s">
        <v>3642</v>
      </c>
    </row>
    <row r="30" spans="1:18" s="130" customFormat="1" ht="89.25" x14ac:dyDescent="0.2">
      <c r="A30" s="202"/>
      <c r="B30" s="189"/>
      <c r="C30" s="202"/>
      <c r="D30" s="189"/>
      <c r="E30" s="202"/>
      <c r="F30" s="189"/>
      <c r="G30" s="189"/>
      <c r="H30" s="202"/>
      <c r="I30" s="189"/>
      <c r="J30" s="202"/>
      <c r="K30" s="189"/>
      <c r="L30" s="165" t="s">
        <v>514</v>
      </c>
      <c r="M30" s="166" t="s">
        <v>515</v>
      </c>
      <c r="N30" s="167" t="s">
        <v>460</v>
      </c>
      <c r="O30" s="184" t="s">
        <v>3972</v>
      </c>
      <c r="P30" s="146" t="s">
        <v>3861</v>
      </c>
      <c r="Q30" s="166" t="s">
        <v>1977</v>
      </c>
      <c r="R30" s="166" t="s">
        <v>3643</v>
      </c>
    </row>
    <row r="31" spans="1:18" s="130" customFormat="1" ht="89.25" x14ac:dyDescent="0.2">
      <c r="A31" s="202"/>
      <c r="B31" s="189"/>
      <c r="C31" s="202"/>
      <c r="D31" s="189"/>
      <c r="E31" s="202"/>
      <c r="F31" s="189"/>
      <c r="G31" s="189"/>
      <c r="H31" s="202"/>
      <c r="I31" s="189"/>
      <c r="J31" s="202"/>
      <c r="K31" s="189"/>
      <c r="L31" s="165" t="s">
        <v>517</v>
      </c>
      <c r="M31" s="166" t="s">
        <v>518</v>
      </c>
      <c r="N31" s="167" t="s">
        <v>467</v>
      </c>
      <c r="O31" s="166" t="s">
        <v>3575</v>
      </c>
      <c r="P31" s="146" t="s">
        <v>3862</v>
      </c>
      <c r="Q31" s="166" t="s">
        <v>1977</v>
      </c>
      <c r="R31" s="166" t="s">
        <v>3944</v>
      </c>
    </row>
    <row r="32" spans="1:18" s="130" customFormat="1" ht="38.25" x14ac:dyDescent="0.2">
      <c r="A32" s="203"/>
      <c r="B32" s="190"/>
      <c r="C32" s="203"/>
      <c r="D32" s="190"/>
      <c r="E32" s="203"/>
      <c r="F32" s="190"/>
      <c r="G32" s="190"/>
      <c r="H32" s="203"/>
      <c r="I32" s="190"/>
      <c r="J32" s="203"/>
      <c r="K32" s="190"/>
      <c r="L32" s="165" t="s">
        <v>521</v>
      </c>
      <c r="M32" s="166" t="s">
        <v>522</v>
      </c>
      <c r="N32" s="167" t="s">
        <v>467</v>
      </c>
      <c r="O32" s="184" t="s">
        <v>3973</v>
      </c>
      <c r="P32" s="146" t="s">
        <v>3920</v>
      </c>
      <c r="Q32" s="166" t="s">
        <v>1977</v>
      </c>
      <c r="R32" s="166" t="s">
        <v>3644</v>
      </c>
    </row>
    <row r="33" spans="1:18" s="130" customFormat="1" ht="38.25" x14ac:dyDescent="0.2">
      <c r="A33" s="201" t="s">
        <v>413</v>
      </c>
      <c r="B33" s="188" t="s">
        <v>414</v>
      </c>
      <c r="C33" s="201" t="s">
        <v>525</v>
      </c>
      <c r="D33" s="188" t="s">
        <v>526</v>
      </c>
      <c r="E33" s="201" t="s">
        <v>493</v>
      </c>
      <c r="F33" s="188" t="s">
        <v>3576</v>
      </c>
      <c r="G33" s="188" t="s">
        <v>3577</v>
      </c>
      <c r="H33" s="201" t="s">
        <v>527</v>
      </c>
      <c r="I33" s="188" t="s">
        <v>528</v>
      </c>
      <c r="J33" s="201" t="s">
        <v>3688</v>
      </c>
      <c r="K33" s="188" t="s">
        <v>3714</v>
      </c>
      <c r="L33" s="165" t="s">
        <v>529</v>
      </c>
      <c r="M33" s="166" t="s">
        <v>3704</v>
      </c>
      <c r="N33" s="167" t="s">
        <v>493</v>
      </c>
      <c r="O33" s="166" t="s">
        <v>3578</v>
      </c>
      <c r="P33" s="146" t="s">
        <v>3919</v>
      </c>
      <c r="Q33" s="166" t="s">
        <v>1977</v>
      </c>
      <c r="R33" s="166" t="s">
        <v>3837</v>
      </c>
    </row>
    <row r="34" spans="1:18" s="130" customFormat="1" ht="38.25" x14ac:dyDescent="0.2">
      <c r="A34" s="202"/>
      <c r="B34" s="189"/>
      <c r="C34" s="202"/>
      <c r="D34" s="189"/>
      <c r="E34" s="202"/>
      <c r="F34" s="189"/>
      <c r="G34" s="189"/>
      <c r="H34" s="202"/>
      <c r="I34" s="189"/>
      <c r="J34" s="202"/>
      <c r="K34" s="189"/>
      <c r="L34" s="165" t="s">
        <v>534</v>
      </c>
      <c r="M34" s="166" t="s">
        <v>535</v>
      </c>
      <c r="N34" s="167" t="s">
        <v>493</v>
      </c>
      <c r="O34" s="184" t="s">
        <v>3974</v>
      </c>
      <c r="P34" s="146" t="s">
        <v>3921</v>
      </c>
      <c r="Q34" s="166" t="s">
        <v>1977</v>
      </c>
      <c r="R34" s="166" t="s">
        <v>3645</v>
      </c>
    </row>
    <row r="35" spans="1:18" s="130" customFormat="1" ht="51" x14ac:dyDescent="0.2">
      <c r="A35" s="203"/>
      <c r="B35" s="190"/>
      <c r="C35" s="203"/>
      <c r="D35" s="190"/>
      <c r="E35" s="203"/>
      <c r="F35" s="190"/>
      <c r="G35" s="190"/>
      <c r="H35" s="203"/>
      <c r="I35" s="190"/>
      <c r="J35" s="203"/>
      <c r="K35" s="190"/>
      <c r="L35" s="165" t="s">
        <v>539</v>
      </c>
      <c r="M35" s="166" t="s">
        <v>540</v>
      </c>
      <c r="N35" s="167" t="s">
        <v>493</v>
      </c>
      <c r="O35" s="184" t="s">
        <v>3975</v>
      </c>
      <c r="P35" s="183" t="s">
        <v>3976</v>
      </c>
      <c r="Q35" s="166" t="s">
        <v>1977</v>
      </c>
      <c r="R35" s="166" t="s">
        <v>3646</v>
      </c>
    </row>
    <row r="36" spans="1:18" s="130" customFormat="1" ht="63.75" x14ac:dyDescent="0.2">
      <c r="A36" s="201" t="s">
        <v>413</v>
      </c>
      <c r="B36" s="188" t="s">
        <v>414</v>
      </c>
      <c r="C36" s="201" t="s">
        <v>544</v>
      </c>
      <c r="D36" s="188" t="s">
        <v>545</v>
      </c>
      <c r="E36" s="201" t="s">
        <v>144</v>
      </c>
      <c r="F36" s="188" t="s">
        <v>555</v>
      </c>
      <c r="G36" s="188" t="s">
        <v>3579</v>
      </c>
      <c r="H36" s="201" t="s">
        <v>546</v>
      </c>
      <c r="I36" s="188" t="s">
        <v>547</v>
      </c>
      <c r="J36" s="201" t="s">
        <v>144</v>
      </c>
      <c r="K36" s="188" t="s">
        <v>3709</v>
      </c>
      <c r="L36" s="153" t="s">
        <v>548</v>
      </c>
      <c r="M36" s="152" t="s">
        <v>549</v>
      </c>
      <c r="N36" s="153" t="s">
        <v>144</v>
      </c>
      <c r="O36" s="152" t="s">
        <v>3745</v>
      </c>
      <c r="P36" s="162" t="s">
        <v>3977</v>
      </c>
      <c r="Q36" s="154" t="s">
        <v>3886</v>
      </c>
      <c r="R36" s="162" t="s">
        <v>3887</v>
      </c>
    </row>
    <row r="37" spans="1:18" s="130" customFormat="1" ht="76.5" x14ac:dyDescent="0.2">
      <c r="A37" s="202"/>
      <c r="B37" s="189"/>
      <c r="C37" s="202"/>
      <c r="D37" s="189"/>
      <c r="E37" s="202"/>
      <c r="F37" s="189"/>
      <c r="G37" s="189"/>
      <c r="H37" s="202"/>
      <c r="I37" s="189"/>
      <c r="J37" s="202"/>
      <c r="K37" s="189"/>
      <c r="L37" s="153" t="s">
        <v>553</v>
      </c>
      <c r="M37" s="152" t="s">
        <v>3945</v>
      </c>
      <c r="N37" s="153" t="s">
        <v>144</v>
      </c>
      <c r="O37" s="152" t="s">
        <v>3746</v>
      </c>
      <c r="P37" s="162" t="s">
        <v>3978</v>
      </c>
      <c r="Q37" s="154" t="s">
        <v>3886</v>
      </c>
      <c r="R37" s="162" t="s">
        <v>3733</v>
      </c>
    </row>
    <row r="38" spans="1:18" s="130" customFormat="1" ht="114.75" x14ac:dyDescent="0.2">
      <c r="A38" s="202"/>
      <c r="B38" s="189"/>
      <c r="C38" s="202"/>
      <c r="D38" s="189"/>
      <c r="E38" s="202"/>
      <c r="F38" s="189"/>
      <c r="G38" s="189"/>
      <c r="H38" s="202"/>
      <c r="I38" s="189"/>
      <c r="J38" s="202"/>
      <c r="K38" s="189"/>
      <c r="L38" s="151" t="s">
        <v>557</v>
      </c>
      <c r="M38" s="152" t="s">
        <v>558</v>
      </c>
      <c r="N38" s="153" t="s">
        <v>144</v>
      </c>
      <c r="O38" s="152" t="s">
        <v>3747</v>
      </c>
      <c r="P38" s="162" t="s">
        <v>3913</v>
      </c>
      <c r="Q38" s="162" t="s">
        <v>3886</v>
      </c>
      <c r="R38" s="162" t="s">
        <v>3734</v>
      </c>
    </row>
    <row r="39" spans="1:18" s="130" customFormat="1" ht="89.25" x14ac:dyDescent="0.2">
      <c r="A39" s="202"/>
      <c r="B39" s="189"/>
      <c r="C39" s="202"/>
      <c r="D39" s="189"/>
      <c r="E39" s="202"/>
      <c r="F39" s="189"/>
      <c r="G39" s="189"/>
      <c r="H39" s="202"/>
      <c r="I39" s="189"/>
      <c r="J39" s="202"/>
      <c r="K39" s="189"/>
      <c r="L39" s="151" t="s">
        <v>560</v>
      </c>
      <c r="M39" s="152" t="s">
        <v>561</v>
      </c>
      <c r="N39" s="153" t="s">
        <v>144</v>
      </c>
      <c r="O39" s="152" t="s">
        <v>3848</v>
      </c>
      <c r="P39" s="162" t="s">
        <v>3979</v>
      </c>
      <c r="Q39" s="162" t="s">
        <v>3886</v>
      </c>
      <c r="R39" s="162" t="s">
        <v>3735</v>
      </c>
    </row>
    <row r="40" spans="1:18" s="130" customFormat="1" ht="89.25" x14ac:dyDescent="0.2">
      <c r="A40" s="202"/>
      <c r="B40" s="189"/>
      <c r="C40" s="202"/>
      <c r="D40" s="189"/>
      <c r="E40" s="202"/>
      <c r="F40" s="189"/>
      <c r="G40" s="189"/>
      <c r="H40" s="202"/>
      <c r="I40" s="189"/>
      <c r="J40" s="202"/>
      <c r="K40" s="189"/>
      <c r="L40" s="151" t="s">
        <v>563</v>
      </c>
      <c r="M40" s="152" t="s">
        <v>564</v>
      </c>
      <c r="N40" s="153" t="s">
        <v>144</v>
      </c>
      <c r="O40" s="152" t="s">
        <v>3580</v>
      </c>
      <c r="P40" s="162" t="s">
        <v>3914</v>
      </c>
      <c r="Q40" s="162" t="s">
        <v>3886</v>
      </c>
      <c r="R40" s="162" t="s">
        <v>3736</v>
      </c>
    </row>
    <row r="41" spans="1:18" s="130" customFormat="1" ht="76.5" x14ac:dyDescent="0.2">
      <c r="A41" s="202"/>
      <c r="B41" s="189"/>
      <c r="C41" s="202"/>
      <c r="D41" s="189"/>
      <c r="E41" s="202"/>
      <c r="F41" s="189"/>
      <c r="G41" s="189"/>
      <c r="H41" s="202"/>
      <c r="I41" s="189"/>
      <c r="J41" s="202"/>
      <c r="K41" s="189"/>
      <c r="L41" s="151" t="s">
        <v>566</v>
      </c>
      <c r="M41" s="152" t="s">
        <v>3713</v>
      </c>
      <c r="N41" s="153" t="s">
        <v>144</v>
      </c>
      <c r="O41" s="152" t="s">
        <v>3581</v>
      </c>
      <c r="P41" s="162" t="s">
        <v>3980</v>
      </c>
      <c r="Q41" s="162" t="s">
        <v>3886</v>
      </c>
      <c r="R41" s="162" t="s">
        <v>3737</v>
      </c>
    </row>
    <row r="42" spans="1:18" s="130" customFormat="1" ht="63.75" x14ac:dyDescent="0.2">
      <c r="A42" s="202"/>
      <c r="B42" s="189"/>
      <c r="C42" s="202"/>
      <c r="D42" s="189"/>
      <c r="E42" s="202"/>
      <c r="F42" s="189"/>
      <c r="G42" s="189"/>
      <c r="H42" s="202"/>
      <c r="I42" s="189"/>
      <c r="J42" s="202"/>
      <c r="K42" s="189"/>
      <c r="L42" s="151" t="s">
        <v>569</v>
      </c>
      <c r="M42" s="152" t="s">
        <v>570</v>
      </c>
      <c r="N42" s="153" t="s">
        <v>144</v>
      </c>
      <c r="O42" s="152" t="s">
        <v>3582</v>
      </c>
      <c r="P42" s="162" t="s">
        <v>3923</v>
      </c>
      <c r="Q42" s="162" t="s">
        <v>3886</v>
      </c>
      <c r="R42" s="162" t="s">
        <v>3922</v>
      </c>
    </row>
    <row r="43" spans="1:18" s="130" customFormat="1" ht="63.75" x14ac:dyDescent="0.2">
      <c r="A43" s="202"/>
      <c r="B43" s="189"/>
      <c r="C43" s="202"/>
      <c r="D43" s="189"/>
      <c r="E43" s="202"/>
      <c r="F43" s="189"/>
      <c r="G43" s="189"/>
      <c r="H43" s="202"/>
      <c r="I43" s="189"/>
      <c r="J43" s="202"/>
      <c r="K43" s="189"/>
      <c r="L43" s="151" t="s">
        <v>572</v>
      </c>
      <c r="M43" s="152" t="s">
        <v>573</v>
      </c>
      <c r="N43" s="153" t="s">
        <v>144</v>
      </c>
      <c r="O43" s="152" t="s">
        <v>3583</v>
      </c>
      <c r="P43" s="162" t="s">
        <v>3924</v>
      </c>
      <c r="Q43" s="162" t="s">
        <v>3886</v>
      </c>
      <c r="R43" s="162" t="s">
        <v>3738</v>
      </c>
    </row>
    <row r="44" spans="1:18" s="130" customFormat="1" ht="89.25" x14ac:dyDescent="0.2">
      <c r="A44" s="202"/>
      <c r="B44" s="189"/>
      <c r="C44" s="202"/>
      <c r="D44" s="189"/>
      <c r="E44" s="202"/>
      <c r="F44" s="189"/>
      <c r="G44" s="189"/>
      <c r="H44" s="202"/>
      <c r="I44" s="189"/>
      <c r="J44" s="202"/>
      <c r="K44" s="189"/>
      <c r="L44" s="151" t="s">
        <v>575</v>
      </c>
      <c r="M44" s="152" t="s">
        <v>576</v>
      </c>
      <c r="N44" s="153" t="s">
        <v>144</v>
      </c>
      <c r="O44" s="152" t="s">
        <v>3584</v>
      </c>
      <c r="P44" s="162" t="s">
        <v>3925</v>
      </c>
      <c r="Q44" s="176" t="s">
        <v>3886</v>
      </c>
      <c r="R44" s="162" t="s">
        <v>3739</v>
      </c>
    </row>
    <row r="45" spans="1:18" s="130" customFormat="1" ht="102" x14ac:dyDescent="0.2">
      <c r="A45" s="202"/>
      <c r="B45" s="189"/>
      <c r="C45" s="202"/>
      <c r="D45" s="189"/>
      <c r="E45" s="202"/>
      <c r="F45" s="189"/>
      <c r="G45" s="189"/>
      <c r="H45" s="202"/>
      <c r="I45" s="189"/>
      <c r="J45" s="202"/>
      <c r="K45" s="189"/>
      <c r="L45" s="151" t="s">
        <v>578</v>
      </c>
      <c r="M45" s="152" t="s">
        <v>579</v>
      </c>
      <c r="N45" s="153" t="s">
        <v>144</v>
      </c>
      <c r="O45" s="152" t="s">
        <v>3585</v>
      </c>
      <c r="P45" s="162" t="s">
        <v>3926</v>
      </c>
      <c r="Q45" s="176" t="s">
        <v>3886</v>
      </c>
      <c r="R45" s="162" t="s">
        <v>3740</v>
      </c>
    </row>
    <row r="46" spans="1:18" s="130" customFormat="1" ht="76.5" x14ac:dyDescent="0.2">
      <c r="A46" s="203"/>
      <c r="B46" s="190"/>
      <c r="C46" s="203"/>
      <c r="D46" s="190"/>
      <c r="E46" s="203"/>
      <c r="F46" s="190"/>
      <c r="G46" s="190"/>
      <c r="H46" s="203"/>
      <c r="I46" s="190"/>
      <c r="J46" s="203"/>
      <c r="K46" s="190"/>
      <c r="L46" s="151" t="s">
        <v>582</v>
      </c>
      <c r="M46" s="152" t="s">
        <v>583</v>
      </c>
      <c r="N46" s="153" t="s">
        <v>144</v>
      </c>
      <c r="O46" s="152" t="s">
        <v>3586</v>
      </c>
      <c r="P46" s="162" t="s">
        <v>3933</v>
      </c>
      <c r="Q46" s="176" t="s">
        <v>3877</v>
      </c>
      <c r="R46" s="162" t="s">
        <v>3741</v>
      </c>
    </row>
    <row r="47" spans="1:18" s="130" customFormat="1" ht="89.25" x14ac:dyDescent="0.2">
      <c r="A47" s="153" t="s">
        <v>413</v>
      </c>
      <c r="B47" s="152" t="s">
        <v>414</v>
      </c>
      <c r="C47" s="153" t="s">
        <v>586</v>
      </c>
      <c r="D47" s="152" t="s">
        <v>587</v>
      </c>
      <c r="E47" s="153" t="s">
        <v>592</v>
      </c>
      <c r="F47" s="152" t="s">
        <v>3588</v>
      </c>
      <c r="G47" s="152" t="s">
        <v>3589</v>
      </c>
      <c r="H47" s="153" t="s">
        <v>588</v>
      </c>
      <c r="I47" s="152" t="s">
        <v>589</v>
      </c>
      <c r="J47" s="153" t="s">
        <v>592</v>
      </c>
      <c r="K47" s="152" t="s">
        <v>3715</v>
      </c>
      <c r="L47" s="153" t="s">
        <v>590</v>
      </c>
      <c r="M47" s="152" t="s">
        <v>591</v>
      </c>
      <c r="N47" s="153" t="s">
        <v>592</v>
      </c>
      <c r="O47" s="152" t="s">
        <v>3587</v>
      </c>
      <c r="P47" s="162" t="s">
        <v>3946</v>
      </c>
      <c r="Q47" s="176" t="s">
        <v>3886</v>
      </c>
      <c r="R47" s="162" t="s">
        <v>3927</v>
      </c>
    </row>
    <row r="48" spans="1:18" s="130" customFormat="1" ht="63.75" x14ac:dyDescent="0.2">
      <c r="A48" s="201" t="s">
        <v>413</v>
      </c>
      <c r="B48" s="188" t="s">
        <v>414</v>
      </c>
      <c r="C48" s="201" t="s">
        <v>596</v>
      </c>
      <c r="D48" s="188" t="s">
        <v>597</v>
      </c>
      <c r="E48" s="201" t="s">
        <v>602</v>
      </c>
      <c r="F48" s="188" t="s">
        <v>3590</v>
      </c>
      <c r="G48" s="188" t="s">
        <v>3591</v>
      </c>
      <c r="H48" s="201" t="s">
        <v>598</v>
      </c>
      <c r="I48" s="188" t="s">
        <v>599</v>
      </c>
      <c r="J48" s="201" t="s">
        <v>602</v>
      </c>
      <c r="K48" s="188" t="s">
        <v>3716</v>
      </c>
      <c r="L48" s="153" t="s">
        <v>600</v>
      </c>
      <c r="M48" s="152" t="s">
        <v>601</v>
      </c>
      <c r="N48" s="153" t="s">
        <v>602</v>
      </c>
      <c r="O48" s="152" t="s">
        <v>3647</v>
      </c>
      <c r="P48" s="162" t="s">
        <v>3981</v>
      </c>
      <c r="Q48" s="176" t="s">
        <v>3886</v>
      </c>
      <c r="R48" s="162" t="s">
        <v>3888</v>
      </c>
    </row>
    <row r="49" spans="1:18" s="130" customFormat="1" ht="140.25" x14ac:dyDescent="0.2">
      <c r="A49" s="203"/>
      <c r="B49" s="190"/>
      <c r="C49" s="203"/>
      <c r="D49" s="190"/>
      <c r="E49" s="203"/>
      <c r="F49" s="190"/>
      <c r="G49" s="190"/>
      <c r="H49" s="203"/>
      <c r="I49" s="190"/>
      <c r="J49" s="203"/>
      <c r="K49" s="190"/>
      <c r="L49" s="153" t="s">
        <v>606</v>
      </c>
      <c r="M49" s="152" t="s">
        <v>607</v>
      </c>
      <c r="N49" s="153" t="s">
        <v>602</v>
      </c>
      <c r="O49" s="152" t="s">
        <v>3648</v>
      </c>
      <c r="P49" s="162" t="s">
        <v>3982</v>
      </c>
      <c r="Q49" s="176" t="s">
        <v>3886</v>
      </c>
      <c r="R49" s="162" t="s">
        <v>3742</v>
      </c>
    </row>
    <row r="50" spans="1:18" s="130" customFormat="1" ht="102" x14ac:dyDescent="0.2">
      <c r="A50" s="153" t="s">
        <v>413</v>
      </c>
      <c r="B50" s="152" t="s">
        <v>414</v>
      </c>
      <c r="C50" s="153" t="s">
        <v>609</v>
      </c>
      <c r="D50" s="152" t="s">
        <v>610</v>
      </c>
      <c r="E50" s="153" t="s">
        <v>615</v>
      </c>
      <c r="F50" s="152" t="s">
        <v>616</v>
      </c>
      <c r="G50" s="152" t="s">
        <v>3594</v>
      </c>
      <c r="H50" s="153" t="s">
        <v>611</v>
      </c>
      <c r="I50" s="152" t="s">
        <v>612</v>
      </c>
      <c r="J50" s="153" t="s">
        <v>615</v>
      </c>
      <c r="K50" s="152" t="s">
        <v>3717</v>
      </c>
      <c r="L50" s="153" t="s">
        <v>613</v>
      </c>
      <c r="M50" s="152" t="s">
        <v>614</v>
      </c>
      <c r="N50" s="153" t="s">
        <v>615</v>
      </c>
      <c r="O50" s="152" t="s">
        <v>3592</v>
      </c>
      <c r="P50" s="162" t="s">
        <v>3929</v>
      </c>
      <c r="Q50" s="176" t="s">
        <v>3886</v>
      </c>
      <c r="R50" s="162" t="s">
        <v>3928</v>
      </c>
    </row>
    <row r="51" spans="1:18" s="130" customFormat="1" ht="25.5" x14ac:dyDescent="0.2">
      <c r="A51" s="153" t="s">
        <v>413</v>
      </c>
      <c r="B51" s="152" t="s">
        <v>414</v>
      </c>
      <c r="C51" s="153" t="s">
        <v>617</v>
      </c>
      <c r="D51" s="152" t="s">
        <v>618</v>
      </c>
      <c r="E51" s="153" t="s">
        <v>3681</v>
      </c>
      <c r="F51" s="152" t="s">
        <v>3593</v>
      </c>
      <c r="G51" s="152" t="s">
        <v>3595</v>
      </c>
      <c r="H51" s="153" t="s">
        <v>619</v>
      </c>
      <c r="I51" s="152" t="s">
        <v>620</v>
      </c>
      <c r="J51" s="153" t="s">
        <v>3681</v>
      </c>
      <c r="K51" s="152" t="s">
        <v>3718</v>
      </c>
      <c r="L51" s="153" t="s">
        <v>621</v>
      </c>
      <c r="M51" s="152" t="s">
        <v>622</v>
      </c>
      <c r="N51" s="153" t="s">
        <v>623</v>
      </c>
      <c r="O51" s="152" t="s">
        <v>3596</v>
      </c>
      <c r="P51" s="152" t="s">
        <v>3838</v>
      </c>
      <c r="Q51" s="177" t="s">
        <v>3650</v>
      </c>
      <c r="R51" s="152" t="s">
        <v>3595</v>
      </c>
    </row>
    <row r="52" spans="1:18" s="130" customFormat="1" ht="38.25" x14ac:dyDescent="0.2">
      <c r="A52" s="201" t="s">
        <v>413</v>
      </c>
      <c r="B52" s="188" t="s">
        <v>414</v>
      </c>
      <c r="C52" s="201" t="s">
        <v>627</v>
      </c>
      <c r="D52" s="188" t="s">
        <v>628</v>
      </c>
      <c r="E52" s="201" t="s">
        <v>144</v>
      </c>
      <c r="F52" s="188" t="s">
        <v>633</v>
      </c>
      <c r="G52" s="188" t="s">
        <v>3600</v>
      </c>
      <c r="H52" s="201" t="s">
        <v>629</v>
      </c>
      <c r="I52" s="188" t="s">
        <v>630</v>
      </c>
      <c r="J52" s="201" t="s">
        <v>144</v>
      </c>
      <c r="K52" s="188" t="s">
        <v>3719</v>
      </c>
      <c r="L52" s="153" t="s">
        <v>631</v>
      </c>
      <c r="M52" s="152" t="s">
        <v>632</v>
      </c>
      <c r="N52" s="153" t="s">
        <v>144</v>
      </c>
      <c r="O52" s="152" t="s">
        <v>3597</v>
      </c>
      <c r="P52" s="152" t="s">
        <v>3889</v>
      </c>
      <c r="Q52" s="177" t="s">
        <v>3650</v>
      </c>
      <c r="R52" s="152" t="s">
        <v>3600</v>
      </c>
    </row>
    <row r="53" spans="1:18" s="130" customFormat="1" ht="63.75" x14ac:dyDescent="0.2">
      <c r="A53" s="202"/>
      <c r="B53" s="189"/>
      <c r="C53" s="202"/>
      <c r="D53" s="189"/>
      <c r="E53" s="202"/>
      <c r="F53" s="189"/>
      <c r="G53" s="189"/>
      <c r="H53" s="202"/>
      <c r="I53" s="189"/>
      <c r="J53" s="202"/>
      <c r="K53" s="189"/>
      <c r="L53" s="153" t="s">
        <v>638</v>
      </c>
      <c r="M53" s="152" t="s">
        <v>639</v>
      </c>
      <c r="N53" s="153" t="s">
        <v>144</v>
      </c>
      <c r="O53" s="152" t="s">
        <v>3598</v>
      </c>
      <c r="P53" s="152" t="s">
        <v>3889</v>
      </c>
      <c r="Q53" s="177" t="s">
        <v>3650</v>
      </c>
      <c r="R53" s="152" t="s">
        <v>640</v>
      </c>
    </row>
    <row r="54" spans="1:18" s="130" customFormat="1" ht="76.5" x14ac:dyDescent="0.2">
      <c r="A54" s="203"/>
      <c r="B54" s="190"/>
      <c r="C54" s="203"/>
      <c r="D54" s="190"/>
      <c r="E54" s="203"/>
      <c r="F54" s="190"/>
      <c r="G54" s="190"/>
      <c r="H54" s="203"/>
      <c r="I54" s="190"/>
      <c r="J54" s="203"/>
      <c r="K54" s="190"/>
      <c r="L54" s="153" t="s">
        <v>642</v>
      </c>
      <c r="M54" s="152" t="s">
        <v>643</v>
      </c>
      <c r="N54" s="153" t="s">
        <v>144</v>
      </c>
      <c r="O54" s="152" t="s">
        <v>3599</v>
      </c>
      <c r="P54" s="152" t="s">
        <v>3889</v>
      </c>
      <c r="Q54" s="177" t="s">
        <v>3649</v>
      </c>
      <c r="R54" s="152" t="s">
        <v>3601</v>
      </c>
    </row>
    <row r="55" spans="1:18" s="130" customFormat="1" ht="51" x14ac:dyDescent="0.2">
      <c r="A55" s="201" t="s">
        <v>413</v>
      </c>
      <c r="B55" s="188" t="s">
        <v>414</v>
      </c>
      <c r="C55" s="201" t="s">
        <v>646</v>
      </c>
      <c r="D55" s="188" t="s">
        <v>647</v>
      </c>
      <c r="E55" s="201" t="s">
        <v>144</v>
      </c>
      <c r="F55" s="188" t="s">
        <v>3605</v>
      </c>
      <c r="G55" s="188" t="s">
        <v>3606</v>
      </c>
      <c r="H55" s="201" t="s">
        <v>648</v>
      </c>
      <c r="I55" s="188" t="s">
        <v>649</v>
      </c>
      <c r="J55" s="201" t="s">
        <v>144</v>
      </c>
      <c r="K55" s="188" t="s">
        <v>3720</v>
      </c>
      <c r="L55" s="153" t="s">
        <v>650</v>
      </c>
      <c r="M55" s="152" t="s">
        <v>651</v>
      </c>
      <c r="N55" s="153" t="s">
        <v>144</v>
      </c>
      <c r="O55" s="152" t="s">
        <v>3839</v>
      </c>
      <c r="P55" s="152" t="s">
        <v>3889</v>
      </c>
      <c r="Q55" s="177" t="s">
        <v>3656</v>
      </c>
      <c r="R55" s="152" t="s">
        <v>3652</v>
      </c>
    </row>
    <row r="56" spans="1:18" s="130" customFormat="1" ht="38.25" x14ac:dyDescent="0.2">
      <c r="A56" s="202"/>
      <c r="B56" s="189"/>
      <c r="C56" s="202"/>
      <c r="D56" s="189"/>
      <c r="E56" s="202"/>
      <c r="F56" s="189"/>
      <c r="G56" s="189"/>
      <c r="H56" s="202"/>
      <c r="I56" s="189"/>
      <c r="J56" s="202"/>
      <c r="K56" s="189"/>
      <c r="L56" s="153" t="s">
        <v>654</v>
      </c>
      <c r="M56" s="152" t="s">
        <v>655</v>
      </c>
      <c r="N56" s="153" t="s">
        <v>144</v>
      </c>
      <c r="O56" s="152" t="s">
        <v>3651</v>
      </c>
      <c r="P56" s="152" t="s">
        <v>3890</v>
      </c>
      <c r="Q56" s="177" t="s">
        <v>3656</v>
      </c>
      <c r="R56" s="152" t="s">
        <v>3653</v>
      </c>
    </row>
    <row r="57" spans="1:18" s="130" customFormat="1" ht="38.25" x14ac:dyDescent="0.2">
      <c r="A57" s="202"/>
      <c r="B57" s="189"/>
      <c r="C57" s="202"/>
      <c r="D57" s="189"/>
      <c r="E57" s="202"/>
      <c r="F57" s="189"/>
      <c r="G57" s="189"/>
      <c r="H57" s="202"/>
      <c r="I57" s="189"/>
      <c r="J57" s="202"/>
      <c r="K57" s="189"/>
      <c r="L57" s="153" t="s">
        <v>657</v>
      </c>
      <c r="M57" s="152" t="s">
        <v>658</v>
      </c>
      <c r="N57" s="153" t="s">
        <v>144</v>
      </c>
      <c r="O57" s="152" t="s">
        <v>3602</v>
      </c>
      <c r="P57" s="152" t="s">
        <v>3891</v>
      </c>
      <c r="Q57" s="177" t="s">
        <v>3656</v>
      </c>
      <c r="R57" s="152" t="s">
        <v>3654</v>
      </c>
    </row>
    <row r="58" spans="1:18" s="130" customFormat="1" ht="89.25" x14ac:dyDescent="0.2">
      <c r="A58" s="202"/>
      <c r="B58" s="189"/>
      <c r="C58" s="202"/>
      <c r="D58" s="189"/>
      <c r="E58" s="202"/>
      <c r="F58" s="189"/>
      <c r="G58" s="189"/>
      <c r="H58" s="202"/>
      <c r="I58" s="189"/>
      <c r="J58" s="202"/>
      <c r="K58" s="189"/>
      <c r="L58" s="153" t="s">
        <v>660</v>
      </c>
      <c r="M58" s="152" t="s">
        <v>661</v>
      </c>
      <c r="N58" s="153" t="s">
        <v>144</v>
      </c>
      <c r="O58" s="152" t="s">
        <v>3603</v>
      </c>
      <c r="P58" s="152" t="s">
        <v>3892</v>
      </c>
      <c r="Q58" s="177" t="s">
        <v>3656</v>
      </c>
      <c r="R58" s="152" t="s">
        <v>3655</v>
      </c>
    </row>
    <row r="59" spans="1:18" s="130" customFormat="1" ht="25.5" x14ac:dyDescent="0.2">
      <c r="A59" s="203"/>
      <c r="B59" s="190"/>
      <c r="C59" s="203"/>
      <c r="D59" s="190"/>
      <c r="E59" s="203"/>
      <c r="F59" s="190"/>
      <c r="G59" s="190"/>
      <c r="H59" s="203"/>
      <c r="I59" s="190"/>
      <c r="J59" s="203"/>
      <c r="K59" s="190"/>
      <c r="L59" s="153" t="s">
        <v>664</v>
      </c>
      <c r="M59" s="152" t="s">
        <v>665</v>
      </c>
      <c r="N59" s="153" t="s">
        <v>144</v>
      </c>
      <c r="O59" s="152" t="s">
        <v>3604</v>
      </c>
      <c r="P59" s="152" t="s">
        <v>3893</v>
      </c>
      <c r="Q59" s="177" t="s">
        <v>3656</v>
      </c>
      <c r="R59" s="152" t="s">
        <v>3657</v>
      </c>
    </row>
    <row r="60" spans="1:18" s="130" customFormat="1" ht="63.75" x14ac:dyDescent="0.2">
      <c r="A60" s="201" t="s">
        <v>413</v>
      </c>
      <c r="B60" s="188" t="s">
        <v>414</v>
      </c>
      <c r="C60" s="201" t="s">
        <v>667</v>
      </c>
      <c r="D60" s="188" t="s">
        <v>668</v>
      </c>
      <c r="E60" s="201" t="s">
        <v>3609</v>
      </c>
      <c r="F60" s="188" t="s">
        <v>3607</v>
      </c>
      <c r="G60" s="188" t="s">
        <v>3608</v>
      </c>
      <c r="H60" s="201" t="s">
        <v>669</v>
      </c>
      <c r="I60" s="188" t="s">
        <v>670</v>
      </c>
      <c r="J60" s="201" t="s">
        <v>673</v>
      </c>
      <c r="K60" s="188" t="s">
        <v>3721</v>
      </c>
      <c r="L60" s="153" t="s">
        <v>671</v>
      </c>
      <c r="M60" s="152" t="s">
        <v>3689</v>
      </c>
      <c r="N60" s="153" t="s">
        <v>673</v>
      </c>
      <c r="O60" s="152" t="s">
        <v>3610</v>
      </c>
      <c r="P60" s="152" t="s">
        <v>3985</v>
      </c>
      <c r="Q60" s="177" t="s">
        <v>3659</v>
      </c>
      <c r="R60" s="152" t="s">
        <v>3658</v>
      </c>
    </row>
    <row r="61" spans="1:18" s="130" customFormat="1" ht="51" x14ac:dyDescent="0.2">
      <c r="A61" s="202"/>
      <c r="B61" s="189"/>
      <c r="C61" s="202"/>
      <c r="D61" s="189"/>
      <c r="E61" s="202"/>
      <c r="F61" s="189"/>
      <c r="G61" s="189"/>
      <c r="H61" s="202"/>
      <c r="I61" s="189"/>
      <c r="J61" s="202"/>
      <c r="K61" s="189"/>
      <c r="L61" s="153" t="s">
        <v>677</v>
      </c>
      <c r="M61" s="152" t="s">
        <v>3690</v>
      </c>
      <c r="N61" s="153" t="s">
        <v>673</v>
      </c>
      <c r="O61" s="152" t="s">
        <v>3611</v>
      </c>
      <c r="P61" s="152" t="s">
        <v>3984</v>
      </c>
      <c r="Q61" s="177" t="s">
        <v>3659</v>
      </c>
      <c r="R61" s="152" t="s">
        <v>679</v>
      </c>
    </row>
    <row r="62" spans="1:18" s="130" customFormat="1" ht="63.75" x14ac:dyDescent="0.2">
      <c r="A62" s="203"/>
      <c r="B62" s="190"/>
      <c r="C62" s="203"/>
      <c r="D62" s="190"/>
      <c r="E62" s="203"/>
      <c r="F62" s="190"/>
      <c r="G62" s="190"/>
      <c r="H62" s="203"/>
      <c r="I62" s="190"/>
      <c r="J62" s="203"/>
      <c r="K62" s="190"/>
      <c r="L62" s="153" t="s">
        <v>681</v>
      </c>
      <c r="M62" s="152" t="s">
        <v>3691</v>
      </c>
      <c r="N62" s="153" t="s">
        <v>673</v>
      </c>
      <c r="O62" s="152" t="s">
        <v>3612</v>
      </c>
      <c r="P62" s="152" t="s">
        <v>3983</v>
      </c>
      <c r="Q62" s="177" t="s">
        <v>3659</v>
      </c>
      <c r="R62" s="152" t="s">
        <v>683</v>
      </c>
    </row>
    <row r="63" spans="1:18" s="130" customFormat="1" ht="63.75" x14ac:dyDescent="0.2">
      <c r="A63" s="201" t="s">
        <v>413</v>
      </c>
      <c r="B63" s="188" t="s">
        <v>414</v>
      </c>
      <c r="C63" s="201" t="s">
        <v>685</v>
      </c>
      <c r="D63" s="188" t="s">
        <v>686</v>
      </c>
      <c r="E63" s="201" t="s">
        <v>691</v>
      </c>
      <c r="F63" s="188" t="s">
        <v>3749</v>
      </c>
      <c r="G63" s="188" t="s">
        <v>3750</v>
      </c>
      <c r="H63" s="201" t="s">
        <v>687</v>
      </c>
      <c r="I63" s="188" t="s">
        <v>688</v>
      </c>
      <c r="J63" s="201" t="s">
        <v>691</v>
      </c>
      <c r="K63" s="188" t="s">
        <v>3710</v>
      </c>
      <c r="L63" s="153" t="s">
        <v>689</v>
      </c>
      <c r="M63" s="152" t="s">
        <v>690</v>
      </c>
      <c r="N63" s="153" t="s">
        <v>691</v>
      </c>
      <c r="O63" s="152" t="s">
        <v>3915</v>
      </c>
      <c r="P63" s="154" t="s">
        <v>3841</v>
      </c>
      <c r="Q63" s="176" t="s">
        <v>3751</v>
      </c>
      <c r="R63" s="152" t="s">
        <v>3752</v>
      </c>
    </row>
    <row r="64" spans="1:18" s="130" customFormat="1" ht="51" x14ac:dyDescent="0.2">
      <c r="A64" s="202"/>
      <c r="B64" s="189"/>
      <c r="C64" s="202"/>
      <c r="D64" s="189"/>
      <c r="E64" s="202"/>
      <c r="F64" s="189"/>
      <c r="G64" s="189"/>
      <c r="H64" s="202"/>
      <c r="I64" s="189"/>
      <c r="J64" s="202"/>
      <c r="K64" s="189"/>
      <c r="L64" s="153" t="s">
        <v>702</v>
      </c>
      <c r="M64" s="152" t="s">
        <v>703</v>
      </c>
      <c r="N64" s="153" t="s">
        <v>704</v>
      </c>
      <c r="O64" s="152" t="s">
        <v>3613</v>
      </c>
      <c r="P64" s="154" t="s">
        <v>3842</v>
      </c>
      <c r="Q64" s="176" t="s">
        <v>3753</v>
      </c>
      <c r="R64" s="152" t="s">
        <v>3840</v>
      </c>
    </row>
    <row r="65" spans="1:18" s="130" customFormat="1" ht="153" x14ac:dyDescent="0.2">
      <c r="A65" s="202"/>
      <c r="B65" s="189"/>
      <c r="C65" s="202"/>
      <c r="D65" s="189"/>
      <c r="E65" s="202"/>
      <c r="F65" s="189"/>
      <c r="G65" s="189"/>
      <c r="H65" s="202"/>
      <c r="I65" s="189"/>
      <c r="J65" s="202"/>
      <c r="K65" s="189"/>
      <c r="L65" s="153" t="s">
        <v>706</v>
      </c>
      <c r="M65" s="152" t="s">
        <v>707</v>
      </c>
      <c r="N65" s="153" t="s">
        <v>691</v>
      </c>
      <c r="O65" s="152" t="s">
        <v>3916</v>
      </c>
      <c r="P65" s="154" t="s">
        <v>3917</v>
      </c>
      <c r="Q65" s="176" t="s">
        <v>3754</v>
      </c>
      <c r="R65" s="163" t="s">
        <v>3755</v>
      </c>
    </row>
    <row r="66" spans="1:18" s="130" customFormat="1" ht="140.25" x14ac:dyDescent="0.2">
      <c r="A66" s="203"/>
      <c r="B66" s="190"/>
      <c r="C66" s="202"/>
      <c r="D66" s="190"/>
      <c r="E66" s="203"/>
      <c r="F66" s="190"/>
      <c r="G66" s="190"/>
      <c r="H66" s="203"/>
      <c r="I66" s="190"/>
      <c r="J66" s="203"/>
      <c r="K66" s="190"/>
      <c r="L66" s="153" t="s">
        <v>710</v>
      </c>
      <c r="M66" s="152" t="s">
        <v>711</v>
      </c>
      <c r="N66" s="153" t="s">
        <v>691</v>
      </c>
      <c r="O66" s="152" t="s">
        <v>3918</v>
      </c>
      <c r="P66" s="154" t="s">
        <v>3843</v>
      </c>
      <c r="Q66" s="176" t="s">
        <v>3666</v>
      </c>
      <c r="R66" s="154" t="s">
        <v>3756</v>
      </c>
    </row>
    <row r="67" spans="1:18" s="130" customFormat="1" ht="216.75" x14ac:dyDescent="0.2">
      <c r="A67" s="201" t="s">
        <v>413</v>
      </c>
      <c r="B67" s="216" t="s">
        <v>414</v>
      </c>
      <c r="C67" s="204" t="s">
        <v>716</v>
      </c>
      <c r="D67" s="218" t="s">
        <v>717</v>
      </c>
      <c r="E67" s="201" t="s">
        <v>144</v>
      </c>
      <c r="F67" s="188" t="s">
        <v>3757</v>
      </c>
      <c r="G67" s="188" t="s">
        <v>3758</v>
      </c>
      <c r="H67" s="201" t="s">
        <v>718</v>
      </c>
      <c r="I67" s="188" t="s">
        <v>719</v>
      </c>
      <c r="J67" s="201" t="s">
        <v>144</v>
      </c>
      <c r="K67" s="188" t="s">
        <v>3711</v>
      </c>
      <c r="L67" s="153" t="s">
        <v>720</v>
      </c>
      <c r="M67" s="152" t="s">
        <v>721</v>
      </c>
      <c r="N67" s="153" t="s">
        <v>144</v>
      </c>
      <c r="O67" s="152" t="s">
        <v>3759</v>
      </c>
      <c r="P67" s="154" t="s">
        <v>3947</v>
      </c>
      <c r="Q67" s="176" t="s">
        <v>723</v>
      </c>
      <c r="R67" s="154" t="s">
        <v>3760</v>
      </c>
    </row>
    <row r="68" spans="1:18" s="130" customFormat="1" ht="102" x14ac:dyDescent="0.2">
      <c r="A68" s="202"/>
      <c r="B68" s="207"/>
      <c r="C68" s="205"/>
      <c r="D68" s="219"/>
      <c r="E68" s="202"/>
      <c r="F68" s="189"/>
      <c r="G68" s="189"/>
      <c r="H68" s="202"/>
      <c r="I68" s="189"/>
      <c r="J68" s="202"/>
      <c r="K68" s="189"/>
      <c r="L68" s="153" t="s">
        <v>726</v>
      </c>
      <c r="M68" s="152" t="s">
        <v>727</v>
      </c>
      <c r="N68" s="153" t="s">
        <v>144</v>
      </c>
      <c r="O68" s="152" t="s">
        <v>3761</v>
      </c>
      <c r="P68" s="154" t="s">
        <v>3948</v>
      </c>
      <c r="Q68" s="176" t="s">
        <v>3660</v>
      </c>
      <c r="R68" s="154" t="s">
        <v>3762</v>
      </c>
    </row>
    <row r="69" spans="1:18" s="130" customFormat="1" ht="127.5" x14ac:dyDescent="0.2">
      <c r="A69" s="202"/>
      <c r="B69" s="207"/>
      <c r="C69" s="205"/>
      <c r="D69" s="219"/>
      <c r="E69" s="202"/>
      <c r="F69" s="189"/>
      <c r="G69" s="189"/>
      <c r="H69" s="202"/>
      <c r="I69" s="189"/>
      <c r="J69" s="202"/>
      <c r="K69" s="189"/>
      <c r="L69" s="153" t="s">
        <v>731</v>
      </c>
      <c r="M69" s="152" t="s">
        <v>732</v>
      </c>
      <c r="N69" s="153" t="s">
        <v>144</v>
      </c>
      <c r="O69" s="152" t="s">
        <v>3763</v>
      </c>
      <c r="P69" s="154" t="s">
        <v>3949</v>
      </c>
      <c r="Q69" s="176" t="s">
        <v>723</v>
      </c>
      <c r="R69" s="154" t="s">
        <v>3764</v>
      </c>
    </row>
    <row r="70" spans="1:18" s="130" customFormat="1" ht="153" x14ac:dyDescent="0.2">
      <c r="A70" s="202"/>
      <c r="B70" s="207"/>
      <c r="C70" s="205"/>
      <c r="D70" s="219"/>
      <c r="E70" s="202"/>
      <c r="F70" s="189"/>
      <c r="G70" s="189"/>
      <c r="H70" s="202"/>
      <c r="I70" s="189"/>
      <c r="J70" s="202"/>
      <c r="K70" s="189"/>
      <c r="L70" s="153" t="s">
        <v>736</v>
      </c>
      <c r="M70" s="152" t="s">
        <v>737</v>
      </c>
      <c r="N70" s="153" t="s">
        <v>144</v>
      </c>
      <c r="O70" s="152" t="s">
        <v>3765</v>
      </c>
      <c r="P70" s="154" t="s">
        <v>3950</v>
      </c>
      <c r="Q70" s="176" t="s">
        <v>723</v>
      </c>
      <c r="R70" s="152" t="s">
        <v>3766</v>
      </c>
    </row>
    <row r="71" spans="1:18" s="130" customFormat="1" ht="89.25" x14ac:dyDescent="0.2">
      <c r="A71" s="202"/>
      <c r="B71" s="207"/>
      <c r="C71" s="205"/>
      <c r="D71" s="219"/>
      <c r="E71" s="202"/>
      <c r="F71" s="189"/>
      <c r="G71" s="189"/>
      <c r="H71" s="202"/>
      <c r="I71" s="189"/>
      <c r="J71" s="202"/>
      <c r="K71" s="189"/>
      <c r="L71" s="153" t="s">
        <v>741</v>
      </c>
      <c r="M71" s="152" t="s">
        <v>742</v>
      </c>
      <c r="N71" s="153" t="s">
        <v>144</v>
      </c>
      <c r="O71" s="152" t="s">
        <v>3767</v>
      </c>
      <c r="P71" s="154" t="s">
        <v>3950</v>
      </c>
      <c r="Q71" s="176" t="s">
        <v>3768</v>
      </c>
      <c r="R71" s="154" t="s">
        <v>3769</v>
      </c>
    </row>
    <row r="72" spans="1:18" s="130" customFormat="1" ht="89.25" x14ac:dyDescent="0.2">
      <c r="A72" s="202"/>
      <c r="B72" s="207"/>
      <c r="C72" s="205"/>
      <c r="D72" s="219"/>
      <c r="E72" s="202"/>
      <c r="F72" s="189"/>
      <c r="G72" s="189"/>
      <c r="H72" s="202"/>
      <c r="I72" s="189"/>
      <c r="J72" s="202"/>
      <c r="K72" s="189"/>
      <c r="L72" s="153" t="s">
        <v>745</v>
      </c>
      <c r="M72" s="152" t="s">
        <v>746</v>
      </c>
      <c r="N72" s="153" t="s">
        <v>144</v>
      </c>
      <c r="O72" s="152" t="s">
        <v>3770</v>
      </c>
      <c r="P72" s="154" t="s">
        <v>3951</v>
      </c>
      <c r="Q72" s="176" t="s">
        <v>723</v>
      </c>
      <c r="R72" s="154" t="s">
        <v>3771</v>
      </c>
    </row>
    <row r="73" spans="1:18" s="130" customFormat="1" ht="89.25" x14ac:dyDescent="0.2">
      <c r="A73" s="202"/>
      <c r="B73" s="207"/>
      <c r="C73" s="205"/>
      <c r="D73" s="219"/>
      <c r="E73" s="202"/>
      <c r="F73" s="189"/>
      <c r="G73" s="189"/>
      <c r="H73" s="202"/>
      <c r="I73" s="189"/>
      <c r="J73" s="202"/>
      <c r="K73" s="189"/>
      <c r="L73" s="153" t="s">
        <v>749</v>
      </c>
      <c r="M73" s="152" t="s">
        <v>750</v>
      </c>
      <c r="N73" s="153" t="s">
        <v>144</v>
      </c>
      <c r="O73" s="152" t="s">
        <v>3772</v>
      </c>
      <c r="P73" s="154" t="s">
        <v>3952</v>
      </c>
      <c r="Q73" s="176" t="s">
        <v>723</v>
      </c>
      <c r="R73" s="154" t="s">
        <v>3773</v>
      </c>
    </row>
    <row r="74" spans="1:18" s="130" customFormat="1" ht="89.25" x14ac:dyDescent="0.2">
      <c r="A74" s="202"/>
      <c r="B74" s="207"/>
      <c r="C74" s="205"/>
      <c r="D74" s="219"/>
      <c r="E74" s="202"/>
      <c r="F74" s="189"/>
      <c r="G74" s="189"/>
      <c r="H74" s="202"/>
      <c r="I74" s="189"/>
      <c r="J74" s="202"/>
      <c r="K74" s="189"/>
      <c r="L74" s="153" t="s">
        <v>754</v>
      </c>
      <c r="M74" s="152" t="s">
        <v>755</v>
      </c>
      <c r="N74" s="153" t="s">
        <v>144</v>
      </c>
      <c r="O74" s="152" t="s">
        <v>3774</v>
      </c>
      <c r="P74" s="154" t="s">
        <v>3953</v>
      </c>
      <c r="Q74" s="176" t="s">
        <v>723</v>
      </c>
      <c r="R74" s="154" t="s">
        <v>3775</v>
      </c>
    </row>
    <row r="75" spans="1:18" s="130" customFormat="1" ht="38.25" x14ac:dyDescent="0.2">
      <c r="A75" s="202"/>
      <c r="B75" s="207"/>
      <c r="C75" s="205"/>
      <c r="D75" s="219"/>
      <c r="E75" s="202"/>
      <c r="F75" s="189"/>
      <c r="G75" s="189"/>
      <c r="H75" s="202"/>
      <c r="I75" s="189"/>
      <c r="J75" s="202"/>
      <c r="K75" s="189"/>
      <c r="L75" s="153" t="s">
        <v>757</v>
      </c>
      <c r="M75" s="152" t="s">
        <v>758</v>
      </c>
      <c r="N75" s="153" t="s">
        <v>144</v>
      </c>
      <c r="O75" s="152" t="s">
        <v>3776</v>
      </c>
      <c r="P75" s="154" t="s">
        <v>3954</v>
      </c>
      <c r="Q75" s="176" t="s">
        <v>3844</v>
      </c>
      <c r="R75" s="154" t="s">
        <v>3777</v>
      </c>
    </row>
    <row r="76" spans="1:18" s="130" customFormat="1" ht="89.25" x14ac:dyDescent="0.2">
      <c r="A76" s="202"/>
      <c r="B76" s="207"/>
      <c r="C76" s="205"/>
      <c r="D76" s="219"/>
      <c r="E76" s="202"/>
      <c r="F76" s="189"/>
      <c r="G76" s="189"/>
      <c r="H76" s="202"/>
      <c r="I76" s="189"/>
      <c r="J76" s="202"/>
      <c r="K76" s="189"/>
      <c r="L76" s="153" t="s">
        <v>762</v>
      </c>
      <c r="M76" s="152" t="s">
        <v>763</v>
      </c>
      <c r="N76" s="153" t="s">
        <v>144</v>
      </c>
      <c r="O76" s="152" t="s">
        <v>3778</v>
      </c>
      <c r="P76" s="154" t="s">
        <v>3955</v>
      </c>
      <c r="Q76" s="176" t="s">
        <v>723</v>
      </c>
      <c r="R76" s="154" t="s">
        <v>3779</v>
      </c>
    </row>
    <row r="77" spans="1:18" s="130" customFormat="1" ht="267.75" x14ac:dyDescent="0.2">
      <c r="A77" s="202"/>
      <c r="B77" s="207"/>
      <c r="C77" s="205"/>
      <c r="D77" s="219"/>
      <c r="E77" s="202"/>
      <c r="F77" s="189"/>
      <c r="G77" s="189"/>
      <c r="H77" s="202"/>
      <c r="I77" s="189"/>
      <c r="J77" s="202"/>
      <c r="K77" s="189"/>
      <c r="L77" s="153" t="s">
        <v>766</v>
      </c>
      <c r="M77" s="152" t="s">
        <v>767</v>
      </c>
      <c r="N77" s="153" t="s">
        <v>144</v>
      </c>
      <c r="O77" s="152" t="s">
        <v>3780</v>
      </c>
      <c r="P77" s="154" t="s">
        <v>3956</v>
      </c>
      <c r="Q77" s="176" t="s">
        <v>723</v>
      </c>
      <c r="R77" s="154" t="s">
        <v>3781</v>
      </c>
    </row>
    <row r="78" spans="1:18" s="130" customFormat="1" ht="38.25" x14ac:dyDescent="0.2">
      <c r="A78" s="202"/>
      <c r="B78" s="207"/>
      <c r="C78" s="205"/>
      <c r="D78" s="219"/>
      <c r="E78" s="202"/>
      <c r="F78" s="189"/>
      <c r="G78" s="189"/>
      <c r="H78" s="202"/>
      <c r="I78" s="189"/>
      <c r="J78" s="202"/>
      <c r="K78" s="189"/>
      <c r="L78" s="153" t="s">
        <v>769</v>
      </c>
      <c r="M78" s="152" t="s">
        <v>3782</v>
      </c>
      <c r="N78" s="153" t="s">
        <v>144</v>
      </c>
      <c r="O78" s="152" t="s">
        <v>3783</v>
      </c>
      <c r="P78" s="154" t="s">
        <v>3957</v>
      </c>
      <c r="Q78" s="176" t="s">
        <v>3661</v>
      </c>
      <c r="R78" s="154" t="s">
        <v>3784</v>
      </c>
    </row>
    <row r="79" spans="1:18" s="130" customFormat="1" ht="89.25" x14ac:dyDescent="0.2">
      <c r="A79" s="202"/>
      <c r="B79" s="207"/>
      <c r="C79" s="205"/>
      <c r="D79" s="219"/>
      <c r="E79" s="202"/>
      <c r="F79" s="189"/>
      <c r="G79" s="189"/>
      <c r="H79" s="202"/>
      <c r="I79" s="189"/>
      <c r="J79" s="202"/>
      <c r="K79" s="189"/>
      <c r="L79" s="153" t="s">
        <v>772</v>
      </c>
      <c r="M79" s="152" t="s">
        <v>773</v>
      </c>
      <c r="N79" s="153" t="s">
        <v>144</v>
      </c>
      <c r="O79" s="152" t="s">
        <v>3614</v>
      </c>
      <c r="P79" s="154" t="s">
        <v>3958</v>
      </c>
      <c r="Q79" s="176" t="s">
        <v>723</v>
      </c>
      <c r="R79" s="154" t="s">
        <v>3785</v>
      </c>
    </row>
    <row r="80" spans="1:18" s="130" customFormat="1" ht="51" x14ac:dyDescent="0.2">
      <c r="A80" s="202"/>
      <c r="B80" s="207"/>
      <c r="C80" s="205"/>
      <c r="D80" s="219"/>
      <c r="E80" s="202"/>
      <c r="F80" s="189"/>
      <c r="G80" s="189"/>
      <c r="H80" s="202"/>
      <c r="I80" s="189"/>
      <c r="J80" s="202"/>
      <c r="K80" s="189"/>
      <c r="L80" s="153" t="s">
        <v>775</v>
      </c>
      <c r="M80" s="152" t="s">
        <v>776</v>
      </c>
      <c r="N80" s="153" t="s">
        <v>144</v>
      </c>
      <c r="O80" s="152" t="s">
        <v>3786</v>
      </c>
      <c r="P80" s="154" t="s">
        <v>3959</v>
      </c>
      <c r="Q80" s="176" t="s">
        <v>739</v>
      </c>
      <c r="R80" s="154" t="s">
        <v>3787</v>
      </c>
    </row>
    <row r="81" spans="1:18" s="130" customFormat="1" ht="51" x14ac:dyDescent="0.2">
      <c r="A81" s="202"/>
      <c r="B81" s="207"/>
      <c r="C81" s="205"/>
      <c r="D81" s="219"/>
      <c r="E81" s="202"/>
      <c r="F81" s="189"/>
      <c r="G81" s="189"/>
      <c r="H81" s="202"/>
      <c r="I81" s="189"/>
      <c r="J81" s="202"/>
      <c r="K81" s="189"/>
      <c r="L81" s="153" t="s">
        <v>778</v>
      </c>
      <c r="M81" s="152" t="s">
        <v>779</v>
      </c>
      <c r="N81" s="153" t="s">
        <v>144</v>
      </c>
      <c r="O81" s="152" t="s">
        <v>3788</v>
      </c>
      <c r="P81" s="154" t="s">
        <v>3960</v>
      </c>
      <c r="Q81" s="176" t="s">
        <v>3661</v>
      </c>
      <c r="R81" s="154" t="s">
        <v>3789</v>
      </c>
    </row>
    <row r="82" spans="1:18" s="130" customFormat="1" ht="89.25" x14ac:dyDescent="0.2">
      <c r="A82" s="202"/>
      <c r="B82" s="207"/>
      <c r="C82" s="205"/>
      <c r="D82" s="219"/>
      <c r="E82" s="202"/>
      <c r="F82" s="189"/>
      <c r="G82" s="189"/>
      <c r="H82" s="202"/>
      <c r="I82" s="189"/>
      <c r="J82" s="202"/>
      <c r="K82" s="189"/>
      <c r="L82" s="153" t="s">
        <v>781</v>
      </c>
      <c r="M82" s="152" t="s">
        <v>782</v>
      </c>
      <c r="N82" s="153" t="s">
        <v>144</v>
      </c>
      <c r="O82" s="152" t="s">
        <v>3790</v>
      </c>
      <c r="P82" s="154" t="s">
        <v>3960</v>
      </c>
      <c r="Q82" s="176" t="s">
        <v>723</v>
      </c>
      <c r="R82" s="154" t="s">
        <v>3791</v>
      </c>
    </row>
    <row r="83" spans="1:18" s="130" customFormat="1" ht="89.25" x14ac:dyDescent="0.2">
      <c r="A83" s="202"/>
      <c r="B83" s="207"/>
      <c r="C83" s="205"/>
      <c r="D83" s="219"/>
      <c r="E83" s="202"/>
      <c r="F83" s="189"/>
      <c r="G83" s="189"/>
      <c r="H83" s="202"/>
      <c r="I83" s="189"/>
      <c r="J83" s="202"/>
      <c r="K83" s="189"/>
      <c r="L83" s="153" t="s">
        <v>784</v>
      </c>
      <c r="M83" s="152" t="s">
        <v>785</v>
      </c>
      <c r="N83" s="153" t="s">
        <v>144</v>
      </c>
      <c r="O83" s="152" t="s">
        <v>3792</v>
      </c>
      <c r="P83" s="154" t="s">
        <v>3960</v>
      </c>
      <c r="Q83" s="176" t="s">
        <v>723</v>
      </c>
      <c r="R83" s="154" t="s">
        <v>3793</v>
      </c>
    </row>
    <row r="84" spans="1:18" s="130" customFormat="1" ht="153" x14ac:dyDescent="0.2">
      <c r="A84" s="203"/>
      <c r="B84" s="217"/>
      <c r="C84" s="206"/>
      <c r="D84" s="220"/>
      <c r="E84" s="203"/>
      <c r="F84" s="190"/>
      <c r="G84" s="190"/>
      <c r="H84" s="203"/>
      <c r="I84" s="190"/>
      <c r="J84" s="203"/>
      <c r="K84" s="190"/>
      <c r="L84" s="153" t="s">
        <v>788</v>
      </c>
      <c r="M84" s="152" t="s">
        <v>789</v>
      </c>
      <c r="N84" s="153" t="s">
        <v>691</v>
      </c>
      <c r="O84" s="152" t="s">
        <v>3794</v>
      </c>
      <c r="P84" s="154" t="s">
        <v>3960</v>
      </c>
      <c r="Q84" s="176" t="s">
        <v>3662</v>
      </c>
      <c r="R84" s="154" t="s">
        <v>3795</v>
      </c>
    </row>
    <row r="85" spans="1:18" s="130" customFormat="1" ht="267.75" x14ac:dyDescent="0.2">
      <c r="A85" s="201" t="s">
        <v>413</v>
      </c>
      <c r="B85" s="188" t="s">
        <v>414</v>
      </c>
      <c r="C85" s="202" t="s">
        <v>792</v>
      </c>
      <c r="D85" s="188" t="s">
        <v>793</v>
      </c>
      <c r="E85" s="201" t="s">
        <v>144</v>
      </c>
      <c r="F85" s="188" t="s">
        <v>3796</v>
      </c>
      <c r="G85" s="188" t="s">
        <v>3615</v>
      </c>
      <c r="H85" s="201" t="s">
        <v>794</v>
      </c>
      <c r="I85" s="188" t="s">
        <v>795</v>
      </c>
      <c r="J85" s="201" t="s">
        <v>144</v>
      </c>
      <c r="K85" s="188" t="s">
        <v>3712</v>
      </c>
      <c r="L85" s="153" t="s">
        <v>796</v>
      </c>
      <c r="M85" s="152" t="s">
        <v>797</v>
      </c>
      <c r="N85" s="153" t="s">
        <v>144</v>
      </c>
      <c r="O85" s="152" t="s">
        <v>3797</v>
      </c>
      <c r="P85" s="154" t="s">
        <v>3845</v>
      </c>
      <c r="Q85" s="176" t="s">
        <v>3798</v>
      </c>
      <c r="R85" s="154" t="s">
        <v>3799</v>
      </c>
    </row>
    <row r="86" spans="1:18" s="130" customFormat="1" ht="63.75" x14ac:dyDescent="0.2">
      <c r="A86" s="202"/>
      <c r="B86" s="189"/>
      <c r="C86" s="202"/>
      <c r="D86" s="189"/>
      <c r="E86" s="202"/>
      <c r="F86" s="189"/>
      <c r="G86" s="189"/>
      <c r="H86" s="202"/>
      <c r="I86" s="189"/>
      <c r="J86" s="202"/>
      <c r="K86" s="189"/>
      <c r="L86" s="153" t="s">
        <v>802</v>
      </c>
      <c r="M86" s="152" t="s">
        <v>803</v>
      </c>
      <c r="N86" s="153" t="s">
        <v>144</v>
      </c>
      <c r="O86" s="152" t="s">
        <v>3616</v>
      </c>
      <c r="P86" s="154" t="s">
        <v>3961</v>
      </c>
      <c r="Q86" s="176" t="s">
        <v>3663</v>
      </c>
      <c r="R86" s="154" t="s">
        <v>3800</v>
      </c>
    </row>
    <row r="87" spans="1:18" s="130" customFormat="1" ht="63.75" x14ac:dyDescent="0.2">
      <c r="A87" s="202"/>
      <c r="B87" s="189"/>
      <c r="C87" s="202"/>
      <c r="D87" s="189"/>
      <c r="E87" s="202"/>
      <c r="F87" s="189"/>
      <c r="G87" s="189"/>
      <c r="H87" s="202"/>
      <c r="I87" s="189"/>
      <c r="J87" s="202"/>
      <c r="K87" s="189"/>
      <c r="L87" s="153" t="s">
        <v>806</v>
      </c>
      <c r="M87" s="152" t="s">
        <v>807</v>
      </c>
      <c r="N87" s="153" t="s">
        <v>144</v>
      </c>
      <c r="O87" s="152" t="s">
        <v>3801</v>
      </c>
      <c r="P87" s="154" t="s">
        <v>3961</v>
      </c>
      <c r="Q87" s="176" t="s">
        <v>3802</v>
      </c>
      <c r="R87" s="154" t="s">
        <v>3803</v>
      </c>
    </row>
    <row r="88" spans="1:18" s="130" customFormat="1" ht="63.75" x14ac:dyDescent="0.2">
      <c r="A88" s="202"/>
      <c r="B88" s="189"/>
      <c r="C88" s="202"/>
      <c r="D88" s="189"/>
      <c r="E88" s="202"/>
      <c r="F88" s="189"/>
      <c r="G88" s="189"/>
      <c r="H88" s="202"/>
      <c r="I88" s="189"/>
      <c r="J88" s="202"/>
      <c r="K88" s="189"/>
      <c r="L88" s="153" t="s">
        <v>809</v>
      </c>
      <c r="M88" s="152" t="s">
        <v>810</v>
      </c>
      <c r="N88" s="153" t="s">
        <v>144</v>
      </c>
      <c r="O88" s="152" t="s">
        <v>3804</v>
      </c>
      <c r="P88" s="154" t="s">
        <v>3962</v>
      </c>
      <c r="Q88" s="176" t="s">
        <v>3663</v>
      </c>
      <c r="R88" s="154" t="s">
        <v>3805</v>
      </c>
    </row>
    <row r="89" spans="1:18" s="130" customFormat="1" ht="140.25" x14ac:dyDescent="0.2">
      <c r="A89" s="202"/>
      <c r="B89" s="189"/>
      <c r="C89" s="202"/>
      <c r="D89" s="189"/>
      <c r="E89" s="202"/>
      <c r="F89" s="189"/>
      <c r="G89" s="189"/>
      <c r="H89" s="202"/>
      <c r="I89" s="189"/>
      <c r="J89" s="202"/>
      <c r="K89" s="189"/>
      <c r="L89" s="153" t="s">
        <v>812</v>
      </c>
      <c r="M89" s="152" t="s">
        <v>813</v>
      </c>
      <c r="N89" s="153" t="s">
        <v>144</v>
      </c>
      <c r="O89" s="152" t="s">
        <v>3806</v>
      </c>
      <c r="P89" s="154" t="s">
        <v>3961</v>
      </c>
      <c r="Q89" s="176" t="s">
        <v>3663</v>
      </c>
      <c r="R89" s="154" t="s">
        <v>3807</v>
      </c>
    </row>
    <row r="90" spans="1:18" s="130" customFormat="1" ht="102" x14ac:dyDescent="0.2">
      <c r="A90" s="202"/>
      <c r="B90" s="189"/>
      <c r="C90" s="202"/>
      <c r="D90" s="189"/>
      <c r="E90" s="202"/>
      <c r="F90" s="189"/>
      <c r="G90" s="189"/>
      <c r="H90" s="202"/>
      <c r="I90" s="189"/>
      <c r="J90" s="202"/>
      <c r="K90" s="189"/>
      <c r="L90" s="153" t="s">
        <v>815</v>
      </c>
      <c r="M90" s="152" t="s">
        <v>816</v>
      </c>
      <c r="N90" s="153" t="s">
        <v>144</v>
      </c>
      <c r="O90" s="152" t="s">
        <v>3808</v>
      </c>
      <c r="P90" s="154" t="s">
        <v>3961</v>
      </c>
      <c r="Q90" s="176" t="s">
        <v>3663</v>
      </c>
      <c r="R90" s="154" t="s">
        <v>3809</v>
      </c>
    </row>
    <row r="91" spans="1:18" s="130" customFormat="1" ht="114.75" x14ac:dyDescent="0.2">
      <c r="A91" s="202"/>
      <c r="B91" s="189"/>
      <c r="C91" s="202"/>
      <c r="D91" s="189"/>
      <c r="E91" s="202"/>
      <c r="F91" s="189"/>
      <c r="G91" s="189"/>
      <c r="H91" s="202"/>
      <c r="I91" s="189"/>
      <c r="J91" s="202"/>
      <c r="K91" s="189"/>
      <c r="L91" s="153" t="s">
        <v>818</v>
      </c>
      <c r="M91" s="152" t="s">
        <v>819</v>
      </c>
      <c r="N91" s="153" t="s">
        <v>144</v>
      </c>
      <c r="O91" s="152" t="s">
        <v>3810</v>
      </c>
      <c r="P91" s="154" t="s">
        <v>3963</v>
      </c>
      <c r="Q91" s="176" t="s">
        <v>3663</v>
      </c>
      <c r="R91" s="154" t="s">
        <v>3811</v>
      </c>
    </row>
    <row r="92" spans="1:18" s="130" customFormat="1" ht="63.75" x14ac:dyDescent="0.2">
      <c r="A92" s="202"/>
      <c r="B92" s="189"/>
      <c r="C92" s="202"/>
      <c r="D92" s="189"/>
      <c r="E92" s="202"/>
      <c r="F92" s="189"/>
      <c r="G92" s="189"/>
      <c r="H92" s="202"/>
      <c r="I92" s="189"/>
      <c r="J92" s="202"/>
      <c r="K92" s="189"/>
      <c r="L92" s="153" t="s">
        <v>823</v>
      </c>
      <c r="M92" s="152" t="s">
        <v>824</v>
      </c>
      <c r="N92" s="153" t="s">
        <v>144</v>
      </c>
      <c r="O92" s="152" t="s">
        <v>3812</v>
      </c>
      <c r="P92" s="154" t="s">
        <v>3964</v>
      </c>
      <c r="Q92" s="176" t="s">
        <v>3663</v>
      </c>
      <c r="R92" s="154" t="s">
        <v>3813</v>
      </c>
    </row>
    <row r="93" spans="1:18" s="130" customFormat="1" ht="76.5" x14ac:dyDescent="0.2">
      <c r="A93" s="202"/>
      <c r="B93" s="189"/>
      <c r="C93" s="202"/>
      <c r="D93" s="189"/>
      <c r="E93" s="202"/>
      <c r="F93" s="189"/>
      <c r="G93" s="189"/>
      <c r="H93" s="202"/>
      <c r="I93" s="189"/>
      <c r="J93" s="202"/>
      <c r="K93" s="189"/>
      <c r="L93" s="153" t="s">
        <v>827</v>
      </c>
      <c r="M93" s="152" t="s">
        <v>828</v>
      </c>
      <c r="N93" s="153" t="s">
        <v>144</v>
      </c>
      <c r="O93" s="152" t="s">
        <v>3814</v>
      </c>
      <c r="P93" s="154" t="s">
        <v>3964</v>
      </c>
      <c r="Q93" s="176" t="s">
        <v>3663</v>
      </c>
      <c r="R93" s="154" t="s">
        <v>3815</v>
      </c>
    </row>
    <row r="94" spans="1:18" s="181" customFormat="1" ht="140.25" x14ac:dyDescent="0.2">
      <c r="A94" s="203"/>
      <c r="B94" s="190"/>
      <c r="C94" s="203"/>
      <c r="D94" s="190"/>
      <c r="E94" s="203"/>
      <c r="F94" s="190"/>
      <c r="G94" s="190"/>
      <c r="H94" s="203"/>
      <c r="I94" s="190"/>
      <c r="J94" s="203"/>
      <c r="K94" s="190"/>
      <c r="L94" s="153" t="s">
        <v>830</v>
      </c>
      <c r="M94" s="152" t="s">
        <v>831</v>
      </c>
      <c r="N94" s="153" t="s">
        <v>144</v>
      </c>
      <c r="O94" s="152" t="s">
        <v>3816</v>
      </c>
      <c r="P94" s="175" t="s">
        <v>3964</v>
      </c>
      <c r="Q94" s="176" t="s">
        <v>3663</v>
      </c>
      <c r="R94" s="175" t="s">
        <v>3817</v>
      </c>
    </row>
    <row r="95" spans="1:18" s="181" customFormat="1" ht="102" x14ac:dyDescent="0.2">
      <c r="A95" s="201" t="s">
        <v>413</v>
      </c>
      <c r="B95" s="188" t="s">
        <v>414</v>
      </c>
      <c r="C95" s="201" t="s">
        <v>869</v>
      </c>
      <c r="D95" s="188" t="s">
        <v>870</v>
      </c>
      <c r="E95" s="201" t="s">
        <v>53</v>
      </c>
      <c r="F95" s="188" t="s">
        <v>3571</v>
      </c>
      <c r="G95" s="188" t="s">
        <v>3624</v>
      </c>
      <c r="H95" s="201" t="s">
        <v>871</v>
      </c>
      <c r="I95" s="188" t="s">
        <v>872</v>
      </c>
      <c r="J95" s="201" t="s">
        <v>53</v>
      </c>
      <c r="K95" s="188" t="s">
        <v>3722</v>
      </c>
      <c r="L95" s="153" t="s">
        <v>873</v>
      </c>
      <c r="M95" s="152" t="s">
        <v>874</v>
      </c>
      <c r="N95" s="153" t="s">
        <v>53</v>
      </c>
      <c r="O95" s="152" t="s">
        <v>3626</v>
      </c>
      <c r="P95" s="152" t="s">
        <v>3846</v>
      </c>
      <c r="Q95" s="177" t="s">
        <v>876</v>
      </c>
      <c r="R95" s="152" t="s">
        <v>3627</v>
      </c>
    </row>
    <row r="96" spans="1:18" s="181" customFormat="1" ht="114.75" x14ac:dyDescent="0.2">
      <c r="A96" s="202"/>
      <c r="B96" s="189"/>
      <c r="C96" s="202"/>
      <c r="D96" s="189"/>
      <c r="E96" s="202"/>
      <c r="F96" s="189"/>
      <c r="G96" s="189"/>
      <c r="H96" s="202"/>
      <c r="I96" s="189"/>
      <c r="J96" s="202"/>
      <c r="K96" s="189"/>
      <c r="L96" s="153" t="s">
        <v>878</v>
      </c>
      <c r="M96" s="152" t="s">
        <v>879</v>
      </c>
      <c r="N96" s="153" t="s">
        <v>53</v>
      </c>
      <c r="O96" s="152" t="s">
        <v>3572</v>
      </c>
      <c r="P96" s="152" t="s">
        <v>3847</v>
      </c>
      <c r="Q96" s="177" t="s">
        <v>881</v>
      </c>
      <c r="R96" s="152" t="s">
        <v>3628</v>
      </c>
    </row>
    <row r="97" spans="1:18" s="181" customFormat="1" ht="89.25" x14ac:dyDescent="0.2">
      <c r="A97" s="203"/>
      <c r="B97" s="190"/>
      <c r="C97" s="203"/>
      <c r="D97" s="190"/>
      <c r="E97" s="203"/>
      <c r="F97" s="190"/>
      <c r="G97" s="190"/>
      <c r="H97" s="203"/>
      <c r="I97" s="190"/>
      <c r="J97" s="203"/>
      <c r="K97" s="190"/>
      <c r="L97" s="153" t="s">
        <v>882</v>
      </c>
      <c r="M97" s="152" t="s">
        <v>883</v>
      </c>
      <c r="N97" s="153" t="s">
        <v>53</v>
      </c>
      <c r="O97" s="152" t="s">
        <v>3625</v>
      </c>
      <c r="P97" s="152" t="s">
        <v>884</v>
      </c>
      <c r="Q97" s="177" t="s">
        <v>885</v>
      </c>
      <c r="R97" s="152" t="s">
        <v>3629</v>
      </c>
    </row>
    <row r="98" spans="1:18" s="181" customFormat="1" ht="267.75" x14ac:dyDescent="0.2">
      <c r="A98" s="173" t="s">
        <v>413</v>
      </c>
      <c r="B98" s="171" t="s">
        <v>414</v>
      </c>
      <c r="C98" s="173" t="s">
        <v>886</v>
      </c>
      <c r="D98" s="171" t="s">
        <v>887</v>
      </c>
      <c r="E98" s="173" t="s">
        <v>3682</v>
      </c>
      <c r="F98" s="171" t="s">
        <v>3818</v>
      </c>
      <c r="G98" s="171" t="s">
        <v>3818</v>
      </c>
      <c r="H98" s="173" t="s">
        <v>888</v>
      </c>
      <c r="I98" s="171" t="s">
        <v>889</v>
      </c>
      <c r="J98" s="173" t="s">
        <v>3664</v>
      </c>
      <c r="K98" s="171" t="s">
        <v>3723</v>
      </c>
      <c r="L98" s="173" t="s">
        <v>890</v>
      </c>
      <c r="M98" s="171" t="s">
        <v>891</v>
      </c>
      <c r="N98" s="173" t="s">
        <v>3819</v>
      </c>
      <c r="O98" s="171" t="s">
        <v>3830</v>
      </c>
      <c r="P98" s="171" t="s">
        <v>3831</v>
      </c>
      <c r="Q98" s="173" t="s">
        <v>264</v>
      </c>
      <c r="R98" s="171" t="s">
        <v>3820</v>
      </c>
    </row>
    <row r="99" spans="1:18" s="185" customFormat="1" ht="192" thickBot="1" x14ac:dyDescent="0.25">
      <c r="A99" s="174" t="s">
        <v>413</v>
      </c>
      <c r="B99" s="172" t="s">
        <v>414</v>
      </c>
      <c r="C99" s="174">
        <v>3000879</v>
      </c>
      <c r="D99" s="164" t="s">
        <v>3680</v>
      </c>
      <c r="E99" s="174" t="s">
        <v>3682</v>
      </c>
      <c r="F99" s="175" t="s">
        <v>3821</v>
      </c>
      <c r="G99" s="175" t="s">
        <v>3821</v>
      </c>
      <c r="H99" s="174">
        <v>5006271</v>
      </c>
      <c r="I99" s="175" t="s">
        <v>3683</v>
      </c>
      <c r="J99" s="174" t="s">
        <v>3317</v>
      </c>
      <c r="K99" s="175" t="s">
        <v>3724</v>
      </c>
      <c r="L99" s="155" t="s">
        <v>3703</v>
      </c>
      <c r="M99" s="175" t="s">
        <v>3702</v>
      </c>
      <c r="N99" s="174" t="s">
        <v>3317</v>
      </c>
      <c r="O99" s="175" t="s">
        <v>3822</v>
      </c>
      <c r="P99" s="175" t="s">
        <v>3932</v>
      </c>
      <c r="Q99" s="174" t="s">
        <v>264</v>
      </c>
      <c r="R99" s="175" t="s">
        <v>3823</v>
      </c>
    </row>
    <row r="100" spans="1:18" s="181" customFormat="1" ht="153" x14ac:dyDescent="0.2">
      <c r="A100" s="202" t="s">
        <v>413</v>
      </c>
      <c r="B100" s="189" t="s">
        <v>414</v>
      </c>
      <c r="C100" s="202">
        <v>3033412</v>
      </c>
      <c r="D100" s="189" t="s">
        <v>1382</v>
      </c>
      <c r="E100" s="201" t="s">
        <v>92</v>
      </c>
      <c r="F100" s="188" t="s">
        <v>3894</v>
      </c>
      <c r="G100" s="188" t="s">
        <v>3986</v>
      </c>
      <c r="H100" s="213">
        <v>5005984</v>
      </c>
      <c r="I100" s="191" t="s">
        <v>906</v>
      </c>
      <c r="J100" s="198" t="s">
        <v>92</v>
      </c>
      <c r="K100" s="191" t="s">
        <v>3725</v>
      </c>
      <c r="L100" s="157">
        <v>3341201</v>
      </c>
      <c r="M100" s="158" t="s">
        <v>3705</v>
      </c>
      <c r="N100" s="155" t="s">
        <v>92</v>
      </c>
      <c r="O100" s="175" t="s">
        <v>3987</v>
      </c>
      <c r="P100" s="174" t="s">
        <v>3894</v>
      </c>
      <c r="Q100" s="175" t="s">
        <v>3895</v>
      </c>
      <c r="R100" s="175" t="s">
        <v>3896</v>
      </c>
    </row>
    <row r="101" spans="1:18" s="181" customFormat="1" ht="114.75" x14ac:dyDescent="0.2">
      <c r="A101" s="202"/>
      <c r="B101" s="189"/>
      <c r="C101" s="202"/>
      <c r="D101" s="189"/>
      <c r="E101" s="202"/>
      <c r="F101" s="189"/>
      <c r="G101" s="189"/>
      <c r="H101" s="214"/>
      <c r="I101" s="192"/>
      <c r="J101" s="199"/>
      <c r="K101" s="192"/>
      <c r="L101" s="174" t="s">
        <v>837</v>
      </c>
      <c r="M101" s="175" t="s">
        <v>3699</v>
      </c>
      <c r="N101" s="155" t="s">
        <v>92</v>
      </c>
      <c r="O101" s="175" t="s">
        <v>3911</v>
      </c>
      <c r="P101" s="176" t="s">
        <v>3897</v>
      </c>
      <c r="Q101" s="176" t="s">
        <v>3898</v>
      </c>
      <c r="R101" s="175" t="s">
        <v>3899</v>
      </c>
    </row>
    <row r="102" spans="1:18" s="181" customFormat="1" ht="102" x14ac:dyDescent="0.2">
      <c r="A102" s="202"/>
      <c r="B102" s="189"/>
      <c r="C102" s="202"/>
      <c r="D102" s="189"/>
      <c r="E102" s="202"/>
      <c r="F102" s="189"/>
      <c r="G102" s="189"/>
      <c r="H102" s="215"/>
      <c r="I102" s="193"/>
      <c r="J102" s="200"/>
      <c r="K102" s="193"/>
      <c r="L102" s="174" t="s">
        <v>3623</v>
      </c>
      <c r="M102" s="175" t="s">
        <v>3706</v>
      </c>
      <c r="N102" s="155" t="s">
        <v>92</v>
      </c>
      <c r="O102" s="175" t="s">
        <v>3900</v>
      </c>
      <c r="P102" s="176" t="s">
        <v>3901</v>
      </c>
      <c r="Q102" s="176" t="s">
        <v>3902</v>
      </c>
      <c r="R102" s="175" t="s">
        <v>3903</v>
      </c>
    </row>
    <row r="103" spans="1:18" s="181" customFormat="1" ht="153" x14ac:dyDescent="0.2">
      <c r="A103" s="202"/>
      <c r="B103" s="189"/>
      <c r="C103" s="202"/>
      <c r="D103" s="189"/>
      <c r="E103" s="202"/>
      <c r="F103" s="189"/>
      <c r="G103" s="189"/>
      <c r="H103" s="213">
        <v>5005985</v>
      </c>
      <c r="I103" s="191" t="s">
        <v>3684</v>
      </c>
      <c r="J103" s="204" t="s">
        <v>83</v>
      </c>
      <c r="K103" s="191" t="s">
        <v>3726</v>
      </c>
      <c r="L103" s="174">
        <v>3341204</v>
      </c>
      <c r="M103" s="175" t="s">
        <v>3700</v>
      </c>
      <c r="N103" s="155" t="s">
        <v>83</v>
      </c>
      <c r="O103" s="175" t="s">
        <v>3904</v>
      </c>
      <c r="P103" s="176" t="s">
        <v>3905</v>
      </c>
      <c r="Q103" s="176" t="s">
        <v>3906</v>
      </c>
      <c r="R103" s="175" t="s">
        <v>3907</v>
      </c>
    </row>
    <row r="104" spans="1:18" s="181" customFormat="1" ht="115.5" thickBot="1" x14ac:dyDescent="0.25">
      <c r="A104" s="203"/>
      <c r="B104" s="190"/>
      <c r="C104" s="221"/>
      <c r="D104" s="190"/>
      <c r="E104" s="203"/>
      <c r="F104" s="190"/>
      <c r="G104" s="190"/>
      <c r="H104" s="215"/>
      <c r="I104" s="193"/>
      <c r="J104" s="206"/>
      <c r="K104" s="193"/>
      <c r="L104" s="159">
        <v>3341205</v>
      </c>
      <c r="M104" s="160" t="s">
        <v>3701</v>
      </c>
      <c r="N104" s="155" t="s">
        <v>75</v>
      </c>
      <c r="O104" s="175" t="s">
        <v>3988</v>
      </c>
      <c r="P104" s="176" t="s">
        <v>3908</v>
      </c>
      <c r="Q104" s="176" t="s">
        <v>3909</v>
      </c>
      <c r="R104" s="175" t="s">
        <v>3910</v>
      </c>
    </row>
    <row r="105" spans="1:18" x14ac:dyDescent="0.2">
      <c r="A105" s="135"/>
      <c r="B105" s="131"/>
      <c r="C105" s="135"/>
      <c r="D105" s="131"/>
      <c r="E105" s="135"/>
      <c r="F105" s="131"/>
      <c r="G105" s="131"/>
      <c r="H105" s="135"/>
      <c r="I105" s="131"/>
      <c r="J105" s="135"/>
      <c r="K105" s="135"/>
      <c r="L105" s="137"/>
      <c r="M105" s="131"/>
      <c r="N105" s="135"/>
      <c r="O105" s="131"/>
      <c r="P105" s="131"/>
      <c r="Q105" s="135"/>
      <c r="R105" s="132"/>
    </row>
    <row r="106" spans="1:18" x14ac:dyDescent="0.2">
      <c r="A106" s="135"/>
      <c r="B106" s="131"/>
      <c r="C106" s="135"/>
      <c r="D106" s="131"/>
      <c r="E106" s="135"/>
      <c r="F106" s="131"/>
      <c r="G106" s="131"/>
      <c r="H106" s="135"/>
      <c r="I106" s="131"/>
      <c r="J106" s="135"/>
      <c r="K106" s="135"/>
      <c r="L106" s="137"/>
      <c r="M106" s="131"/>
      <c r="N106" s="135"/>
      <c r="O106" s="131"/>
      <c r="P106" s="131"/>
      <c r="Q106" s="135"/>
      <c r="R106" s="132"/>
    </row>
    <row r="107" spans="1:18" x14ac:dyDescent="0.2">
      <c r="A107" s="135"/>
      <c r="B107" s="131"/>
      <c r="C107" s="135"/>
      <c r="D107" s="131"/>
      <c r="E107" s="135"/>
      <c r="F107" s="131"/>
      <c r="G107" s="131"/>
      <c r="H107" s="135"/>
      <c r="I107" s="131"/>
      <c r="J107" s="135"/>
      <c r="K107" s="135"/>
      <c r="L107" s="137"/>
      <c r="M107" s="131"/>
      <c r="N107" s="135"/>
      <c r="O107" s="131"/>
      <c r="P107" s="131"/>
      <c r="Q107" s="135"/>
      <c r="R107" s="132"/>
    </row>
    <row r="108" spans="1:18" x14ac:dyDescent="0.2">
      <c r="A108" s="135"/>
      <c r="B108" s="131"/>
      <c r="C108" s="135"/>
      <c r="D108" s="131"/>
      <c r="E108" s="135"/>
      <c r="F108" s="131"/>
      <c r="G108" s="131"/>
      <c r="H108" s="135"/>
      <c r="I108" s="131"/>
      <c r="J108" s="135"/>
      <c r="K108" s="135"/>
      <c r="L108" s="137"/>
      <c r="M108" s="131"/>
      <c r="N108" s="135"/>
      <c r="O108" s="131"/>
      <c r="P108" s="131"/>
      <c r="Q108" s="135"/>
      <c r="R108" s="132"/>
    </row>
    <row r="109" spans="1:18" x14ac:dyDescent="0.2">
      <c r="A109" s="135"/>
      <c r="B109" s="131"/>
      <c r="C109" s="135"/>
      <c r="D109" s="131"/>
      <c r="E109" s="135"/>
      <c r="F109" s="131"/>
      <c r="G109" s="131"/>
      <c r="H109" s="135"/>
      <c r="I109" s="131"/>
      <c r="J109" s="135"/>
      <c r="K109" s="135"/>
      <c r="L109" s="137"/>
      <c r="M109" s="131"/>
      <c r="N109" s="135"/>
      <c r="O109" s="131"/>
      <c r="P109" s="131"/>
      <c r="Q109" s="135"/>
      <c r="R109" s="132"/>
    </row>
    <row r="110" spans="1:18" x14ac:dyDescent="0.2">
      <c r="A110" s="135"/>
      <c r="B110" s="131"/>
      <c r="C110" s="135"/>
      <c r="D110" s="131"/>
      <c r="E110" s="135"/>
      <c r="F110" s="131"/>
      <c r="G110" s="131"/>
      <c r="H110" s="135"/>
      <c r="I110" s="131"/>
      <c r="J110" s="135"/>
      <c r="K110" s="135"/>
      <c r="L110" s="137"/>
      <c r="M110" s="131"/>
      <c r="N110" s="135"/>
      <c r="O110" s="131"/>
      <c r="P110" s="131"/>
      <c r="Q110" s="135"/>
      <c r="R110" s="132"/>
    </row>
    <row r="111" spans="1:18" x14ac:dyDescent="0.2">
      <c r="A111" s="135"/>
      <c r="B111" s="131"/>
      <c r="C111" s="135"/>
      <c r="D111" s="131"/>
      <c r="E111" s="135"/>
      <c r="F111" s="131"/>
      <c r="G111" s="131"/>
      <c r="H111" s="135"/>
      <c r="I111" s="131"/>
      <c r="J111" s="135"/>
      <c r="K111" s="135"/>
      <c r="L111" s="137"/>
      <c r="M111" s="131"/>
      <c r="N111" s="135"/>
      <c r="O111" s="131"/>
      <c r="P111" s="131"/>
      <c r="Q111" s="135"/>
      <c r="R111" s="132"/>
    </row>
    <row r="112" spans="1:18" x14ac:dyDescent="0.2">
      <c r="A112" s="135"/>
      <c r="B112" s="131"/>
      <c r="C112" s="135"/>
      <c r="D112" s="131"/>
      <c r="E112" s="135"/>
      <c r="F112" s="131"/>
      <c r="G112" s="131"/>
      <c r="H112" s="135"/>
      <c r="I112" s="131"/>
      <c r="J112" s="135"/>
      <c r="K112" s="135"/>
      <c r="L112" s="137"/>
      <c r="M112" s="131"/>
      <c r="N112" s="135"/>
      <c r="O112" s="131"/>
      <c r="P112" s="131"/>
      <c r="Q112" s="135"/>
      <c r="R112" s="132"/>
    </row>
    <row r="113" spans="1:18" x14ac:dyDescent="0.2">
      <c r="A113" s="135"/>
      <c r="B113" s="131"/>
      <c r="C113" s="135"/>
      <c r="D113" s="131"/>
      <c r="E113" s="135"/>
      <c r="F113" s="131"/>
      <c r="G113" s="131"/>
      <c r="H113" s="135"/>
      <c r="I113" s="131"/>
      <c r="J113" s="135"/>
      <c r="K113" s="135"/>
      <c r="L113" s="137"/>
      <c r="M113" s="131"/>
      <c r="N113" s="135"/>
      <c r="O113" s="131"/>
      <c r="P113" s="131"/>
      <c r="Q113" s="135"/>
      <c r="R113" s="132"/>
    </row>
    <row r="114" spans="1:18" x14ac:dyDescent="0.2">
      <c r="A114" s="135"/>
      <c r="B114" s="131"/>
      <c r="C114" s="135"/>
      <c r="D114" s="131"/>
      <c r="E114" s="135"/>
      <c r="F114" s="131"/>
      <c r="G114" s="131"/>
      <c r="H114" s="135"/>
      <c r="I114" s="131"/>
      <c r="J114" s="135"/>
      <c r="K114" s="135"/>
      <c r="L114" s="137"/>
      <c r="M114" s="131"/>
      <c r="N114" s="135"/>
      <c r="O114" s="131"/>
      <c r="P114" s="131"/>
      <c r="Q114" s="135"/>
      <c r="R114" s="132"/>
    </row>
    <row r="115" spans="1:18" x14ac:dyDescent="0.2">
      <c r="A115" s="135"/>
      <c r="B115" s="131"/>
      <c r="C115" s="135"/>
      <c r="D115" s="131"/>
      <c r="E115" s="135"/>
      <c r="F115" s="131"/>
      <c r="G115" s="131"/>
      <c r="H115" s="135"/>
      <c r="I115" s="131"/>
      <c r="J115" s="135"/>
      <c r="K115" s="135"/>
      <c r="L115" s="137"/>
      <c r="M115" s="131"/>
      <c r="N115" s="135"/>
      <c r="O115" s="131"/>
      <c r="P115" s="131"/>
      <c r="Q115" s="135"/>
      <c r="R115" s="132"/>
    </row>
    <row r="116" spans="1:18" x14ac:dyDescent="0.2">
      <c r="A116" s="135"/>
      <c r="B116" s="131"/>
      <c r="C116" s="135"/>
      <c r="D116" s="131"/>
      <c r="E116" s="135"/>
      <c r="F116" s="131"/>
      <c r="G116" s="131"/>
      <c r="H116" s="135"/>
      <c r="I116" s="131"/>
      <c r="J116" s="135"/>
      <c r="K116" s="135"/>
      <c r="L116" s="137"/>
      <c r="M116" s="131"/>
      <c r="N116" s="135"/>
      <c r="O116" s="131"/>
      <c r="P116" s="131"/>
      <c r="Q116" s="135"/>
      <c r="R116" s="132"/>
    </row>
    <row r="117" spans="1:18" x14ac:dyDescent="0.2">
      <c r="A117" s="135"/>
      <c r="B117" s="131"/>
      <c r="C117" s="135"/>
      <c r="D117" s="131"/>
      <c r="E117" s="135"/>
      <c r="F117" s="131"/>
      <c r="G117" s="131"/>
      <c r="H117" s="135"/>
      <c r="I117" s="131"/>
      <c r="J117" s="135"/>
      <c r="K117" s="135"/>
      <c r="L117" s="137"/>
      <c r="M117" s="131"/>
      <c r="N117" s="135"/>
      <c r="O117" s="131"/>
      <c r="P117" s="131"/>
      <c r="Q117" s="135"/>
      <c r="R117" s="132"/>
    </row>
    <row r="118" spans="1:18" x14ac:dyDescent="0.2">
      <c r="A118" s="135"/>
      <c r="B118" s="131"/>
      <c r="C118" s="135"/>
      <c r="D118" s="131"/>
      <c r="E118" s="135"/>
      <c r="F118" s="131"/>
      <c r="G118" s="131"/>
      <c r="H118" s="135"/>
      <c r="I118" s="131"/>
      <c r="J118" s="135"/>
      <c r="K118" s="135"/>
      <c r="L118" s="137"/>
      <c r="M118" s="131"/>
      <c r="N118" s="135"/>
      <c r="O118" s="131"/>
      <c r="P118" s="131"/>
      <c r="Q118" s="135"/>
      <c r="R118" s="132"/>
    </row>
    <row r="119" spans="1:18" x14ac:dyDescent="0.2">
      <c r="A119" s="135"/>
      <c r="B119" s="131"/>
      <c r="C119" s="135"/>
      <c r="D119" s="131"/>
      <c r="E119" s="135"/>
      <c r="F119" s="131"/>
      <c r="G119" s="131"/>
      <c r="H119" s="135"/>
      <c r="I119" s="131"/>
      <c r="J119" s="135"/>
      <c r="K119" s="135"/>
      <c r="L119" s="137"/>
      <c r="M119" s="131"/>
      <c r="N119" s="135"/>
      <c r="O119" s="131"/>
      <c r="P119" s="131"/>
      <c r="Q119" s="135"/>
      <c r="R119" s="132"/>
    </row>
    <row r="120" spans="1:18" x14ac:dyDescent="0.2">
      <c r="A120" s="135"/>
      <c r="B120" s="131"/>
      <c r="C120" s="135"/>
      <c r="D120" s="131"/>
      <c r="E120" s="135"/>
      <c r="F120" s="131"/>
      <c r="G120" s="131"/>
      <c r="H120" s="135"/>
      <c r="I120" s="131"/>
      <c r="J120" s="135"/>
      <c r="K120" s="135"/>
      <c r="L120" s="137"/>
      <c r="M120" s="131"/>
      <c r="N120" s="135"/>
      <c r="O120" s="131"/>
      <c r="P120" s="131"/>
      <c r="Q120" s="135"/>
      <c r="R120" s="132"/>
    </row>
    <row r="121" spans="1:18" x14ac:dyDescent="0.2">
      <c r="A121" s="135"/>
      <c r="B121" s="131"/>
      <c r="C121" s="135"/>
      <c r="D121" s="131"/>
      <c r="E121" s="135"/>
      <c r="F121" s="131"/>
      <c r="G121" s="131"/>
      <c r="H121" s="135"/>
      <c r="I121" s="131"/>
      <c r="J121" s="135"/>
      <c r="K121" s="135"/>
      <c r="L121" s="137"/>
      <c r="M121" s="131"/>
      <c r="N121" s="135"/>
      <c r="O121" s="131"/>
      <c r="P121" s="131"/>
      <c r="Q121" s="135"/>
      <c r="R121" s="132"/>
    </row>
    <row r="122" spans="1:18" x14ac:dyDescent="0.2">
      <c r="A122" s="135"/>
      <c r="B122" s="131"/>
      <c r="C122" s="135"/>
      <c r="D122" s="131"/>
      <c r="E122" s="135"/>
      <c r="F122" s="131"/>
      <c r="G122" s="131"/>
      <c r="H122" s="135"/>
      <c r="I122" s="131"/>
      <c r="J122" s="135"/>
      <c r="K122" s="135"/>
      <c r="L122" s="137"/>
      <c r="M122" s="131"/>
      <c r="N122" s="135"/>
      <c r="O122" s="131"/>
      <c r="P122" s="131"/>
      <c r="Q122" s="135"/>
      <c r="R122" s="132"/>
    </row>
    <row r="123" spans="1:18" x14ac:dyDescent="0.2">
      <c r="A123" s="135"/>
      <c r="B123" s="131"/>
      <c r="C123" s="135"/>
      <c r="D123" s="131"/>
      <c r="E123" s="135"/>
      <c r="F123" s="131"/>
      <c r="G123" s="131"/>
      <c r="H123" s="135"/>
      <c r="I123" s="131"/>
      <c r="J123" s="135"/>
      <c r="K123" s="135"/>
      <c r="L123" s="137"/>
      <c r="M123" s="131"/>
      <c r="N123" s="135"/>
      <c r="O123" s="131"/>
      <c r="P123" s="131"/>
      <c r="Q123" s="135"/>
      <c r="R123" s="132"/>
    </row>
    <row r="124" spans="1:18" x14ac:dyDescent="0.2">
      <c r="A124" s="135"/>
      <c r="B124" s="131"/>
      <c r="C124" s="135"/>
      <c r="D124" s="131"/>
      <c r="E124" s="135"/>
      <c r="F124" s="131"/>
      <c r="G124" s="131"/>
      <c r="H124" s="135"/>
      <c r="I124" s="131"/>
      <c r="J124" s="135"/>
      <c r="K124" s="135"/>
      <c r="L124" s="137"/>
      <c r="M124" s="131"/>
      <c r="N124" s="135"/>
      <c r="O124" s="131"/>
      <c r="P124" s="131"/>
      <c r="Q124" s="135"/>
      <c r="R124" s="132"/>
    </row>
    <row r="125" spans="1:18" x14ac:dyDescent="0.2">
      <c r="A125" s="135"/>
      <c r="B125" s="131"/>
      <c r="C125" s="135"/>
      <c r="D125" s="131"/>
      <c r="E125" s="135"/>
      <c r="F125" s="131"/>
      <c r="G125" s="131"/>
      <c r="H125" s="135"/>
      <c r="I125" s="131"/>
      <c r="J125" s="135"/>
      <c r="K125" s="135"/>
      <c r="L125" s="137"/>
      <c r="M125" s="131"/>
      <c r="N125" s="135"/>
      <c r="O125" s="131"/>
      <c r="P125" s="131"/>
      <c r="Q125" s="135"/>
      <c r="R125" s="132"/>
    </row>
    <row r="126" spans="1:18" x14ac:dyDescent="0.2">
      <c r="A126" s="135"/>
      <c r="B126" s="131"/>
      <c r="C126" s="135"/>
      <c r="D126" s="131"/>
      <c r="E126" s="135"/>
      <c r="F126" s="131"/>
      <c r="G126" s="131"/>
      <c r="H126" s="135"/>
      <c r="I126" s="131"/>
      <c r="J126" s="135"/>
      <c r="K126" s="135"/>
      <c r="L126" s="137"/>
      <c r="M126" s="131"/>
      <c r="N126" s="135"/>
      <c r="O126" s="131"/>
      <c r="P126" s="131"/>
      <c r="Q126" s="135"/>
      <c r="R126" s="132"/>
    </row>
    <row r="127" spans="1:18" x14ac:dyDescent="0.2">
      <c r="A127" s="135"/>
      <c r="B127" s="131"/>
      <c r="C127" s="135"/>
      <c r="D127" s="131"/>
      <c r="E127" s="135"/>
      <c r="F127" s="131"/>
      <c r="G127" s="131"/>
      <c r="H127" s="135"/>
      <c r="I127" s="131"/>
      <c r="J127" s="135"/>
      <c r="K127" s="135"/>
      <c r="L127" s="137"/>
      <c r="M127" s="131"/>
      <c r="N127" s="135"/>
      <c r="O127" s="131"/>
      <c r="P127" s="131"/>
      <c r="Q127" s="135"/>
      <c r="R127" s="132"/>
    </row>
    <row r="128" spans="1:18" x14ac:dyDescent="0.2">
      <c r="A128" s="135"/>
      <c r="B128" s="131"/>
      <c r="C128" s="135"/>
      <c r="D128" s="131"/>
      <c r="E128" s="135"/>
      <c r="F128" s="131"/>
      <c r="G128" s="131"/>
      <c r="H128" s="135"/>
      <c r="I128" s="131"/>
      <c r="J128" s="135"/>
      <c r="K128" s="135"/>
      <c r="L128" s="137"/>
      <c r="M128" s="131"/>
      <c r="N128" s="135"/>
      <c r="O128" s="131"/>
      <c r="P128" s="131"/>
      <c r="Q128" s="135"/>
      <c r="R128" s="132"/>
    </row>
    <row r="129" spans="1:18" x14ac:dyDescent="0.2">
      <c r="A129" s="135"/>
      <c r="B129" s="131"/>
      <c r="C129" s="135"/>
      <c r="D129" s="131"/>
      <c r="E129" s="135"/>
      <c r="F129" s="131"/>
      <c r="G129" s="131"/>
      <c r="H129" s="135"/>
      <c r="I129" s="131"/>
      <c r="J129" s="135"/>
      <c r="K129" s="135"/>
      <c r="L129" s="137"/>
      <c r="M129" s="131"/>
      <c r="N129" s="135"/>
      <c r="O129" s="131"/>
      <c r="P129" s="131"/>
      <c r="Q129" s="135"/>
      <c r="R129" s="132"/>
    </row>
    <row r="130" spans="1:18" x14ac:dyDescent="0.2">
      <c r="A130" s="135"/>
      <c r="B130" s="131"/>
      <c r="C130" s="135"/>
      <c r="D130" s="131"/>
      <c r="E130" s="135"/>
      <c r="F130" s="131"/>
      <c r="G130" s="131"/>
      <c r="H130" s="135"/>
      <c r="I130" s="131"/>
      <c r="J130" s="135"/>
      <c r="K130" s="135"/>
      <c r="L130" s="137"/>
      <c r="M130" s="131"/>
      <c r="N130" s="135"/>
      <c r="O130" s="131"/>
      <c r="P130" s="131"/>
      <c r="Q130" s="135"/>
      <c r="R130" s="132"/>
    </row>
    <row r="131" spans="1:18" x14ac:dyDescent="0.2">
      <c r="A131" s="135"/>
      <c r="B131" s="131"/>
      <c r="C131" s="135"/>
      <c r="D131" s="131"/>
      <c r="E131" s="135"/>
      <c r="F131" s="131"/>
      <c r="G131" s="131"/>
      <c r="H131" s="135"/>
      <c r="I131" s="131"/>
      <c r="J131" s="135"/>
      <c r="K131" s="135"/>
      <c r="L131" s="137"/>
      <c r="M131" s="131"/>
      <c r="N131" s="135"/>
      <c r="O131" s="131"/>
      <c r="P131" s="131"/>
      <c r="Q131" s="135"/>
      <c r="R131" s="132"/>
    </row>
    <row r="132" spans="1:18" x14ac:dyDescent="0.2">
      <c r="A132" s="135"/>
      <c r="B132" s="131"/>
      <c r="C132" s="135"/>
      <c r="D132" s="131"/>
      <c r="E132" s="135"/>
      <c r="F132" s="131"/>
      <c r="G132" s="131"/>
      <c r="H132" s="135"/>
      <c r="I132" s="131"/>
      <c r="J132" s="135"/>
      <c r="K132" s="135"/>
      <c r="L132" s="137"/>
      <c r="M132" s="131"/>
      <c r="N132" s="135"/>
      <c r="O132" s="131"/>
      <c r="P132" s="131"/>
      <c r="Q132" s="135"/>
      <c r="R132" s="132"/>
    </row>
    <row r="133" spans="1:18" x14ac:dyDescent="0.2">
      <c r="A133" s="135"/>
      <c r="B133" s="131"/>
      <c r="C133" s="135"/>
      <c r="D133" s="131"/>
      <c r="E133" s="135"/>
      <c r="F133" s="131"/>
      <c r="G133" s="131"/>
      <c r="H133" s="135"/>
      <c r="I133" s="131"/>
      <c r="J133" s="135"/>
      <c r="K133" s="135"/>
      <c r="L133" s="137"/>
      <c r="M133" s="131"/>
      <c r="N133" s="135"/>
      <c r="O133" s="131"/>
      <c r="P133" s="131"/>
      <c r="Q133" s="135"/>
      <c r="R133" s="132"/>
    </row>
    <row r="134" spans="1:18" x14ac:dyDescent="0.2">
      <c r="A134" s="135"/>
      <c r="B134" s="131"/>
      <c r="C134" s="135"/>
      <c r="D134" s="131"/>
      <c r="E134" s="135"/>
      <c r="F134" s="131"/>
      <c r="G134" s="131"/>
      <c r="H134" s="135"/>
      <c r="I134" s="131"/>
      <c r="J134" s="135"/>
      <c r="K134" s="135"/>
      <c r="L134" s="137"/>
      <c r="M134" s="131"/>
      <c r="N134" s="135"/>
      <c r="O134" s="131"/>
      <c r="P134" s="131"/>
      <c r="Q134" s="135"/>
      <c r="R134" s="132"/>
    </row>
    <row r="135" spans="1:18" x14ac:dyDescent="0.2">
      <c r="A135" s="135"/>
      <c r="B135" s="131"/>
      <c r="C135" s="135"/>
      <c r="D135" s="131"/>
      <c r="E135" s="135"/>
      <c r="F135" s="131"/>
      <c r="G135" s="131"/>
      <c r="H135" s="135"/>
      <c r="I135" s="131"/>
      <c r="J135" s="135"/>
      <c r="K135" s="135"/>
      <c r="L135" s="137"/>
      <c r="M135" s="131"/>
      <c r="N135" s="135"/>
      <c r="O135" s="131"/>
      <c r="P135" s="131"/>
      <c r="Q135" s="135"/>
      <c r="R135" s="132"/>
    </row>
    <row r="136" spans="1:18" x14ac:dyDescent="0.2">
      <c r="A136" s="135"/>
      <c r="B136" s="131"/>
      <c r="C136" s="135"/>
      <c r="D136" s="131"/>
      <c r="E136" s="135"/>
      <c r="F136" s="131"/>
      <c r="G136" s="131"/>
      <c r="H136" s="135"/>
      <c r="I136" s="131"/>
      <c r="J136" s="135"/>
      <c r="K136" s="135"/>
      <c r="L136" s="137"/>
      <c r="M136" s="131"/>
      <c r="N136" s="135"/>
      <c r="O136" s="131"/>
      <c r="P136" s="131"/>
      <c r="Q136" s="135"/>
      <c r="R136" s="132"/>
    </row>
    <row r="137" spans="1:18" x14ac:dyDescent="0.2">
      <c r="A137" s="135"/>
      <c r="B137" s="131"/>
      <c r="C137" s="135"/>
      <c r="D137" s="131"/>
      <c r="E137" s="135"/>
      <c r="F137" s="131"/>
      <c r="G137" s="131"/>
      <c r="H137" s="135"/>
      <c r="I137" s="131"/>
      <c r="J137" s="135"/>
      <c r="K137" s="135"/>
      <c r="L137" s="137"/>
      <c r="M137" s="131"/>
      <c r="N137" s="135"/>
      <c r="O137" s="131"/>
      <c r="P137" s="131"/>
      <c r="Q137" s="135"/>
      <c r="R137" s="132"/>
    </row>
    <row r="138" spans="1:18" x14ac:dyDescent="0.2">
      <c r="A138" s="135"/>
      <c r="B138" s="131"/>
      <c r="C138" s="135"/>
      <c r="D138" s="131"/>
      <c r="E138" s="135"/>
      <c r="F138" s="131"/>
      <c r="G138" s="131"/>
      <c r="H138" s="135"/>
      <c r="I138" s="131"/>
      <c r="J138" s="135"/>
      <c r="K138" s="135"/>
      <c r="L138" s="137"/>
      <c r="M138" s="131"/>
      <c r="N138" s="135"/>
      <c r="O138" s="131"/>
      <c r="P138" s="131"/>
      <c r="Q138" s="135"/>
      <c r="R138" s="132"/>
    </row>
    <row r="139" spans="1:18" x14ac:dyDescent="0.2">
      <c r="A139" s="135"/>
      <c r="B139" s="131"/>
      <c r="C139" s="135"/>
      <c r="D139" s="131"/>
      <c r="E139" s="135"/>
      <c r="F139" s="131"/>
      <c r="G139" s="131"/>
      <c r="H139" s="135"/>
      <c r="I139" s="131"/>
      <c r="J139" s="135"/>
      <c r="K139" s="135"/>
      <c r="L139" s="137"/>
      <c r="M139" s="131"/>
      <c r="N139" s="135"/>
      <c r="O139" s="131"/>
      <c r="P139" s="131"/>
      <c r="Q139" s="135"/>
      <c r="R139" s="132"/>
    </row>
    <row r="140" spans="1:18" x14ac:dyDescent="0.2">
      <c r="A140" s="135"/>
      <c r="B140" s="131"/>
      <c r="C140" s="135"/>
      <c r="D140" s="131"/>
      <c r="E140" s="135"/>
      <c r="F140" s="131"/>
      <c r="G140" s="131"/>
      <c r="H140" s="135"/>
      <c r="I140" s="131"/>
      <c r="J140" s="135"/>
      <c r="K140" s="135"/>
      <c r="L140" s="137"/>
      <c r="M140" s="131"/>
      <c r="N140" s="135"/>
      <c r="O140" s="131"/>
      <c r="P140" s="131"/>
      <c r="Q140" s="135"/>
      <c r="R140" s="132"/>
    </row>
    <row r="141" spans="1:18" x14ac:dyDescent="0.2">
      <c r="A141" s="135"/>
      <c r="B141" s="131"/>
      <c r="C141" s="135"/>
      <c r="D141" s="131"/>
      <c r="E141" s="135"/>
      <c r="F141" s="131"/>
      <c r="G141" s="131"/>
      <c r="H141" s="135"/>
      <c r="I141" s="131"/>
      <c r="J141" s="135"/>
      <c r="K141" s="135"/>
      <c r="L141" s="137"/>
      <c r="M141" s="131"/>
      <c r="N141" s="135"/>
      <c r="O141" s="131"/>
      <c r="P141" s="131"/>
      <c r="Q141" s="135"/>
      <c r="R141" s="132"/>
    </row>
    <row r="142" spans="1:18" x14ac:dyDescent="0.2">
      <c r="A142" s="135"/>
      <c r="B142" s="131"/>
      <c r="C142" s="135"/>
      <c r="D142" s="131"/>
      <c r="E142" s="135"/>
      <c r="F142" s="131"/>
      <c r="G142" s="131"/>
      <c r="H142" s="135"/>
      <c r="I142" s="131"/>
      <c r="J142" s="135"/>
      <c r="K142" s="135"/>
      <c r="L142" s="137"/>
      <c r="M142" s="131"/>
      <c r="N142" s="135"/>
      <c r="O142" s="131"/>
      <c r="P142" s="131"/>
      <c r="Q142" s="135"/>
      <c r="R142" s="132"/>
    </row>
    <row r="143" spans="1:18" x14ac:dyDescent="0.2">
      <c r="A143" s="135"/>
      <c r="B143" s="131"/>
      <c r="C143" s="135"/>
      <c r="D143" s="131"/>
      <c r="E143" s="135"/>
      <c r="F143" s="131"/>
      <c r="G143" s="131"/>
      <c r="H143" s="135"/>
      <c r="I143" s="131"/>
      <c r="J143" s="135"/>
      <c r="K143" s="135"/>
      <c r="L143" s="137"/>
      <c r="M143" s="131"/>
      <c r="N143" s="135"/>
      <c r="O143" s="131"/>
      <c r="P143" s="131"/>
      <c r="Q143" s="135"/>
      <c r="R143" s="132"/>
    </row>
    <row r="144" spans="1:18" x14ac:dyDescent="0.2">
      <c r="A144" s="135"/>
      <c r="B144" s="131"/>
      <c r="C144" s="135"/>
      <c r="D144" s="131"/>
      <c r="E144" s="135"/>
      <c r="F144" s="131"/>
      <c r="G144" s="131"/>
      <c r="H144" s="135"/>
      <c r="I144" s="131"/>
      <c r="J144" s="135"/>
      <c r="K144" s="135"/>
      <c r="L144" s="137"/>
      <c r="M144" s="131"/>
      <c r="N144" s="135"/>
      <c r="O144" s="131"/>
      <c r="P144" s="131"/>
      <c r="Q144" s="135"/>
      <c r="R144" s="132"/>
    </row>
    <row r="145" spans="1:18" x14ac:dyDescent="0.2">
      <c r="A145" s="135"/>
      <c r="B145" s="131"/>
      <c r="C145" s="135"/>
      <c r="D145" s="131"/>
      <c r="E145" s="135"/>
      <c r="F145" s="131"/>
      <c r="G145" s="131"/>
      <c r="H145" s="135"/>
      <c r="I145" s="131"/>
      <c r="J145" s="135"/>
      <c r="K145" s="135"/>
      <c r="L145" s="137"/>
      <c r="M145" s="131"/>
      <c r="N145" s="135"/>
      <c r="O145" s="131"/>
      <c r="P145" s="131"/>
      <c r="Q145" s="135"/>
      <c r="R145" s="132"/>
    </row>
    <row r="146" spans="1:18" x14ac:dyDescent="0.2">
      <c r="A146" s="135"/>
      <c r="B146" s="131"/>
      <c r="C146" s="135"/>
      <c r="D146" s="131"/>
      <c r="E146" s="135"/>
      <c r="F146" s="131"/>
      <c r="G146" s="131"/>
      <c r="H146" s="135"/>
      <c r="I146" s="131"/>
      <c r="J146" s="135"/>
      <c r="K146" s="135"/>
      <c r="L146" s="137"/>
      <c r="M146" s="131"/>
      <c r="N146" s="135"/>
      <c r="O146" s="131"/>
      <c r="P146" s="131"/>
      <c r="Q146" s="135"/>
      <c r="R146" s="132"/>
    </row>
    <row r="147" spans="1:18" x14ac:dyDescent="0.2">
      <c r="A147" s="135"/>
      <c r="B147" s="131"/>
      <c r="C147" s="135"/>
      <c r="D147" s="131"/>
      <c r="E147" s="135"/>
      <c r="F147" s="131"/>
      <c r="G147" s="131"/>
      <c r="H147" s="135"/>
      <c r="I147" s="131"/>
      <c r="J147" s="135"/>
      <c r="K147" s="135"/>
      <c r="L147" s="137"/>
      <c r="M147" s="131"/>
      <c r="N147" s="135"/>
      <c r="O147" s="131"/>
      <c r="P147" s="131"/>
      <c r="Q147" s="135"/>
      <c r="R147" s="132"/>
    </row>
    <row r="148" spans="1:18" x14ac:dyDescent="0.2">
      <c r="A148" s="135"/>
      <c r="B148" s="131"/>
      <c r="C148" s="135"/>
      <c r="D148" s="131"/>
      <c r="E148" s="135"/>
      <c r="F148" s="131"/>
      <c r="G148" s="131"/>
      <c r="H148" s="135"/>
      <c r="I148" s="131"/>
      <c r="J148" s="135"/>
      <c r="K148" s="135"/>
      <c r="L148" s="137"/>
      <c r="M148" s="131"/>
      <c r="N148" s="135"/>
      <c r="O148" s="131"/>
      <c r="P148" s="131"/>
      <c r="Q148" s="135"/>
      <c r="R148" s="132"/>
    </row>
    <row r="149" spans="1:18" x14ac:dyDescent="0.2">
      <c r="A149" s="135"/>
      <c r="B149" s="131"/>
      <c r="C149" s="135"/>
      <c r="D149" s="131"/>
      <c r="E149" s="135"/>
      <c r="F149" s="131"/>
      <c r="G149" s="131"/>
      <c r="H149" s="135"/>
      <c r="I149" s="131"/>
      <c r="J149" s="135"/>
      <c r="K149" s="135"/>
      <c r="L149" s="137"/>
      <c r="M149" s="131"/>
      <c r="N149" s="135"/>
      <c r="O149" s="131"/>
      <c r="P149" s="131"/>
      <c r="Q149" s="135"/>
      <c r="R149" s="132"/>
    </row>
    <row r="150" spans="1:18" x14ac:dyDescent="0.2">
      <c r="A150" s="135"/>
      <c r="B150" s="131"/>
      <c r="C150" s="135"/>
      <c r="D150" s="131"/>
      <c r="E150" s="135"/>
      <c r="F150" s="131"/>
      <c r="G150" s="131"/>
      <c r="H150" s="135"/>
      <c r="I150" s="131"/>
      <c r="J150" s="135"/>
      <c r="K150" s="135"/>
      <c r="L150" s="137"/>
      <c r="M150" s="131"/>
      <c r="N150" s="135"/>
      <c r="O150" s="131"/>
      <c r="P150" s="131"/>
      <c r="Q150" s="135"/>
      <c r="R150" s="132"/>
    </row>
    <row r="151" spans="1:18" x14ac:dyDescent="0.2">
      <c r="A151" s="135"/>
      <c r="B151" s="131"/>
      <c r="C151" s="135"/>
      <c r="D151" s="131"/>
      <c r="E151" s="135"/>
      <c r="F151" s="131"/>
      <c r="G151" s="131"/>
      <c r="H151" s="135"/>
      <c r="I151" s="131"/>
      <c r="J151" s="135"/>
      <c r="K151" s="135"/>
      <c r="L151" s="137"/>
      <c r="M151" s="131"/>
      <c r="N151" s="135"/>
      <c r="O151" s="131"/>
      <c r="P151" s="131"/>
      <c r="Q151" s="135"/>
      <c r="R151" s="132"/>
    </row>
    <row r="152" spans="1:18" x14ac:dyDescent="0.2">
      <c r="A152" s="135"/>
      <c r="B152" s="131"/>
      <c r="C152" s="135"/>
      <c r="D152" s="131"/>
      <c r="E152" s="135"/>
      <c r="F152" s="131"/>
      <c r="G152" s="131"/>
      <c r="H152" s="135"/>
      <c r="I152" s="131"/>
      <c r="J152" s="135"/>
      <c r="K152" s="135"/>
      <c r="L152" s="137"/>
      <c r="M152" s="131"/>
      <c r="N152" s="135"/>
      <c r="O152" s="131"/>
      <c r="P152" s="131"/>
      <c r="Q152" s="135"/>
      <c r="R152" s="132"/>
    </row>
    <row r="153" spans="1:18" x14ac:dyDescent="0.2">
      <c r="A153" s="135"/>
      <c r="B153" s="131"/>
      <c r="C153" s="135"/>
      <c r="D153" s="131"/>
      <c r="E153" s="135"/>
      <c r="F153" s="131"/>
      <c r="G153" s="131"/>
      <c r="H153" s="135"/>
      <c r="I153" s="131"/>
      <c r="J153" s="135"/>
      <c r="K153" s="135"/>
      <c r="L153" s="137"/>
      <c r="M153" s="131"/>
      <c r="N153" s="135"/>
      <c r="O153" s="131"/>
      <c r="P153" s="131"/>
      <c r="Q153" s="135"/>
      <c r="R153" s="132"/>
    </row>
    <row r="154" spans="1:18" x14ac:dyDescent="0.2">
      <c r="A154" s="135"/>
      <c r="B154" s="131"/>
      <c r="C154" s="135"/>
      <c r="D154" s="131"/>
      <c r="E154" s="135"/>
      <c r="F154" s="131"/>
      <c r="G154" s="131"/>
      <c r="H154" s="135"/>
      <c r="I154" s="131"/>
      <c r="J154" s="135"/>
      <c r="K154" s="135"/>
      <c r="L154" s="137"/>
      <c r="M154" s="131"/>
      <c r="N154" s="135"/>
      <c r="O154" s="131"/>
      <c r="P154" s="131"/>
      <c r="Q154" s="135"/>
      <c r="R154" s="132"/>
    </row>
    <row r="155" spans="1:18" x14ac:dyDescent="0.2">
      <c r="A155" s="135"/>
      <c r="B155" s="131"/>
      <c r="C155" s="135"/>
      <c r="D155" s="131"/>
      <c r="E155" s="135"/>
      <c r="F155" s="131"/>
      <c r="G155" s="131"/>
      <c r="H155" s="135"/>
      <c r="I155" s="131"/>
      <c r="J155" s="135"/>
      <c r="K155" s="135"/>
      <c r="L155" s="137"/>
      <c r="M155" s="131"/>
      <c r="N155" s="135"/>
      <c r="O155" s="131"/>
      <c r="P155" s="131"/>
      <c r="Q155" s="135"/>
      <c r="R155" s="132"/>
    </row>
    <row r="156" spans="1:18" x14ac:dyDescent="0.2">
      <c r="A156" s="135"/>
      <c r="B156" s="131"/>
      <c r="C156" s="135"/>
      <c r="D156" s="131"/>
      <c r="E156" s="135"/>
      <c r="F156" s="131"/>
      <c r="G156" s="131"/>
      <c r="H156" s="135"/>
      <c r="I156" s="131"/>
      <c r="J156" s="135"/>
      <c r="K156" s="135"/>
      <c r="L156" s="137"/>
      <c r="M156" s="131"/>
      <c r="N156" s="135"/>
      <c r="O156" s="131"/>
      <c r="P156" s="131"/>
      <c r="Q156" s="135"/>
      <c r="R156" s="132"/>
    </row>
    <row r="157" spans="1:18" x14ac:dyDescent="0.2">
      <c r="A157" s="135"/>
      <c r="B157" s="131"/>
      <c r="C157" s="135"/>
      <c r="D157" s="131"/>
      <c r="E157" s="135"/>
      <c r="F157" s="131"/>
      <c r="G157" s="131"/>
      <c r="H157" s="135"/>
      <c r="I157" s="131"/>
      <c r="J157" s="135"/>
      <c r="K157" s="135"/>
      <c r="L157" s="137"/>
      <c r="M157" s="131"/>
      <c r="N157" s="135"/>
      <c r="O157" s="131"/>
      <c r="P157" s="131"/>
      <c r="Q157" s="135"/>
      <c r="R157" s="132"/>
    </row>
    <row r="158" spans="1:18" x14ac:dyDescent="0.2">
      <c r="A158" s="135"/>
      <c r="B158" s="131"/>
      <c r="C158" s="135"/>
      <c r="D158" s="131"/>
      <c r="E158" s="135"/>
      <c r="F158" s="131"/>
      <c r="G158" s="131"/>
      <c r="H158" s="135"/>
      <c r="I158" s="131"/>
      <c r="J158" s="135"/>
      <c r="K158" s="135"/>
      <c r="L158" s="137"/>
      <c r="M158" s="131"/>
      <c r="N158" s="135"/>
      <c r="O158" s="131"/>
      <c r="P158" s="131"/>
      <c r="Q158" s="135"/>
      <c r="R158" s="132"/>
    </row>
    <row r="159" spans="1:18" x14ac:dyDescent="0.2">
      <c r="A159" s="135"/>
      <c r="B159" s="131"/>
      <c r="C159" s="135"/>
      <c r="D159" s="131"/>
      <c r="E159" s="135"/>
      <c r="F159" s="131"/>
      <c r="G159" s="131"/>
      <c r="H159" s="135"/>
      <c r="I159" s="131"/>
      <c r="J159" s="135"/>
      <c r="K159" s="135"/>
      <c r="L159" s="137"/>
      <c r="M159" s="131"/>
      <c r="N159" s="135"/>
      <c r="O159" s="131"/>
      <c r="P159" s="131"/>
      <c r="Q159" s="135"/>
      <c r="R159" s="132"/>
    </row>
    <row r="160" spans="1:18" x14ac:dyDescent="0.2">
      <c r="A160" s="135"/>
      <c r="B160" s="131"/>
      <c r="C160" s="135"/>
      <c r="D160" s="131"/>
      <c r="E160" s="135"/>
      <c r="F160" s="131"/>
      <c r="G160" s="131"/>
      <c r="H160" s="135"/>
      <c r="I160" s="131"/>
      <c r="J160" s="135"/>
      <c r="K160" s="135"/>
      <c r="L160" s="137"/>
      <c r="M160" s="131"/>
      <c r="N160" s="135"/>
      <c r="O160" s="131"/>
      <c r="P160" s="131"/>
      <c r="Q160" s="135"/>
      <c r="R160" s="132"/>
    </row>
    <row r="161" spans="1:18" x14ac:dyDescent="0.2">
      <c r="A161" s="135"/>
      <c r="B161" s="131"/>
      <c r="C161" s="135"/>
      <c r="D161" s="131"/>
      <c r="E161" s="135"/>
      <c r="F161" s="131"/>
      <c r="G161" s="131"/>
      <c r="H161" s="135"/>
      <c r="I161" s="131"/>
      <c r="J161" s="135"/>
      <c r="K161" s="135"/>
      <c r="L161" s="137"/>
      <c r="M161" s="131"/>
      <c r="N161" s="135"/>
      <c r="O161" s="131"/>
      <c r="P161" s="131"/>
      <c r="Q161" s="135"/>
      <c r="R161" s="132"/>
    </row>
    <row r="162" spans="1:18" x14ac:dyDescent="0.2">
      <c r="A162" s="135"/>
      <c r="B162" s="131"/>
      <c r="C162" s="135"/>
      <c r="D162" s="131"/>
      <c r="E162" s="135"/>
      <c r="F162" s="131"/>
      <c r="G162" s="131"/>
      <c r="H162" s="135"/>
      <c r="I162" s="131"/>
      <c r="J162" s="135"/>
      <c r="K162" s="135"/>
      <c r="L162" s="137"/>
      <c r="M162" s="131"/>
      <c r="N162" s="135"/>
      <c r="O162" s="131"/>
      <c r="P162" s="131"/>
      <c r="Q162" s="135"/>
      <c r="R162" s="132"/>
    </row>
    <row r="163" spans="1:18" x14ac:dyDescent="0.2">
      <c r="A163" s="135"/>
      <c r="B163" s="131"/>
      <c r="C163" s="135"/>
      <c r="D163" s="131"/>
      <c r="E163" s="135"/>
      <c r="F163" s="131"/>
      <c r="G163" s="131"/>
      <c r="H163" s="135"/>
      <c r="I163" s="131"/>
      <c r="J163" s="135"/>
      <c r="K163" s="135"/>
      <c r="L163" s="137"/>
      <c r="M163" s="131"/>
      <c r="N163" s="135"/>
      <c r="O163" s="131"/>
      <c r="P163" s="131"/>
      <c r="Q163" s="135"/>
      <c r="R163" s="132"/>
    </row>
    <row r="164" spans="1:18" x14ac:dyDescent="0.2">
      <c r="A164" s="135"/>
      <c r="B164" s="131"/>
      <c r="C164" s="135"/>
      <c r="D164" s="131"/>
      <c r="E164" s="135"/>
      <c r="F164" s="131"/>
      <c r="G164" s="131"/>
      <c r="H164" s="135"/>
      <c r="I164" s="131"/>
      <c r="J164" s="135"/>
      <c r="K164" s="135"/>
      <c r="L164" s="137"/>
      <c r="M164" s="131"/>
      <c r="N164" s="135"/>
      <c r="O164" s="131"/>
      <c r="P164" s="131"/>
      <c r="Q164" s="135"/>
      <c r="R164" s="132"/>
    </row>
    <row r="165" spans="1:18" x14ac:dyDescent="0.2">
      <c r="A165" s="135"/>
      <c r="B165" s="131"/>
      <c r="C165" s="135"/>
      <c r="D165" s="131"/>
      <c r="E165" s="135"/>
      <c r="F165" s="131"/>
      <c r="G165" s="131"/>
      <c r="I165" s="131"/>
      <c r="J165" s="135"/>
      <c r="K165" s="135"/>
      <c r="L165" s="137"/>
      <c r="M165" s="131"/>
      <c r="N165" s="135"/>
      <c r="O165" s="131"/>
      <c r="P165" s="131"/>
      <c r="Q165" s="135"/>
      <c r="R165" s="132"/>
    </row>
    <row r="166" spans="1:18" x14ac:dyDescent="0.2">
      <c r="A166" s="135"/>
      <c r="B166" s="131"/>
      <c r="C166" s="135"/>
      <c r="D166" s="131"/>
      <c r="E166" s="135"/>
      <c r="F166" s="131"/>
      <c r="G166" s="131"/>
      <c r="H166" s="135"/>
      <c r="I166" s="131"/>
      <c r="J166" s="135"/>
      <c r="K166" s="135"/>
      <c r="L166" s="137"/>
      <c r="M166" s="131"/>
      <c r="N166" s="135"/>
      <c r="O166" s="131"/>
      <c r="P166" s="131"/>
      <c r="Q166" s="135"/>
      <c r="R166" s="132"/>
    </row>
    <row r="167" spans="1:18" x14ac:dyDescent="0.2">
      <c r="A167" s="135"/>
      <c r="B167" s="131"/>
      <c r="C167" s="135"/>
      <c r="D167" s="131"/>
      <c r="E167" s="135"/>
      <c r="F167" s="131"/>
      <c r="G167" s="131"/>
      <c r="H167" s="135"/>
      <c r="I167" s="131"/>
      <c r="J167" s="135"/>
      <c r="K167" s="135"/>
      <c r="L167" s="137"/>
      <c r="M167" s="131"/>
      <c r="N167" s="135"/>
      <c r="O167" s="131"/>
      <c r="P167" s="131"/>
      <c r="Q167" s="135"/>
      <c r="R167" s="132"/>
    </row>
    <row r="168" spans="1:18" x14ac:dyDescent="0.2">
      <c r="A168" s="135"/>
      <c r="B168" s="131"/>
      <c r="C168" s="135"/>
      <c r="D168" s="131"/>
      <c r="E168" s="135"/>
      <c r="F168" s="131"/>
      <c r="G168" s="131"/>
      <c r="H168" s="135"/>
      <c r="I168" s="131"/>
      <c r="J168" s="135"/>
      <c r="K168" s="135"/>
      <c r="L168" s="137"/>
      <c r="M168" s="131"/>
      <c r="N168" s="135"/>
      <c r="O168" s="131"/>
      <c r="P168" s="131"/>
      <c r="Q168" s="135"/>
      <c r="R168" s="132"/>
    </row>
    <row r="169" spans="1:18" x14ac:dyDescent="0.2">
      <c r="A169" s="135"/>
      <c r="B169" s="131"/>
      <c r="C169" s="135"/>
      <c r="D169" s="131"/>
      <c r="E169" s="135"/>
      <c r="F169" s="131"/>
      <c r="G169" s="131"/>
      <c r="H169" s="135"/>
      <c r="I169" s="131"/>
      <c r="J169" s="135"/>
      <c r="K169" s="135"/>
      <c r="L169" s="137"/>
      <c r="M169" s="131"/>
      <c r="N169" s="135"/>
      <c r="O169" s="131"/>
      <c r="P169" s="131"/>
      <c r="Q169" s="135"/>
      <c r="R169" s="132"/>
    </row>
    <row r="170" spans="1:18" x14ac:dyDescent="0.2">
      <c r="A170" s="135"/>
      <c r="B170" s="131"/>
      <c r="C170" s="135"/>
      <c r="D170" s="131"/>
      <c r="E170" s="135"/>
      <c r="F170" s="131"/>
      <c r="G170" s="131"/>
      <c r="H170" s="135"/>
      <c r="I170" s="131"/>
      <c r="J170" s="135"/>
      <c r="K170" s="135"/>
      <c r="L170" s="137"/>
      <c r="M170" s="131"/>
      <c r="N170" s="135"/>
      <c r="O170" s="131"/>
      <c r="P170" s="131"/>
      <c r="Q170" s="135"/>
      <c r="R170" s="132"/>
    </row>
    <row r="171" spans="1:18" x14ac:dyDescent="0.2">
      <c r="A171" s="135"/>
      <c r="B171" s="131"/>
      <c r="C171" s="135"/>
      <c r="D171" s="131"/>
      <c r="E171" s="135"/>
      <c r="F171" s="131"/>
      <c r="G171" s="131"/>
      <c r="H171" s="135"/>
      <c r="I171" s="131"/>
      <c r="J171" s="135"/>
      <c r="K171" s="135"/>
      <c r="L171" s="137"/>
      <c r="M171" s="131"/>
      <c r="N171" s="135"/>
      <c r="O171" s="131"/>
      <c r="P171" s="131"/>
      <c r="Q171" s="135"/>
      <c r="R171" s="132"/>
    </row>
    <row r="172" spans="1:18" x14ac:dyDescent="0.2">
      <c r="A172" s="135"/>
      <c r="B172" s="131"/>
      <c r="C172" s="135"/>
      <c r="D172" s="131"/>
      <c r="E172" s="135"/>
      <c r="F172" s="131"/>
      <c r="G172" s="131"/>
      <c r="H172" s="135"/>
      <c r="I172" s="131"/>
      <c r="J172" s="135"/>
      <c r="K172" s="135"/>
      <c r="L172" s="137"/>
      <c r="M172" s="131"/>
      <c r="N172" s="135"/>
      <c r="O172" s="131"/>
      <c r="P172" s="131"/>
      <c r="Q172" s="135"/>
      <c r="R172" s="132"/>
    </row>
    <row r="173" spans="1:18" x14ac:dyDescent="0.2">
      <c r="A173" s="135"/>
      <c r="B173" s="131"/>
      <c r="C173" s="135"/>
      <c r="D173" s="131"/>
      <c r="E173" s="135"/>
      <c r="F173" s="131"/>
      <c r="G173" s="131"/>
      <c r="H173" s="135"/>
      <c r="I173" s="131"/>
      <c r="J173" s="135"/>
      <c r="K173" s="135"/>
      <c r="L173" s="137"/>
      <c r="M173" s="131"/>
      <c r="N173" s="135"/>
      <c r="O173" s="131"/>
      <c r="P173" s="131"/>
      <c r="Q173" s="135"/>
      <c r="R173" s="132"/>
    </row>
    <row r="174" spans="1:18" x14ac:dyDescent="0.2">
      <c r="A174" s="135"/>
      <c r="B174" s="131"/>
      <c r="C174" s="135"/>
      <c r="D174" s="131"/>
      <c r="E174" s="135"/>
      <c r="F174" s="131"/>
      <c r="G174" s="131"/>
      <c r="H174" s="135"/>
      <c r="I174" s="131"/>
      <c r="J174" s="135"/>
      <c r="K174" s="135"/>
      <c r="L174" s="137"/>
      <c r="M174" s="131"/>
      <c r="N174" s="135"/>
      <c r="O174" s="131"/>
      <c r="P174" s="131"/>
      <c r="Q174" s="135"/>
      <c r="R174" s="132"/>
    </row>
    <row r="175" spans="1:18" x14ac:dyDescent="0.2">
      <c r="A175" s="135"/>
      <c r="B175" s="131"/>
      <c r="C175" s="135"/>
      <c r="D175" s="131"/>
      <c r="E175" s="135"/>
      <c r="F175" s="131"/>
      <c r="G175" s="131"/>
      <c r="H175" s="135"/>
      <c r="I175" s="131"/>
      <c r="J175" s="135"/>
      <c r="K175" s="135"/>
      <c r="L175" s="137"/>
      <c r="M175" s="131"/>
      <c r="N175" s="135"/>
      <c r="O175" s="131"/>
      <c r="P175" s="131"/>
      <c r="Q175" s="135"/>
      <c r="R175" s="132"/>
    </row>
    <row r="176" spans="1:18" x14ac:dyDescent="0.2">
      <c r="A176" s="135"/>
      <c r="B176" s="131"/>
      <c r="C176" s="135"/>
      <c r="D176" s="131"/>
      <c r="E176" s="135"/>
      <c r="F176" s="131"/>
      <c r="G176" s="131"/>
      <c r="H176" s="135"/>
      <c r="I176" s="131"/>
      <c r="J176" s="135"/>
      <c r="K176" s="135"/>
      <c r="L176" s="137"/>
      <c r="M176" s="131"/>
      <c r="N176" s="135"/>
      <c r="O176" s="131"/>
      <c r="P176" s="131"/>
      <c r="Q176" s="135"/>
      <c r="R176" s="132"/>
    </row>
    <row r="177" spans="1:18" x14ac:dyDescent="0.2">
      <c r="A177" s="135"/>
      <c r="B177" s="131"/>
      <c r="C177" s="135"/>
      <c r="D177" s="131"/>
      <c r="E177" s="135"/>
      <c r="F177" s="131"/>
      <c r="G177" s="131"/>
      <c r="H177" s="135"/>
      <c r="I177" s="131"/>
      <c r="J177" s="135"/>
      <c r="K177" s="135"/>
      <c r="L177" s="137"/>
      <c r="M177" s="131"/>
      <c r="N177" s="135"/>
      <c r="O177" s="131"/>
      <c r="P177" s="131"/>
      <c r="Q177" s="135"/>
      <c r="R177" s="132"/>
    </row>
    <row r="178" spans="1:18" x14ac:dyDescent="0.2">
      <c r="A178" s="135"/>
      <c r="B178" s="131"/>
      <c r="C178" s="135"/>
      <c r="D178" s="131"/>
      <c r="E178" s="135"/>
      <c r="F178" s="131"/>
      <c r="G178" s="131"/>
      <c r="H178" s="135"/>
      <c r="I178" s="131"/>
      <c r="J178" s="135"/>
      <c r="K178" s="135"/>
      <c r="L178" s="137"/>
      <c r="M178" s="131"/>
      <c r="N178" s="135"/>
      <c r="O178" s="131"/>
      <c r="P178" s="131"/>
      <c r="Q178" s="135"/>
      <c r="R178" s="132"/>
    </row>
    <row r="179" spans="1:18" x14ac:dyDescent="0.2">
      <c r="A179" s="135"/>
      <c r="B179" s="131"/>
      <c r="C179" s="135"/>
      <c r="D179" s="131"/>
      <c r="E179" s="135"/>
      <c r="F179" s="131"/>
      <c r="G179" s="131"/>
      <c r="H179" s="135"/>
      <c r="I179" s="131"/>
      <c r="J179" s="135"/>
      <c r="K179" s="135"/>
      <c r="L179" s="137"/>
      <c r="M179" s="131"/>
      <c r="N179" s="135"/>
      <c r="O179" s="131"/>
      <c r="P179" s="131"/>
      <c r="Q179" s="135"/>
      <c r="R179" s="132"/>
    </row>
    <row r="180" spans="1:18" x14ac:dyDescent="0.2">
      <c r="A180" s="135"/>
      <c r="B180" s="131"/>
      <c r="C180" s="135"/>
      <c r="D180" s="131"/>
      <c r="E180" s="135"/>
      <c r="F180" s="131"/>
      <c r="G180" s="131"/>
      <c r="H180" s="135"/>
      <c r="I180" s="131"/>
      <c r="J180" s="135"/>
      <c r="K180" s="135"/>
      <c r="L180" s="137"/>
      <c r="M180" s="131"/>
      <c r="N180" s="135"/>
      <c r="O180" s="131"/>
      <c r="P180" s="131"/>
      <c r="Q180" s="135"/>
      <c r="R180" s="132"/>
    </row>
    <row r="181" spans="1:18" x14ac:dyDescent="0.2">
      <c r="A181" s="135"/>
      <c r="B181" s="131"/>
      <c r="C181" s="135"/>
      <c r="D181" s="131"/>
      <c r="E181" s="135"/>
      <c r="F181" s="131"/>
      <c r="G181" s="131"/>
      <c r="H181" s="135"/>
      <c r="I181" s="131"/>
      <c r="J181" s="135"/>
      <c r="K181" s="135"/>
      <c r="L181" s="137"/>
      <c r="M181" s="131"/>
      <c r="N181" s="135"/>
      <c r="O181" s="131"/>
      <c r="P181" s="131"/>
      <c r="Q181" s="135"/>
      <c r="R181" s="132"/>
    </row>
    <row r="182" spans="1:18" x14ac:dyDescent="0.2">
      <c r="A182" s="135"/>
      <c r="B182" s="131"/>
      <c r="C182" s="135"/>
      <c r="D182" s="131"/>
      <c r="E182" s="135"/>
      <c r="F182" s="131"/>
      <c r="G182" s="131"/>
      <c r="H182" s="135"/>
      <c r="I182" s="131"/>
      <c r="J182" s="135"/>
      <c r="K182" s="135"/>
      <c r="L182" s="137"/>
      <c r="M182" s="131"/>
      <c r="N182" s="135"/>
      <c r="O182" s="131"/>
      <c r="P182" s="131"/>
      <c r="Q182" s="135"/>
      <c r="R182" s="132"/>
    </row>
    <row r="183" spans="1:18" x14ac:dyDescent="0.2">
      <c r="A183" s="135"/>
      <c r="B183" s="131"/>
      <c r="C183" s="135"/>
      <c r="D183" s="131"/>
      <c r="E183" s="135"/>
      <c r="F183" s="131"/>
      <c r="G183" s="131"/>
      <c r="H183" s="135"/>
      <c r="I183" s="131"/>
      <c r="J183" s="135"/>
      <c r="K183" s="135"/>
      <c r="L183" s="137"/>
      <c r="M183" s="131"/>
      <c r="N183" s="135"/>
      <c r="O183" s="131"/>
      <c r="P183" s="131"/>
      <c r="Q183" s="135"/>
      <c r="R183" s="132"/>
    </row>
    <row r="184" spans="1:18" x14ac:dyDescent="0.2">
      <c r="A184" s="135"/>
      <c r="B184" s="131"/>
      <c r="C184" s="135"/>
      <c r="D184" s="131"/>
      <c r="E184" s="135"/>
      <c r="F184" s="131"/>
      <c r="G184" s="131"/>
      <c r="H184" s="135"/>
      <c r="I184" s="131"/>
      <c r="J184" s="135"/>
      <c r="K184" s="135"/>
      <c r="L184" s="137"/>
      <c r="M184" s="131"/>
      <c r="N184" s="135"/>
      <c r="O184" s="131"/>
      <c r="P184" s="131"/>
      <c r="Q184" s="135"/>
      <c r="R184" s="132"/>
    </row>
    <row r="185" spans="1:18" x14ac:dyDescent="0.2">
      <c r="A185" s="135"/>
      <c r="B185" s="131"/>
      <c r="C185" s="135"/>
      <c r="D185" s="131"/>
      <c r="E185" s="135"/>
      <c r="F185" s="131"/>
      <c r="G185" s="131"/>
      <c r="H185" s="135"/>
      <c r="I185" s="131"/>
      <c r="J185" s="135"/>
      <c r="K185" s="135"/>
      <c r="L185" s="137"/>
      <c r="M185" s="131"/>
      <c r="N185" s="135"/>
      <c r="O185" s="131"/>
      <c r="P185" s="131"/>
      <c r="Q185" s="135"/>
      <c r="R185" s="132"/>
    </row>
    <row r="186" spans="1:18" x14ac:dyDescent="0.2">
      <c r="A186" s="135"/>
      <c r="B186" s="131"/>
      <c r="C186" s="135"/>
      <c r="D186" s="131"/>
      <c r="E186" s="135"/>
      <c r="F186" s="131"/>
      <c r="G186" s="131"/>
      <c r="H186" s="135"/>
      <c r="I186" s="131"/>
      <c r="J186" s="135"/>
      <c r="K186" s="135"/>
      <c r="L186" s="137"/>
      <c r="M186" s="131"/>
      <c r="N186" s="135"/>
      <c r="O186" s="131"/>
      <c r="P186" s="131"/>
      <c r="Q186" s="135"/>
      <c r="R186" s="132"/>
    </row>
    <row r="187" spans="1:18" x14ac:dyDescent="0.2">
      <c r="A187" s="135"/>
      <c r="B187" s="131"/>
      <c r="C187" s="135"/>
      <c r="D187" s="131"/>
      <c r="E187" s="135"/>
      <c r="F187" s="131"/>
      <c r="G187" s="131"/>
      <c r="H187" s="135"/>
      <c r="I187" s="131"/>
      <c r="J187" s="135"/>
      <c r="K187" s="135"/>
      <c r="L187" s="137"/>
      <c r="M187" s="131"/>
      <c r="N187" s="135"/>
      <c r="O187" s="131"/>
      <c r="P187" s="131"/>
      <c r="Q187" s="135"/>
      <c r="R187" s="132"/>
    </row>
    <row r="188" spans="1:18" x14ac:dyDescent="0.2">
      <c r="A188" s="135"/>
      <c r="B188" s="131"/>
      <c r="C188" s="135"/>
      <c r="D188" s="131"/>
      <c r="E188" s="135"/>
      <c r="F188" s="131"/>
      <c r="G188" s="131"/>
      <c r="H188" s="135"/>
      <c r="I188" s="131"/>
      <c r="J188" s="135"/>
      <c r="K188" s="135"/>
      <c r="L188" s="137"/>
      <c r="M188" s="131"/>
      <c r="N188" s="135"/>
      <c r="O188" s="131"/>
      <c r="P188" s="131"/>
      <c r="Q188" s="135"/>
      <c r="R188" s="132"/>
    </row>
    <row r="189" spans="1:18" x14ac:dyDescent="0.2">
      <c r="A189" s="135"/>
      <c r="B189" s="131"/>
      <c r="C189" s="135"/>
      <c r="D189" s="131"/>
      <c r="E189" s="135"/>
      <c r="F189" s="131"/>
      <c r="G189" s="131"/>
      <c r="H189" s="135"/>
      <c r="I189" s="131"/>
      <c r="J189" s="135"/>
      <c r="K189" s="135"/>
      <c r="L189" s="137"/>
      <c r="M189" s="131"/>
      <c r="N189" s="135"/>
      <c r="O189" s="131"/>
      <c r="P189" s="131"/>
      <c r="Q189" s="135"/>
      <c r="R189" s="132"/>
    </row>
    <row r="190" spans="1:18" x14ac:dyDescent="0.2">
      <c r="A190" s="135"/>
      <c r="B190" s="131"/>
      <c r="C190" s="135"/>
      <c r="D190" s="131"/>
      <c r="E190" s="135"/>
      <c r="F190" s="131"/>
      <c r="G190" s="131"/>
      <c r="H190" s="135"/>
      <c r="I190" s="131"/>
      <c r="J190" s="135"/>
      <c r="K190" s="135"/>
      <c r="L190" s="137"/>
      <c r="M190" s="131"/>
      <c r="N190" s="135"/>
      <c r="O190" s="131"/>
      <c r="P190" s="131"/>
      <c r="Q190" s="135"/>
      <c r="R190" s="132"/>
    </row>
    <row r="191" spans="1:18" x14ac:dyDescent="0.2">
      <c r="A191" s="135"/>
      <c r="B191" s="131"/>
      <c r="C191" s="135"/>
      <c r="D191" s="131"/>
      <c r="E191" s="135"/>
      <c r="F191" s="131"/>
      <c r="G191" s="131"/>
      <c r="H191" s="135"/>
      <c r="I191" s="131"/>
      <c r="J191" s="135"/>
      <c r="K191" s="135"/>
      <c r="L191" s="137"/>
      <c r="M191" s="131"/>
      <c r="N191" s="135"/>
      <c r="O191" s="131"/>
      <c r="P191" s="131"/>
      <c r="Q191" s="135"/>
      <c r="R191" s="132"/>
    </row>
    <row r="192" spans="1:18" x14ac:dyDescent="0.2">
      <c r="A192" s="135"/>
      <c r="B192" s="131"/>
      <c r="C192" s="135"/>
      <c r="D192" s="131"/>
      <c r="E192" s="135"/>
      <c r="F192" s="131"/>
      <c r="G192" s="131"/>
      <c r="H192" s="135"/>
      <c r="I192" s="131"/>
      <c r="J192" s="135"/>
      <c r="K192" s="135"/>
      <c r="L192" s="137"/>
      <c r="M192" s="131"/>
      <c r="N192" s="135"/>
      <c r="O192" s="131"/>
      <c r="P192" s="131"/>
      <c r="Q192" s="135"/>
      <c r="R192" s="132"/>
    </row>
    <row r="193" spans="1:18" x14ac:dyDescent="0.2">
      <c r="A193" s="135"/>
      <c r="B193" s="131"/>
      <c r="C193" s="135"/>
      <c r="D193" s="131"/>
      <c r="E193" s="135"/>
      <c r="F193" s="131"/>
      <c r="G193" s="131"/>
      <c r="H193" s="135"/>
      <c r="I193" s="131"/>
      <c r="J193" s="135"/>
      <c r="K193" s="135"/>
      <c r="L193" s="137"/>
      <c r="M193" s="131"/>
      <c r="N193" s="135"/>
      <c r="O193" s="131"/>
      <c r="P193" s="131"/>
      <c r="Q193" s="135"/>
      <c r="R193" s="132"/>
    </row>
    <row r="194" spans="1:18" x14ac:dyDescent="0.2">
      <c r="A194" s="135"/>
      <c r="B194" s="131"/>
      <c r="C194" s="135"/>
      <c r="D194" s="131"/>
      <c r="E194" s="135"/>
      <c r="F194" s="131"/>
      <c r="G194" s="131"/>
      <c r="H194" s="135"/>
      <c r="I194" s="131"/>
      <c r="J194" s="135"/>
      <c r="K194" s="135"/>
      <c r="L194" s="137"/>
      <c r="M194" s="131"/>
      <c r="N194" s="135"/>
      <c r="O194" s="131"/>
      <c r="P194" s="131"/>
      <c r="Q194" s="135"/>
      <c r="R194" s="132"/>
    </row>
    <row r="195" spans="1:18" x14ac:dyDescent="0.2">
      <c r="A195" s="135"/>
      <c r="B195" s="131"/>
      <c r="C195" s="135"/>
      <c r="D195" s="131"/>
      <c r="E195" s="135"/>
      <c r="F195" s="131"/>
      <c r="G195" s="131"/>
      <c r="H195" s="135"/>
      <c r="I195" s="131"/>
      <c r="J195" s="135"/>
      <c r="K195" s="135"/>
      <c r="L195" s="137"/>
      <c r="M195" s="131"/>
      <c r="N195" s="135"/>
      <c r="O195" s="131"/>
      <c r="P195" s="131"/>
      <c r="Q195" s="135"/>
      <c r="R195" s="132"/>
    </row>
    <row r="196" spans="1:18" x14ac:dyDescent="0.2">
      <c r="A196" s="135"/>
      <c r="B196" s="131"/>
      <c r="C196" s="135"/>
      <c r="D196" s="131"/>
      <c r="E196" s="135"/>
      <c r="F196" s="131"/>
      <c r="G196" s="131"/>
      <c r="H196" s="135"/>
      <c r="I196" s="131"/>
      <c r="J196" s="135"/>
      <c r="K196" s="135"/>
      <c r="L196" s="137"/>
      <c r="M196" s="131"/>
      <c r="N196" s="135"/>
      <c r="O196" s="131"/>
      <c r="P196" s="131"/>
      <c r="Q196" s="135"/>
      <c r="R196" s="132"/>
    </row>
    <row r="197" spans="1:18" x14ac:dyDescent="0.2">
      <c r="A197" s="135"/>
      <c r="B197" s="131"/>
      <c r="C197" s="135"/>
      <c r="D197" s="131"/>
      <c r="E197" s="135"/>
      <c r="F197" s="131"/>
      <c r="G197" s="131"/>
      <c r="H197" s="135"/>
      <c r="I197" s="131"/>
      <c r="J197" s="135"/>
      <c r="K197" s="135"/>
      <c r="L197" s="137"/>
      <c r="M197" s="131"/>
      <c r="N197" s="135"/>
      <c r="O197" s="131"/>
      <c r="P197" s="131"/>
      <c r="Q197" s="135"/>
      <c r="R197" s="132"/>
    </row>
    <row r="198" spans="1:18" x14ac:dyDescent="0.2">
      <c r="A198" s="135"/>
      <c r="B198" s="131"/>
      <c r="C198" s="135"/>
      <c r="D198" s="131"/>
      <c r="E198" s="135"/>
      <c r="F198" s="131"/>
      <c r="G198" s="131"/>
      <c r="H198" s="135"/>
      <c r="I198" s="131"/>
      <c r="J198" s="135"/>
      <c r="K198" s="135"/>
      <c r="L198" s="137"/>
      <c r="M198" s="131"/>
      <c r="N198" s="135"/>
      <c r="O198" s="131"/>
      <c r="P198" s="131"/>
      <c r="Q198" s="135"/>
      <c r="R198" s="132"/>
    </row>
    <row r="199" spans="1:18" x14ac:dyDescent="0.2">
      <c r="A199" s="135"/>
      <c r="B199" s="131"/>
      <c r="C199" s="135"/>
      <c r="D199" s="131"/>
      <c r="E199" s="135"/>
      <c r="F199" s="131"/>
      <c r="G199" s="131"/>
      <c r="H199" s="135"/>
      <c r="I199" s="131"/>
      <c r="J199" s="135"/>
      <c r="K199" s="135"/>
      <c r="L199" s="137"/>
      <c r="M199" s="131"/>
      <c r="N199" s="135"/>
      <c r="O199" s="131"/>
      <c r="P199" s="131"/>
      <c r="Q199" s="135"/>
      <c r="R199" s="132"/>
    </row>
    <row r="200" spans="1:18" x14ac:dyDescent="0.2">
      <c r="A200" s="135"/>
      <c r="B200" s="131"/>
      <c r="C200" s="135"/>
      <c r="D200" s="131"/>
      <c r="E200" s="135"/>
      <c r="F200" s="131"/>
      <c r="G200" s="131"/>
      <c r="H200" s="135"/>
      <c r="I200" s="131"/>
      <c r="J200" s="135"/>
      <c r="K200" s="135"/>
      <c r="L200" s="137"/>
      <c r="M200" s="131"/>
      <c r="N200" s="135"/>
      <c r="O200" s="131"/>
      <c r="P200" s="131"/>
      <c r="Q200" s="135"/>
      <c r="R200" s="132"/>
    </row>
    <row r="201" spans="1:18" x14ac:dyDescent="0.2">
      <c r="A201" s="135"/>
      <c r="B201" s="131"/>
      <c r="C201" s="135"/>
      <c r="D201" s="131"/>
      <c r="E201" s="135"/>
      <c r="F201" s="131"/>
      <c r="G201" s="131"/>
      <c r="H201" s="135"/>
      <c r="I201" s="131"/>
      <c r="J201" s="135"/>
      <c r="K201" s="135"/>
      <c r="L201" s="137"/>
      <c r="M201" s="131"/>
      <c r="N201" s="135"/>
      <c r="O201" s="131"/>
      <c r="P201" s="131"/>
      <c r="Q201" s="135"/>
      <c r="R201" s="132"/>
    </row>
    <row r="202" spans="1:18" x14ac:dyDescent="0.2">
      <c r="A202" s="135"/>
      <c r="B202" s="131"/>
      <c r="C202" s="135"/>
      <c r="D202" s="131"/>
      <c r="E202" s="135"/>
      <c r="F202" s="131"/>
      <c r="G202" s="131"/>
      <c r="H202" s="135"/>
      <c r="I202" s="131"/>
      <c r="J202" s="135"/>
      <c r="K202" s="135"/>
      <c r="L202" s="137"/>
      <c r="M202" s="131"/>
      <c r="N202" s="135"/>
      <c r="O202" s="131"/>
      <c r="P202" s="131"/>
      <c r="Q202" s="135"/>
      <c r="R202" s="132"/>
    </row>
    <row r="203" spans="1:18" x14ac:dyDescent="0.2">
      <c r="A203" s="135"/>
      <c r="B203" s="131"/>
      <c r="C203" s="135"/>
      <c r="D203" s="131"/>
      <c r="E203" s="135"/>
      <c r="F203" s="131"/>
      <c r="G203" s="131"/>
      <c r="H203" s="135"/>
      <c r="I203" s="131"/>
      <c r="J203" s="135"/>
      <c r="K203" s="135"/>
      <c r="L203" s="137"/>
      <c r="M203" s="131"/>
      <c r="N203" s="135"/>
      <c r="O203" s="131"/>
      <c r="P203" s="131"/>
      <c r="Q203" s="135"/>
      <c r="R203" s="132"/>
    </row>
    <row r="204" spans="1:18" x14ac:dyDescent="0.2">
      <c r="A204" s="135"/>
      <c r="B204" s="131"/>
      <c r="C204" s="135"/>
      <c r="D204" s="131"/>
      <c r="E204" s="135"/>
      <c r="F204" s="131"/>
      <c r="G204" s="131"/>
      <c r="H204" s="135"/>
      <c r="I204" s="131"/>
      <c r="J204" s="135"/>
      <c r="K204" s="135"/>
      <c r="L204" s="137"/>
      <c r="M204" s="131"/>
      <c r="N204" s="135"/>
      <c r="O204" s="131"/>
      <c r="P204" s="131"/>
      <c r="Q204" s="135"/>
      <c r="R204" s="132"/>
    </row>
    <row r="205" spans="1:18" x14ac:dyDescent="0.2">
      <c r="A205" s="135"/>
      <c r="B205" s="131"/>
      <c r="C205" s="135"/>
      <c r="D205" s="131"/>
      <c r="E205" s="135"/>
      <c r="F205" s="131"/>
      <c r="G205" s="131"/>
      <c r="H205" s="135"/>
      <c r="I205" s="131"/>
      <c r="J205" s="135"/>
      <c r="K205" s="135"/>
      <c r="L205" s="137"/>
      <c r="M205" s="131"/>
      <c r="N205" s="135"/>
      <c r="O205" s="131"/>
      <c r="P205" s="131"/>
      <c r="Q205" s="135"/>
      <c r="R205" s="132"/>
    </row>
    <row r="206" spans="1:18" x14ac:dyDescent="0.2">
      <c r="A206" s="135"/>
      <c r="B206" s="131"/>
      <c r="C206" s="135"/>
      <c r="D206" s="131"/>
      <c r="E206" s="135"/>
      <c r="F206" s="131"/>
      <c r="G206" s="131"/>
      <c r="H206" s="135"/>
      <c r="I206" s="131"/>
      <c r="J206" s="135"/>
      <c r="K206" s="135"/>
      <c r="L206" s="137"/>
      <c r="M206" s="131"/>
      <c r="N206" s="135"/>
      <c r="O206" s="131"/>
      <c r="P206" s="131"/>
      <c r="Q206" s="135"/>
      <c r="R206" s="132"/>
    </row>
    <row r="207" spans="1:18" x14ac:dyDescent="0.2">
      <c r="A207" s="135"/>
      <c r="B207" s="131"/>
      <c r="C207" s="135"/>
      <c r="D207" s="131"/>
      <c r="E207" s="135"/>
      <c r="F207" s="131"/>
      <c r="G207" s="131"/>
      <c r="H207" s="135"/>
      <c r="I207" s="131"/>
      <c r="J207" s="135"/>
      <c r="K207" s="135"/>
      <c r="L207" s="137"/>
      <c r="M207" s="131"/>
      <c r="N207" s="135"/>
      <c r="O207" s="131"/>
      <c r="P207" s="131"/>
      <c r="Q207" s="135"/>
      <c r="R207" s="132"/>
    </row>
    <row r="208" spans="1:18" x14ac:dyDescent="0.2">
      <c r="A208" s="135"/>
      <c r="B208" s="131"/>
      <c r="C208" s="135"/>
      <c r="D208" s="131"/>
      <c r="E208" s="135"/>
      <c r="F208" s="131"/>
      <c r="G208" s="131"/>
      <c r="H208" s="135"/>
      <c r="I208" s="131"/>
      <c r="J208" s="135"/>
      <c r="K208" s="135"/>
      <c r="L208" s="137"/>
      <c r="M208" s="131"/>
      <c r="N208" s="135"/>
      <c r="O208" s="131"/>
      <c r="P208" s="131"/>
      <c r="Q208" s="135"/>
      <c r="R208" s="132"/>
    </row>
    <row r="209" spans="1:18" x14ac:dyDescent="0.2">
      <c r="A209" s="135"/>
      <c r="B209" s="131"/>
      <c r="C209" s="135"/>
      <c r="D209" s="131"/>
      <c r="E209" s="135"/>
      <c r="F209" s="131"/>
      <c r="G209" s="131"/>
      <c r="H209" s="135"/>
      <c r="I209" s="131"/>
      <c r="J209" s="135"/>
      <c r="K209" s="135"/>
      <c r="L209" s="137"/>
      <c r="M209" s="131"/>
      <c r="N209" s="135"/>
      <c r="O209" s="131"/>
      <c r="P209" s="131"/>
      <c r="Q209" s="135"/>
      <c r="R209" s="132"/>
    </row>
    <row r="210" spans="1:18" x14ac:dyDescent="0.2">
      <c r="A210" s="135"/>
      <c r="B210" s="131"/>
      <c r="C210" s="135"/>
      <c r="D210" s="131"/>
      <c r="E210" s="135"/>
      <c r="F210" s="131"/>
      <c r="G210" s="131"/>
      <c r="H210" s="135"/>
      <c r="I210" s="131"/>
      <c r="J210" s="135"/>
      <c r="K210" s="135"/>
      <c r="L210" s="137"/>
      <c r="M210" s="131"/>
      <c r="N210" s="135"/>
      <c r="O210" s="131"/>
      <c r="P210" s="131"/>
      <c r="Q210" s="135"/>
      <c r="R210" s="132"/>
    </row>
    <row r="211" spans="1:18" x14ac:dyDescent="0.2">
      <c r="A211" s="135"/>
      <c r="B211" s="131"/>
      <c r="C211" s="135"/>
      <c r="D211" s="131"/>
      <c r="E211" s="135"/>
      <c r="F211" s="131"/>
      <c r="G211" s="131"/>
      <c r="H211" s="135"/>
      <c r="I211" s="131"/>
      <c r="J211" s="135"/>
      <c r="K211" s="135"/>
      <c r="L211" s="137"/>
      <c r="M211" s="131"/>
      <c r="N211" s="135"/>
      <c r="O211" s="131"/>
      <c r="P211" s="131"/>
      <c r="Q211" s="135"/>
      <c r="R211" s="132"/>
    </row>
    <row r="212" spans="1:18" x14ac:dyDescent="0.2">
      <c r="A212" s="135"/>
      <c r="B212" s="131"/>
      <c r="C212" s="135"/>
      <c r="D212" s="131"/>
      <c r="E212" s="135"/>
      <c r="F212" s="131"/>
      <c r="G212" s="131"/>
      <c r="H212" s="135"/>
      <c r="I212" s="131"/>
      <c r="J212" s="135"/>
      <c r="K212" s="135"/>
      <c r="L212" s="137"/>
      <c r="M212" s="131"/>
      <c r="N212" s="135"/>
      <c r="O212" s="131"/>
      <c r="P212" s="131"/>
      <c r="Q212" s="135"/>
      <c r="R212" s="132"/>
    </row>
    <row r="213" spans="1:18" x14ac:dyDescent="0.2">
      <c r="A213" s="135"/>
      <c r="B213" s="131"/>
      <c r="C213" s="135"/>
      <c r="D213" s="131"/>
      <c r="E213" s="135"/>
      <c r="F213" s="131"/>
      <c r="G213" s="131"/>
      <c r="H213" s="135"/>
      <c r="I213" s="131"/>
      <c r="J213" s="135"/>
      <c r="K213" s="135"/>
      <c r="L213" s="137"/>
      <c r="M213" s="131"/>
      <c r="N213" s="135"/>
      <c r="O213" s="131"/>
      <c r="P213" s="131"/>
      <c r="Q213" s="135"/>
      <c r="R213" s="132"/>
    </row>
    <row r="214" spans="1:18" x14ac:dyDescent="0.2">
      <c r="A214" s="135"/>
      <c r="B214" s="131"/>
      <c r="C214" s="135"/>
      <c r="D214" s="131"/>
      <c r="E214" s="135"/>
      <c r="F214" s="131"/>
      <c r="G214" s="131"/>
      <c r="H214" s="135"/>
      <c r="I214" s="131"/>
      <c r="J214" s="135"/>
      <c r="K214" s="135"/>
      <c r="L214" s="137"/>
      <c r="M214" s="131"/>
      <c r="N214" s="135"/>
      <c r="O214" s="131"/>
      <c r="P214" s="131"/>
      <c r="Q214" s="135"/>
      <c r="R214" s="132"/>
    </row>
    <row r="215" spans="1:18" x14ac:dyDescent="0.2">
      <c r="A215" s="135"/>
      <c r="B215" s="131"/>
      <c r="C215" s="135"/>
      <c r="D215" s="131"/>
      <c r="E215" s="135"/>
      <c r="F215" s="131"/>
      <c r="G215" s="131"/>
      <c r="H215" s="135"/>
      <c r="I215" s="131"/>
      <c r="J215" s="135"/>
      <c r="K215" s="135"/>
      <c r="L215" s="137"/>
      <c r="M215" s="131"/>
      <c r="N215" s="135"/>
      <c r="O215" s="131"/>
      <c r="P215" s="131"/>
      <c r="Q215" s="135"/>
      <c r="R215" s="132"/>
    </row>
    <row r="216" spans="1:18" x14ac:dyDescent="0.2">
      <c r="A216" s="135"/>
      <c r="B216" s="131"/>
      <c r="C216" s="135"/>
      <c r="D216" s="131"/>
      <c r="E216" s="135"/>
      <c r="F216" s="131"/>
      <c r="G216" s="131"/>
      <c r="H216" s="135"/>
      <c r="I216" s="131"/>
      <c r="J216" s="135"/>
      <c r="K216" s="135"/>
      <c r="L216" s="137"/>
      <c r="M216" s="131"/>
      <c r="N216" s="135"/>
      <c r="O216" s="131"/>
      <c r="P216" s="131"/>
      <c r="Q216" s="135"/>
      <c r="R216" s="132"/>
    </row>
    <row r="217" spans="1:18" x14ac:dyDescent="0.2">
      <c r="A217" s="135"/>
      <c r="B217" s="131"/>
      <c r="C217" s="135"/>
      <c r="D217" s="131"/>
      <c r="E217" s="135"/>
      <c r="F217" s="131"/>
      <c r="G217" s="131"/>
      <c r="H217" s="135"/>
      <c r="I217" s="131"/>
      <c r="J217" s="135"/>
      <c r="K217" s="135"/>
      <c r="L217" s="137"/>
      <c r="M217" s="131"/>
      <c r="N217" s="135"/>
      <c r="O217" s="131"/>
      <c r="P217" s="131"/>
      <c r="Q217" s="135"/>
      <c r="R217" s="132"/>
    </row>
    <row r="218" spans="1:18" x14ac:dyDescent="0.2">
      <c r="A218" s="135"/>
      <c r="B218" s="131"/>
      <c r="C218" s="135"/>
      <c r="D218" s="131"/>
      <c r="E218" s="135"/>
      <c r="F218" s="131"/>
      <c r="G218" s="131"/>
      <c r="H218" s="135"/>
      <c r="I218" s="131"/>
      <c r="J218" s="135"/>
      <c r="K218" s="135"/>
      <c r="L218" s="137"/>
      <c r="M218" s="131"/>
      <c r="N218" s="135"/>
      <c r="O218" s="131"/>
      <c r="P218" s="131"/>
      <c r="Q218" s="135"/>
      <c r="R218" s="132"/>
    </row>
    <row r="219" spans="1:18" x14ac:dyDescent="0.2">
      <c r="A219" s="135"/>
      <c r="B219" s="131"/>
      <c r="C219" s="135"/>
      <c r="D219" s="131"/>
      <c r="E219" s="135"/>
      <c r="F219" s="131"/>
      <c r="G219" s="131"/>
      <c r="H219" s="135"/>
      <c r="I219" s="131"/>
      <c r="J219" s="135"/>
      <c r="K219" s="135"/>
      <c r="L219" s="137"/>
      <c r="M219" s="131"/>
      <c r="N219" s="135"/>
      <c r="O219" s="131"/>
      <c r="P219" s="131"/>
      <c r="Q219" s="135"/>
      <c r="R219" s="132"/>
    </row>
    <row r="220" spans="1:18" x14ac:dyDescent="0.2">
      <c r="A220" s="135"/>
      <c r="B220" s="131"/>
      <c r="C220" s="135"/>
      <c r="D220" s="131"/>
      <c r="E220" s="135"/>
      <c r="F220" s="131"/>
      <c r="G220" s="131"/>
      <c r="H220" s="135"/>
      <c r="I220" s="131"/>
      <c r="J220" s="135"/>
      <c r="K220" s="135"/>
      <c r="L220" s="137"/>
      <c r="M220" s="131"/>
      <c r="N220" s="135"/>
      <c r="O220" s="131"/>
      <c r="P220" s="131"/>
      <c r="Q220" s="135"/>
      <c r="R220" s="132"/>
    </row>
    <row r="221" spans="1:18" x14ac:dyDescent="0.2">
      <c r="A221" s="135"/>
      <c r="B221" s="131"/>
      <c r="C221" s="135"/>
      <c r="D221" s="131"/>
      <c r="E221" s="135"/>
      <c r="F221" s="131"/>
      <c r="G221" s="131"/>
      <c r="H221" s="135"/>
      <c r="I221" s="131"/>
      <c r="J221" s="135"/>
      <c r="K221" s="135"/>
      <c r="L221" s="137"/>
      <c r="M221" s="131"/>
      <c r="N221" s="135"/>
      <c r="O221" s="131"/>
      <c r="P221" s="131"/>
      <c r="Q221" s="135"/>
      <c r="R221" s="132"/>
    </row>
    <row r="222" spans="1:18" x14ac:dyDescent="0.2">
      <c r="A222" s="135"/>
      <c r="B222" s="131"/>
      <c r="C222" s="135"/>
      <c r="D222" s="131"/>
      <c r="E222" s="135"/>
      <c r="F222" s="131"/>
      <c r="G222" s="131"/>
      <c r="H222" s="135"/>
      <c r="I222" s="131"/>
      <c r="J222" s="135"/>
      <c r="K222" s="135"/>
      <c r="L222" s="137"/>
      <c r="M222" s="131"/>
      <c r="N222" s="135"/>
      <c r="O222" s="131"/>
      <c r="P222" s="131"/>
      <c r="Q222" s="135"/>
      <c r="R222" s="132"/>
    </row>
    <row r="223" spans="1:18" x14ac:dyDescent="0.2">
      <c r="A223" s="135"/>
      <c r="B223" s="131"/>
      <c r="C223" s="135"/>
      <c r="D223" s="131"/>
      <c r="E223" s="135"/>
      <c r="F223" s="131"/>
      <c r="G223" s="131"/>
      <c r="H223" s="135"/>
      <c r="I223" s="131"/>
      <c r="J223" s="135"/>
      <c r="K223" s="135"/>
      <c r="L223" s="137"/>
      <c r="M223" s="131"/>
      <c r="N223" s="135"/>
      <c r="O223" s="131"/>
      <c r="P223" s="131"/>
      <c r="Q223" s="135"/>
      <c r="R223" s="132"/>
    </row>
    <row r="224" spans="1:18" x14ac:dyDescent="0.2">
      <c r="A224" s="135"/>
      <c r="B224" s="131"/>
      <c r="C224" s="135"/>
      <c r="D224" s="131"/>
      <c r="E224" s="135"/>
      <c r="F224" s="131"/>
      <c r="G224" s="131"/>
      <c r="H224" s="135"/>
      <c r="I224" s="131"/>
      <c r="J224" s="135"/>
      <c r="K224" s="135"/>
      <c r="L224" s="137"/>
      <c r="M224" s="131"/>
      <c r="N224" s="135"/>
      <c r="O224" s="131"/>
      <c r="P224" s="131"/>
      <c r="Q224" s="135"/>
      <c r="R224" s="132"/>
    </row>
    <row r="225" spans="1:18" x14ac:dyDescent="0.2">
      <c r="A225" s="135"/>
      <c r="B225" s="131"/>
      <c r="C225" s="135"/>
      <c r="D225" s="131"/>
      <c r="E225" s="135"/>
      <c r="F225" s="131"/>
      <c r="G225" s="131"/>
      <c r="H225" s="135"/>
      <c r="I225" s="131"/>
      <c r="J225" s="135"/>
      <c r="K225" s="135"/>
      <c r="L225" s="137"/>
      <c r="M225" s="131"/>
      <c r="N225" s="135"/>
      <c r="O225" s="131"/>
      <c r="P225" s="131"/>
      <c r="Q225" s="135"/>
      <c r="R225" s="132"/>
    </row>
    <row r="226" spans="1:18" x14ac:dyDescent="0.2">
      <c r="A226" s="135"/>
      <c r="B226" s="131"/>
      <c r="C226" s="135"/>
      <c r="D226" s="131"/>
      <c r="E226" s="135"/>
      <c r="F226" s="131"/>
      <c r="G226" s="131"/>
      <c r="H226" s="135"/>
      <c r="I226" s="131"/>
      <c r="J226" s="135"/>
      <c r="K226" s="135"/>
      <c r="L226" s="137"/>
      <c r="M226" s="131"/>
      <c r="N226" s="135"/>
      <c r="O226" s="131"/>
      <c r="P226" s="131"/>
      <c r="Q226" s="135"/>
      <c r="R226" s="132"/>
    </row>
    <row r="227" spans="1:18" x14ac:dyDescent="0.2">
      <c r="A227" s="135"/>
      <c r="B227" s="131"/>
      <c r="C227" s="135"/>
      <c r="D227" s="131"/>
      <c r="E227" s="135"/>
      <c r="F227" s="131"/>
      <c r="G227" s="131"/>
      <c r="H227" s="135"/>
      <c r="I227" s="131"/>
      <c r="J227" s="135"/>
      <c r="K227" s="135"/>
      <c r="L227" s="137"/>
      <c r="M227" s="131"/>
      <c r="N227" s="135"/>
      <c r="O227" s="131"/>
      <c r="P227" s="131"/>
      <c r="Q227" s="135"/>
      <c r="R227" s="132"/>
    </row>
    <row r="228" spans="1:18" x14ac:dyDescent="0.2">
      <c r="A228" s="135"/>
      <c r="B228" s="131"/>
      <c r="C228" s="135"/>
      <c r="D228" s="131"/>
      <c r="E228" s="135"/>
      <c r="F228" s="131"/>
      <c r="G228" s="131"/>
      <c r="H228" s="135"/>
      <c r="I228" s="131"/>
      <c r="J228" s="135"/>
      <c r="K228" s="135"/>
      <c r="L228" s="137"/>
      <c r="M228" s="131"/>
      <c r="N228" s="135"/>
      <c r="O228" s="131"/>
      <c r="P228" s="131"/>
      <c r="Q228" s="135"/>
      <c r="R228" s="132"/>
    </row>
    <row r="229" spans="1:18" x14ac:dyDescent="0.2">
      <c r="A229" s="135"/>
      <c r="B229" s="131"/>
      <c r="C229" s="135"/>
      <c r="D229" s="131"/>
      <c r="E229" s="135"/>
      <c r="F229" s="131"/>
      <c r="G229" s="131"/>
      <c r="H229" s="135"/>
      <c r="I229" s="131"/>
      <c r="J229" s="135"/>
      <c r="K229" s="135"/>
      <c r="L229" s="137"/>
      <c r="M229" s="131"/>
      <c r="N229" s="135"/>
      <c r="O229" s="131"/>
      <c r="P229" s="131"/>
      <c r="Q229" s="135"/>
      <c r="R229" s="132"/>
    </row>
    <row r="230" spans="1:18" x14ac:dyDescent="0.2">
      <c r="A230" s="135"/>
      <c r="B230" s="131"/>
      <c r="C230" s="135"/>
      <c r="D230" s="131"/>
      <c r="E230" s="135"/>
      <c r="F230" s="131"/>
      <c r="G230" s="131"/>
      <c r="H230" s="135"/>
      <c r="I230" s="131"/>
      <c r="J230" s="135"/>
      <c r="K230" s="135"/>
      <c r="L230" s="137"/>
      <c r="M230" s="131"/>
      <c r="N230" s="135"/>
      <c r="O230" s="131"/>
      <c r="P230" s="131"/>
      <c r="Q230" s="135"/>
      <c r="R230" s="132"/>
    </row>
    <row r="231" spans="1:18" x14ac:dyDescent="0.2">
      <c r="A231" s="135"/>
      <c r="B231" s="131"/>
      <c r="C231" s="135"/>
      <c r="D231" s="131"/>
      <c r="E231" s="135"/>
      <c r="F231" s="131"/>
      <c r="G231" s="131"/>
      <c r="H231" s="135"/>
      <c r="I231" s="131"/>
      <c r="J231" s="135"/>
      <c r="K231" s="135"/>
      <c r="L231" s="137"/>
      <c r="M231" s="131"/>
      <c r="N231" s="135"/>
      <c r="O231" s="131"/>
      <c r="P231" s="131"/>
      <c r="Q231" s="135"/>
      <c r="R231" s="132"/>
    </row>
    <row r="232" spans="1:18" x14ac:dyDescent="0.2">
      <c r="A232" s="135"/>
      <c r="B232" s="131"/>
      <c r="C232" s="135"/>
      <c r="D232" s="131"/>
      <c r="E232" s="135"/>
      <c r="F232" s="131"/>
      <c r="G232" s="131"/>
      <c r="H232" s="135"/>
      <c r="I232" s="131"/>
      <c r="J232" s="135"/>
      <c r="K232" s="135"/>
      <c r="L232" s="137"/>
      <c r="M232" s="131"/>
      <c r="N232" s="135"/>
      <c r="O232" s="131"/>
      <c r="P232" s="131"/>
      <c r="Q232" s="135"/>
      <c r="R232" s="132"/>
    </row>
    <row r="233" spans="1:18" x14ac:dyDescent="0.2">
      <c r="A233" s="135"/>
      <c r="B233" s="131"/>
      <c r="C233" s="135"/>
      <c r="D233" s="131"/>
      <c r="E233" s="135"/>
      <c r="F233" s="131"/>
      <c r="G233" s="131"/>
      <c r="H233" s="135"/>
      <c r="I233" s="131"/>
      <c r="J233" s="135"/>
      <c r="K233" s="135"/>
      <c r="L233" s="137"/>
      <c r="M233" s="131"/>
      <c r="N233" s="135"/>
      <c r="O233" s="131"/>
      <c r="P233" s="131"/>
      <c r="Q233" s="135"/>
      <c r="R233" s="132"/>
    </row>
    <row r="234" spans="1:18" x14ac:dyDescent="0.2">
      <c r="A234" s="135"/>
      <c r="B234" s="131"/>
      <c r="C234" s="135"/>
      <c r="D234" s="131"/>
      <c r="E234" s="135"/>
      <c r="F234" s="131"/>
      <c r="G234" s="131"/>
      <c r="H234" s="135"/>
      <c r="I234" s="131"/>
      <c r="J234" s="135"/>
      <c r="K234" s="135"/>
      <c r="L234" s="137"/>
      <c r="M234" s="131"/>
      <c r="N234" s="135"/>
      <c r="O234" s="131"/>
      <c r="P234" s="131"/>
      <c r="Q234" s="135"/>
      <c r="R234" s="132"/>
    </row>
    <row r="235" spans="1:18" x14ac:dyDescent="0.2">
      <c r="A235" s="135"/>
      <c r="B235" s="131"/>
      <c r="C235" s="135"/>
      <c r="D235" s="131"/>
      <c r="E235" s="135"/>
      <c r="F235" s="131"/>
      <c r="G235" s="131"/>
      <c r="H235" s="135"/>
      <c r="I235" s="131"/>
      <c r="J235" s="135"/>
      <c r="K235" s="135"/>
      <c r="L235" s="137"/>
      <c r="M235" s="131"/>
      <c r="N235" s="135"/>
      <c r="O235" s="131"/>
      <c r="P235" s="131"/>
      <c r="Q235" s="135"/>
      <c r="R235" s="132"/>
    </row>
    <row r="236" spans="1:18" x14ac:dyDescent="0.2">
      <c r="A236" s="135"/>
      <c r="B236" s="131"/>
      <c r="C236" s="135"/>
      <c r="D236" s="131"/>
      <c r="E236" s="135"/>
      <c r="F236" s="131"/>
      <c r="G236" s="131"/>
      <c r="H236" s="135"/>
      <c r="I236" s="131"/>
      <c r="J236" s="135"/>
      <c r="K236" s="135"/>
      <c r="L236" s="137"/>
      <c r="M236" s="131"/>
      <c r="N236" s="135"/>
      <c r="O236" s="131"/>
      <c r="P236" s="131"/>
      <c r="Q236" s="135"/>
      <c r="R236" s="132"/>
    </row>
    <row r="237" spans="1:18" x14ac:dyDescent="0.2">
      <c r="A237" s="135"/>
      <c r="B237" s="131"/>
      <c r="C237" s="135"/>
      <c r="D237" s="131"/>
      <c r="E237" s="135"/>
      <c r="F237" s="131"/>
      <c r="G237" s="131"/>
      <c r="H237" s="135"/>
      <c r="I237" s="131"/>
      <c r="J237" s="135"/>
      <c r="K237" s="135"/>
      <c r="L237" s="137"/>
      <c r="M237" s="131"/>
      <c r="N237" s="135"/>
      <c r="O237" s="131"/>
      <c r="P237" s="131"/>
      <c r="Q237" s="135"/>
      <c r="R237" s="132"/>
    </row>
    <row r="238" spans="1:18" x14ac:dyDescent="0.2">
      <c r="A238" s="135"/>
      <c r="B238" s="131"/>
      <c r="C238" s="135"/>
      <c r="D238" s="131"/>
      <c r="E238" s="135"/>
      <c r="F238" s="131"/>
      <c r="G238" s="131"/>
      <c r="H238" s="135"/>
      <c r="I238" s="131"/>
      <c r="J238" s="135"/>
      <c r="K238" s="135"/>
      <c r="L238" s="137"/>
      <c r="M238" s="131"/>
      <c r="N238" s="135"/>
      <c r="O238" s="131"/>
      <c r="P238" s="131"/>
      <c r="Q238" s="135"/>
      <c r="R238" s="132"/>
    </row>
    <row r="239" spans="1:18" x14ac:dyDescent="0.2">
      <c r="A239" s="135"/>
      <c r="B239" s="131"/>
      <c r="C239" s="135"/>
      <c r="D239" s="131"/>
      <c r="E239" s="135"/>
      <c r="F239" s="131"/>
      <c r="G239" s="131"/>
      <c r="H239" s="135"/>
      <c r="I239" s="131"/>
      <c r="J239" s="135"/>
      <c r="K239" s="135"/>
      <c r="L239" s="137"/>
      <c r="M239" s="131"/>
      <c r="N239" s="135"/>
      <c r="O239" s="131"/>
      <c r="P239" s="131"/>
      <c r="Q239" s="135"/>
      <c r="R239" s="132"/>
    </row>
    <row r="240" spans="1:18" x14ac:dyDescent="0.2">
      <c r="A240" s="135"/>
      <c r="B240" s="131"/>
      <c r="C240" s="135"/>
      <c r="D240" s="131"/>
      <c r="E240" s="135"/>
      <c r="F240" s="131"/>
      <c r="G240" s="131"/>
      <c r="H240" s="135"/>
      <c r="I240" s="131"/>
      <c r="J240" s="135"/>
      <c r="K240" s="135"/>
      <c r="L240" s="137"/>
      <c r="M240" s="131"/>
      <c r="N240" s="135"/>
      <c r="O240" s="131"/>
      <c r="P240" s="131"/>
      <c r="Q240" s="135"/>
      <c r="R240" s="132"/>
    </row>
    <row r="241" spans="1:18" x14ac:dyDescent="0.2">
      <c r="A241" s="135"/>
      <c r="B241" s="131"/>
      <c r="C241" s="135"/>
      <c r="D241" s="131"/>
      <c r="E241" s="135"/>
      <c r="F241" s="131"/>
      <c r="G241" s="131"/>
      <c r="H241" s="135"/>
      <c r="I241" s="131"/>
      <c r="J241" s="135"/>
      <c r="K241" s="135"/>
      <c r="L241" s="137"/>
      <c r="M241" s="131"/>
      <c r="N241" s="135"/>
      <c r="O241" s="131"/>
      <c r="P241" s="131"/>
      <c r="Q241" s="135"/>
      <c r="R241" s="132"/>
    </row>
    <row r="242" spans="1:18" x14ac:dyDescent="0.2">
      <c r="A242" s="135"/>
      <c r="B242" s="131"/>
      <c r="C242" s="135"/>
      <c r="D242" s="131"/>
      <c r="E242" s="135"/>
      <c r="F242" s="131"/>
      <c r="G242" s="131"/>
      <c r="H242" s="135"/>
      <c r="I242" s="131"/>
      <c r="J242" s="135"/>
      <c r="K242" s="135"/>
      <c r="L242" s="137"/>
      <c r="M242" s="131"/>
      <c r="N242" s="135"/>
      <c r="O242" s="131"/>
      <c r="P242" s="131"/>
      <c r="Q242" s="135"/>
      <c r="R242" s="132"/>
    </row>
    <row r="243" spans="1:18" x14ac:dyDescent="0.2">
      <c r="A243" s="135"/>
      <c r="B243" s="131"/>
      <c r="C243" s="135"/>
      <c r="D243" s="131"/>
      <c r="E243" s="135"/>
      <c r="F243" s="131"/>
      <c r="G243" s="131"/>
      <c r="H243" s="135"/>
      <c r="I243" s="131"/>
      <c r="J243" s="135"/>
      <c r="K243" s="135"/>
      <c r="L243" s="137"/>
      <c r="M243" s="131"/>
      <c r="N243" s="135"/>
      <c r="O243" s="131"/>
      <c r="P243" s="131"/>
      <c r="Q243" s="135"/>
      <c r="R243" s="132"/>
    </row>
    <row r="244" spans="1:18" x14ac:dyDescent="0.2">
      <c r="A244" s="135"/>
      <c r="B244" s="131"/>
      <c r="C244" s="135"/>
      <c r="D244" s="131"/>
      <c r="E244" s="135"/>
      <c r="F244" s="131"/>
      <c r="G244" s="131"/>
      <c r="H244" s="135"/>
      <c r="I244" s="131"/>
      <c r="J244" s="135"/>
      <c r="K244" s="135"/>
      <c r="L244" s="137"/>
      <c r="M244" s="131"/>
      <c r="N244" s="135"/>
      <c r="O244" s="131"/>
      <c r="P244" s="131"/>
      <c r="Q244" s="135"/>
      <c r="R244" s="132"/>
    </row>
    <row r="245" spans="1:18" x14ac:dyDescent="0.2">
      <c r="A245" s="135"/>
      <c r="B245" s="131"/>
      <c r="C245" s="135"/>
      <c r="D245" s="131"/>
      <c r="E245" s="135"/>
      <c r="F245" s="131"/>
      <c r="G245" s="131"/>
      <c r="H245" s="135"/>
      <c r="I245" s="131"/>
      <c r="J245" s="135"/>
      <c r="K245" s="135"/>
      <c r="L245" s="137"/>
      <c r="M245" s="131"/>
      <c r="N245" s="135"/>
      <c r="O245" s="131"/>
      <c r="P245" s="131"/>
      <c r="Q245" s="135"/>
      <c r="R245" s="132"/>
    </row>
    <row r="246" spans="1:18" x14ac:dyDescent="0.2">
      <c r="A246" s="135"/>
      <c r="B246" s="131"/>
      <c r="C246" s="135"/>
      <c r="D246" s="131"/>
      <c r="E246" s="135"/>
      <c r="F246" s="131"/>
      <c r="G246" s="131"/>
      <c r="H246" s="135"/>
      <c r="I246" s="131"/>
      <c r="J246" s="135"/>
      <c r="K246" s="135"/>
      <c r="L246" s="137"/>
      <c r="M246" s="131"/>
      <c r="N246" s="135"/>
      <c r="O246" s="131"/>
      <c r="P246" s="131"/>
      <c r="Q246" s="135"/>
      <c r="R246" s="132"/>
    </row>
    <row r="247" spans="1:18" x14ac:dyDescent="0.2">
      <c r="A247" s="135"/>
      <c r="B247" s="131"/>
      <c r="C247" s="135"/>
      <c r="D247" s="131"/>
      <c r="E247" s="135"/>
      <c r="F247" s="131"/>
      <c r="G247" s="131"/>
      <c r="H247" s="135"/>
      <c r="I247" s="131"/>
      <c r="J247" s="135"/>
      <c r="K247" s="135"/>
      <c r="L247" s="137"/>
      <c r="M247" s="131"/>
      <c r="N247" s="135"/>
      <c r="O247" s="131"/>
      <c r="P247" s="131"/>
      <c r="Q247" s="135"/>
      <c r="R247" s="132"/>
    </row>
    <row r="248" spans="1:18" x14ac:dyDescent="0.2">
      <c r="A248" s="135"/>
      <c r="B248" s="131"/>
      <c r="C248" s="135"/>
      <c r="D248" s="131"/>
      <c r="E248" s="135"/>
      <c r="F248" s="131"/>
      <c r="G248" s="131"/>
      <c r="H248" s="135"/>
      <c r="I248" s="131"/>
      <c r="J248" s="135"/>
      <c r="K248" s="135"/>
      <c r="L248" s="137"/>
      <c r="M248" s="131"/>
      <c r="N248" s="135"/>
      <c r="O248" s="131"/>
      <c r="P248" s="131"/>
      <c r="Q248" s="135"/>
      <c r="R248" s="132"/>
    </row>
    <row r="249" spans="1:18" x14ac:dyDescent="0.2">
      <c r="A249" s="135"/>
      <c r="B249" s="131"/>
      <c r="C249" s="135"/>
      <c r="D249" s="131"/>
      <c r="E249" s="135"/>
      <c r="F249" s="131"/>
      <c r="G249" s="131"/>
      <c r="H249" s="135"/>
      <c r="I249" s="131"/>
      <c r="J249" s="135"/>
      <c r="K249" s="135"/>
      <c r="L249" s="137"/>
      <c r="M249" s="131"/>
      <c r="N249" s="135"/>
      <c r="O249" s="131"/>
      <c r="P249" s="131"/>
      <c r="Q249" s="135"/>
      <c r="R249" s="132"/>
    </row>
    <row r="250" spans="1:18" x14ac:dyDescent="0.2">
      <c r="A250" s="135"/>
      <c r="B250" s="131"/>
      <c r="C250" s="135"/>
      <c r="D250" s="131"/>
      <c r="E250" s="135"/>
      <c r="F250" s="131"/>
      <c r="G250" s="131"/>
      <c r="H250" s="135"/>
      <c r="I250" s="131"/>
      <c r="J250" s="135"/>
      <c r="K250" s="135"/>
      <c r="L250" s="137"/>
      <c r="M250" s="131"/>
      <c r="N250" s="135"/>
      <c r="O250" s="131"/>
      <c r="P250" s="131"/>
      <c r="Q250" s="135"/>
      <c r="R250" s="132"/>
    </row>
    <row r="251" spans="1:18" x14ac:dyDescent="0.2">
      <c r="A251" s="135"/>
      <c r="B251" s="131"/>
      <c r="C251" s="135"/>
      <c r="D251" s="131"/>
      <c r="E251" s="135"/>
      <c r="F251" s="131"/>
      <c r="G251" s="131"/>
      <c r="H251" s="135"/>
      <c r="I251" s="131"/>
      <c r="J251" s="135"/>
      <c r="K251" s="135"/>
      <c r="L251" s="137"/>
      <c r="M251" s="131"/>
      <c r="N251" s="135"/>
      <c r="O251" s="131"/>
      <c r="P251" s="131"/>
      <c r="Q251" s="135"/>
      <c r="R251" s="132"/>
    </row>
    <row r="252" spans="1:18" x14ac:dyDescent="0.2">
      <c r="A252" s="135"/>
      <c r="B252" s="131"/>
      <c r="C252" s="135"/>
      <c r="D252" s="131"/>
      <c r="E252" s="135"/>
      <c r="F252" s="131"/>
      <c r="G252" s="131"/>
      <c r="H252" s="135"/>
      <c r="I252" s="131"/>
      <c r="J252" s="135"/>
      <c r="K252" s="135"/>
      <c r="L252" s="137"/>
      <c r="M252" s="131"/>
      <c r="N252" s="135"/>
      <c r="O252" s="131"/>
      <c r="P252" s="131"/>
      <c r="Q252" s="135"/>
      <c r="R252" s="132"/>
    </row>
    <row r="253" spans="1:18" x14ac:dyDescent="0.2">
      <c r="A253" s="135"/>
      <c r="B253" s="131"/>
      <c r="C253" s="135"/>
      <c r="D253" s="131"/>
      <c r="E253" s="135"/>
      <c r="F253" s="131"/>
      <c r="G253" s="131"/>
      <c r="H253" s="135"/>
      <c r="I253" s="131"/>
      <c r="J253" s="135"/>
      <c r="K253" s="135"/>
      <c r="L253" s="137"/>
      <c r="M253" s="131"/>
      <c r="N253" s="135"/>
      <c r="O253" s="131"/>
      <c r="P253" s="131"/>
      <c r="Q253" s="135"/>
      <c r="R253" s="132"/>
    </row>
    <row r="254" spans="1:18" x14ac:dyDescent="0.2">
      <c r="A254" s="135"/>
      <c r="B254" s="131"/>
      <c r="C254" s="135"/>
      <c r="D254" s="131"/>
      <c r="E254" s="135"/>
      <c r="F254" s="131"/>
      <c r="G254" s="131"/>
      <c r="H254" s="135"/>
      <c r="I254" s="131"/>
      <c r="J254" s="135"/>
      <c r="K254" s="135"/>
      <c r="L254" s="137"/>
      <c r="M254" s="131"/>
      <c r="N254" s="135"/>
      <c r="O254" s="131"/>
      <c r="P254" s="131"/>
      <c r="Q254" s="135"/>
      <c r="R254" s="132"/>
    </row>
    <row r="255" spans="1:18" x14ac:dyDescent="0.2">
      <c r="A255" s="135"/>
      <c r="B255" s="131"/>
      <c r="C255" s="135"/>
      <c r="D255" s="131"/>
      <c r="E255" s="135"/>
      <c r="F255" s="131"/>
      <c r="G255" s="131"/>
      <c r="H255" s="135"/>
      <c r="I255" s="131"/>
      <c r="J255" s="135"/>
      <c r="K255" s="135"/>
      <c r="L255" s="137"/>
      <c r="M255" s="131"/>
      <c r="N255" s="135"/>
      <c r="O255" s="131"/>
      <c r="P255" s="131"/>
      <c r="Q255" s="135"/>
      <c r="R255" s="132"/>
    </row>
    <row r="256" spans="1:18" x14ac:dyDescent="0.2">
      <c r="A256" s="135"/>
      <c r="B256" s="131"/>
      <c r="C256" s="135"/>
      <c r="D256" s="131"/>
      <c r="E256" s="135"/>
      <c r="F256" s="131"/>
      <c r="G256" s="131"/>
      <c r="H256" s="135"/>
      <c r="I256" s="131"/>
      <c r="J256" s="135"/>
      <c r="K256" s="135"/>
      <c r="L256" s="137"/>
      <c r="M256" s="131"/>
      <c r="N256" s="135"/>
      <c r="O256" s="131"/>
      <c r="P256" s="131"/>
      <c r="Q256" s="135"/>
      <c r="R256" s="132"/>
    </row>
    <row r="257" spans="1:18" x14ac:dyDescent="0.2">
      <c r="A257" s="135"/>
      <c r="B257" s="131"/>
      <c r="C257" s="135"/>
      <c r="D257" s="131"/>
      <c r="E257" s="135"/>
      <c r="F257" s="131"/>
      <c r="G257" s="131"/>
      <c r="H257" s="135"/>
      <c r="I257" s="131"/>
      <c r="J257" s="135"/>
      <c r="K257" s="135"/>
      <c r="L257" s="137"/>
      <c r="M257" s="131"/>
      <c r="N257" s="135"/>
      <c r="O257" s="131"/>
      <c r="P257" s="131"/>
      <c r="Q257" s="135"/>
      <c r="R257" s="132"/>
    </row>
    <row r="258" spans="1:18" x14ac:dyDescent="0.2">
      <c r="A258" s="135"/>
      <c r="B258" s="131"/>
      <c r="C258" s="135"/>
      <c r="D258" s="131"/>
      <c r="E258" s="135"/>
      <c r="F258" s="131"/>
      <c r="G258" s="131"/>
      <c r="H258" s="135"/>
      <c r="I258" s="131"/>
      <c r="J258" s="135"/>
      <c r="K258" s="135"/>
      <c r="L258" s="137"/>
      <c r="M258" s="131"/>
      <c r="N258" s="135"/>
      <c r="O258" s="131"/>
      <c r="P258" s="131"/>
      <c r="Q258" s="135"/>
      <c r="R258" s="132"/>
    </row>
    <row r="259" spans="1:18" x14ac:dyDescent="0.2">
      <c r="A259" s="135"/>
      <c r="B259" s="131"/>
      <c r="C259" s="135"/>
      <c r="D259" s="131"/>
      <c r="E259" s="135"/>
      <c r="F259" s="131"/>
      <c r="G259" s="131"/>
      <c r="H259" s="135"/>
      <c r="I259" s="131"/>
      <c r="J259" s="135"/>
      <c r="K259" s="135"/>
      <c r="L259" s="137"/>
      <c r="M259" s="131"/>
      <c r="N259" s="135"/>
      <c r="O259" s="131"/>
      <c r="P259" s="131"/>
      <c r="Q259" s="135"/>
      <c r="R259" s="132"/>
    </row>
    <row r="260" spans="1:18" x14ac:dyDescent="0.2">
      <c r="A260" s="135"/>
      <c r="B260" s="131"/>
      <c r="C260" s="135"/>
      <c r="D260" s="131"/>
      <c r="E260" s="135"/>
      <c r="F260" s="131"/>
      <c r="G260" s="131"/>
      <c r="H260" s="135"/>
      <c r="I260" s="131"/>
      <c r="J260" s="135"/>
      <c r="K260" s="135"/>
      <c r="L260" s="137"/>
      <c r="M260" s="131"/>
      <c r="N260" s="135"/>
      <c r="O260" s="131"/>
      <c r="P260" s="131"/>
      <c r="Q260" s="135"/>
      <c r="R260" s="132"/>
    </row>
    <row r="261" spans="1:18" x14ac:dyDescent="0.2">
      <c r="A261" s="135"/>
      <c r="B261" s="131"/>
      <c r="C261" s="135"/>
      <c r="D261" s="131"/>
      <c r="E261" s="135"/>
      <c r="F261" s="131"/>
      <c r="G261" s="131"/>
      <c r="H261" s="135"/>
      <c r="I261" s="131"/>
      <c r="J261" s="135"/>
      <c r="K261" s="135"/>
      <c r="L261" s="137"/>
      <c r="M261" s="131"/>
      <c r="N261" s="135"/>
      <c r="O261" s="131"/>
      <c r="P261" s="131"/>
      <c r="Q261" s="135"/>
      <c r="R261" s="132"/>
    </row>
    <row r="262" spans="1:18" x14ac:dyDescent="0.2">
      <c r="A262" s="135"/>
      <c r="B262" s="131"/>
      <c r="C262" s="135"/>
      <c r="D262" s="131"/>
      <c r="E262" s="135"/>
      <c r="F262" s="131"/>
      <c r="G262" s="131"/>
      <c r="H262" s="135"/>
      <c r="I262" s="131"/>
      <c r="J262" s="135"/>
      <c r="K262" s="135"/>
      <c r="L262" s="137"/>
      <c r="M262" s="131"/>
      <c r="N262" s="135"/>
      <c r="O262" s="131"/>
      <c r="P262" s="131"/>
      <c r="Q262" s="135"/>
      <c r="R262" s="132"/>
    </row>
    <row r="263" spans="1:18" x14ac:dyDescent="0.2">
      <c r="A263" s="135"/>
      <c r="B263" s="131"/>
      <c r="C263" s="135"/>
      <c r="D263" s="131"/>
      <c r="E263" s="135"/>
      <c r="F263" s="131"/>
      <c r="G263" s="131"/>
      <c r="H263" s="135"/>
      <c r="I263" s="131"/>
      <c r="J263" s="135"/>
      <c r="K263" s="135"/>
      <c r="L263" s="137"/>
      <c r="M263" s="131"/>
      <c r="N263" s="135"/>
      <c r="O263" s="131"/>
      <c r="P263" s="131"/>
      <c r="Q263" s="135"/>
      <c r="R263" s="132"/>
    </row>
    <row r="264" spans="1:18" x14ac:dyDescent="0.2">
      <c r="A264" s="135"/>
      <c r="B264" s="131"/>
      <c r="C264" s="135"/>
      <c r="D264" s="131"/>
      <c r="E264" s="135"/>
      <c r="F264" s="131"/>
      <c r="G264" s="131"/>
      <c r="H264" s="135"/>
      <c r="I264" s="131"/>
      <c r="J264" s="135"/>
      <c r="K264" s="135"/>
      <c r="L264" s="137"/>
      <c r="M264" s="131"/>
      <c r="N264" s="135"/>
      <c r="O264" s="131"/>
      <c r="P264" s="131"/>
      <c r="Q264" s="135"/>
      <c r="R264" s="132"/>
    </row>
    <row r="265" spans="1:18" x14ac:dyDescent="0.2">
      <c r="A265" s="135"/>
      <c r="B265" s="131"/>
      <c r="C265" s="135"/>
      <c r="D265" s="131"/>
      <c r="E265" s="135"/>
      <c r="F265" s="131"/>
      <c r="G265" s="131"/>
      <c r="H265" s="135"/>
      <c r="I265" s="131"/>
      <c r="J265" s="135"/>
      <c r="K265" s="135"/>
      <c r="L265" s="137"/>
      <c r="M265" s="131"/>
      <c r="N265" s="135"/>
      <c r="O265" s="131"/>
      <c r="P265" s="131"/>
      <c r="Q265" s="135"/>
      <c r="R265" s="132"/>
    </row>
    <row r="266" spans="1:18" x14ac:dyDescent="0.2">
      <c r="A266" s="135"/>
      <c r="B266" s="131"/>
      <c r="C266" s="135"/>
      <c r="D266" s="131"/>
      <c r="E266" s="135"/>
      <c r="F266" s="131"/>
      <c r="G266" s="131"/>
      <c r="H266" s="135"/>
      <c r="I266" s="131"/>
      <c r="J266" s="135"/>
      <c r="K266" s="135"/>
      <c r="L266" s="137"/>
      <c r="M266" s="131"/>
      <c r="N266" s="135"/>
      <c r="O266" s="131"/>
      <c r="P266" s="131"/>
      <c r="Q266" s="135"/>
      <c r="R266" s="132"/>
    </row>
    <row r="267" spans="1:18" x14ac:dyDescent="0.2">
      <c r="A267" s="135"/>
      <c r="B267" s="131"/>
      <c r="C267" s="135"/>
      <c r="D267" s="131"/>
      <c r="E267" s="135"/>
      <c r="F267" s="131"/>
      <c r="G267" s="131"/>
      <c r="H267" s="135"/>
      <c r="I267" s="131"/>
      <c r="J267" s="135"/>
      <c r="K267" s="135"/>
      <c r="L267" s="137"/>
      <c r="M267" s="131"/>
      <c r="N267" s="135"/>
      <c r="O267" s="131"/>
      <c r="P267" s="131"/>
      <c r="Q267" s="135"/>
      <c r="R267" s="132"/>
    </row>
    <row r="268" spans="1:18" x14ac:dyDescent="0.2">
      <c r="A268" s="135"/>
      <c r="B268" s="131"/>
      <c r="C268" s="135"/>
      <c r="D268" s="131"/>
      <c r="E268" s="135"/>
      <c r="F268" s="131"/>
      <c r="G268" s="131"/>
      <c r="H268" s="135"/>
      <c r="I268" s="131"/>
      <c r="J268" s="135"/>
      <c r="K268" s="135"/>
      <c r="L268" s="137"/>
      <c r="M268" s="131"/>
      <c r="N268" s="135"/>
      <c r="O268" s="131"/>
      <c r="P268" s="131"/>
      <c r="Q268" s="135"/>
      <c r="R268" s="132"/>
    </row>
    <row r="269" spans="1:18" x14ac:dyDescent="0.2">
      <c r="A269" s="135"/>
      <c r="B269" s="131"/>
      <c r="C269" s="135"/>
      <c r="D269" s="131"/>
      <c r="E269" s="135"/>
      <c r="F269" s="131"/>
      <c r="G269" s="131"/>
      <c r="H269" s="135"/>
      <c r="I269" s="131"/>
      <c r="J269" s="135"/>
      <c r="K269" s="135"/>
      <c r="L269" s="137"/>
      <c r="M269" s="131"/>
      <c r="N269" s="135"/>
      <c r="O269" s="131"/>
      <c r="P269" s="131"/>
      <c r="Q269" s="135"/>
      <c r="R269" s="132"/>
    </row>
    <row r="270" spans="1:18" x14ac:dyDescent="0.2">
      <c r="A270" s="135"/>
      <c r="B270" s="131"/>
      <c r="C270" s="135"/>
      <c r="D270" s="131"/>
      <c r="E270" s="135"/>
      <c r="F270" s="131"/>
      <c r="G270" s="131"/>
      <c r="H270" s="135"/>
      <c r="I270" s="131"/>
      <c r="J270" s="135"/>
      <c r="K270" s="135"/>
      <c r="L270" s="137"/>
      <c r="M270" s="131"/>
      <c r="N270" s="135"/>
      <c r="O270" s="131"/>
      <c r="P270" s="131"/>
      <c r="Q270" s="135"/>
      <c r="R270" s="132"/>
    </row>
    <row r="271" spans="1:18" x14ac:dyDescent="0.2">
      <c r="A271" s="135"/>
      <c r="B271" s="131"/>
      <c r="C271" s="135"/>
      <c r="D271" s="131"/>
      <c r="E271" s="135"/>
      <c r="F271" s="131"/>
      <c r="G271" s="131"/>
      <c r="H271" s="135"/>
      <c r="I271" s="131"/>
      <c r="J271" s="135"/>
      <c r="K271" s="135"/>
      <c r="L271" s="137"/>
      <c r="M271" s="131"/>
      <c r="N271" s="135"/>
      <c r="O271" s="131"/>
      <c r="P271" s="131"/>
      <c r="Q271" s="135"/>
      <c r="R271" s="132"/>
    </row>
    <row r="272" spans="1:18" x14ac:dyDescent="0.2">
      <c r="A272" s="135"/>
      <c r="B272" s="131"/>
      <c r="C272" s="135"/>
      <c r="D272" s="131"/>
      <c r="E272" s="135"/>
      <c r="F272" s="131"/>
      <c r="G272" s="131"/>
      <c r="H272" s="135"/>
      <c r="I272" s="131"/>
      <c r="J272" s="135"/>
      <c r="K272" s="135"/>
      <c r="L272" s="137"/>
      <c r="M272" s="131"/>
      <c r="N272" s="135"/>
      <c r="O272" s="131"/>
      <c r="P272" s="131"/>
      <c r="Q272" s="135"/>
      <c r="R272" s="132"/>
    </row>
    <row r="273" spans="1:18" x14ac:dyDescent="0.2">
      <c r="A273" s="135"/>
      <c r="B273" s="131"/>
      <c r="C273" s="135"/>
      <c r="D273" s="131"/>
      <c r="E273" s="135"/>
      <c r="F273" s="131"/>
      <c r="G273" s="131"/>
      <c r="H273" s="135"/>
      <c r="I273" s="131"/>
      <c r="J273" s="135"/>
      <c r="K273" s="135"/>
      <c r="L273" s="137"/>
      <c r="M273" s="131"/>
      <c r="N273" s="135"/>
      <c r="O273" s="131"/>
      <c r="P273" s="131"/>
      <c r="Q273" s="135"/>
      <c r="R273" s="132"/>
    </row>
    <row r="274" spans="1:18" x14ac:dyDescent="0.2">
      <c r="A274" s="135"/>
      <c r="B274" s="131"/>
      <c r="C274" s="135"/>
      <c r="D274" s="131"/>
      <c r="E274" s="135"/>
      <c r="F274" s="131"/>
      <c r="G274" s="131"/>
      <c r="H274" s="135"/>
      <c r="I274" s="131"/>
      <c r="J274" s="135"/>
      <c r="K274" s="135"/>
      <c r="L274" s="137"/>
      <c r="M274" s="131"/>
      <c r="N274" s="135"/>
      <c r="O274" s="131"/>
      <c r="P274" s="131"/>
      <c r="Q274" s="135"/>
      <c r="R274" s="132"/>
    </row>
    <row r="275" spans="1:18" x14ac:dyDescent="0.2">
      <c r="A275" s="135"/>
      <c r="B275" s="131"/>
      <c r="C275" s="135"/>
      <c r="D275" s="131"/>
      <c r="E275" s="135"/>
      <c r="F275" s="131"/>
      <c r="G275" s="131"/>
      <c r="H275" s="135"/>
      <c r="I275" s="131"/>
      <c r="J275" s="135"/>
      <c r="K275" s="135"/>
      <c r="L275" s="137"/>
      <c r="M275" s="131"/>
      <c r="N275" s="135"/>
      <c r="O275" s="131"/>
      <c r="P275" s="131"/>
      <c r="Q275" s="135"/>
      <c r="R275" s="132"/>
    </row>
    <row r="276" spans="1:18" x14ac:dyDescent="0.2">
      <c r="A276" s="135"/>
      <c r="B276" s="131"/>
      <c r="C276" s="135"/>
      <c r="D276" s="131"/>
      <c r="E276" s="135"/>
      <c r="F276" s="131"/>
      <c r="G276" s="131"/>
      <c r="H276" s="135"/>
      <c r="I276" s="131"/>
      <c r="J276" s="135"/>
      <c r="K276" s="135"/>
      <c r="L276" s="137"/>
      <c r="M276" s="131"/>
      <c r="N276" s="135"/>
      <c r="O276" s="131"/>
      <c r="P276" s="131"/>
      <c r="Q276" s="135"/>
      <c r="R276" s="132"/>
    </row>
    <row r="277" spans="1:18" x14ac:dyDescent="0.2">
      <c r="A277" s="135"/>
      <c r="B277" s="131"/>
      <c r="C277" s="135"/>
      <c r="D277" s="131"/>
      <c r="E277" s="135"/>
      <c r="F277" s="131"/>
      <c r="G277" s="131"/>
      <c r="H277" s="135"/>
      <c r="I277" s="131"/>
      <c r="J277" s="135"/>
      <c r="K277" s="135"/>
      <c r="L277" s="137"/>
      <c r="M277" s="131"/>
      <c r="N277" s="135"/>
      <c r="O277" s="131"/>
      <c r="P277" s="131"/>
      <c r="Q277" s="135"/>
      <c r="R277" s="132"/>
    </row>
    <row r="278" spans="1:18" x14ac:dyDescent="0.2">
      <c r="A278" s="135"/>
      <c r="B278" s="131"/>
      <c r="C278" s="135"/>
      <c r="D278" s="131"/>
      <c r="E278" s="135"/>
      <c r="F278" s="131"/>
      <c r="G278" s="131"/>
      <c r="H278" s="135"/>
      <c r="I278" s="131"/>
      <c r="J278" s="135"/>
      <c r="K278" s="135"/>
      <c r="L278" s="137"/>
      <c r="M278" s="131"/>
      <c r="N278" s="135"/>
      <c r="O278" s="131"/>
      <c r="P278" s="131"/>
      <c r="Q278" s="135"/>
      <c r="R278" s="132"/>
    </row>
    <row r="279" spans="1:18" x14ac:dyDescent="0.2">
      <c r="A279" s="135"/>
      <c r="B279" s="131"/>
      <c r="C279" s="135"/>
      <c r="D279" s="131"/>
      <c r="E279" s="135"/>
      <c r="F279" s="131"/>
      <c r="G279" s="131"/>
      <c r="H279" s="135"/>
      <c r="I279" s="131"/>
      <c r="J279" s="135"/>
      <c r="K279" s="135"/>
      <c r="L279" s="137"/>
      <c r="M279" s="131"/>
      <c r="N279" s="135"/>
      <c r="O279" s="131"/>
      <c r="P279" s="131"/>
      <c r="Q279" s="135"/>
      <c r="R279" s="132"/>
    </row>
    <row r="280" spans="1:18" x14ac:dyDescent="0.2">
      <c r="A280" s="135"/>
      <c r="B280" s="131"/>
      <c r="C280" s="135"/>
      <c r="D280" s="131"/>
      <c r="E280" s="135"/>
      <c r="F280" s="131"/>
      <c r="G280" s="131"/>
      <c r="H280" s="135"/>
      <c r="I280" s="131"/>
      <c r="J280" s="135"/>
      <c r="K280" s="135"/>
      <c r="L280" s="137"/>
      <c r="M280" s="131"/>
      <c r="N280" s="135"/>
      <c r="O280" s="131"/>
      <c r="P280" s="131"/>
      <c r="Q280" s="135"/>
      <c r="R280" s="132"/>
    </row>
    <row r="281" spans="1:18" x14ac:dyDescent="0.2">
      <c r="A281" s="135"/>
      <c r="B281" s="131"/>
      <c r="C281" s="135"/>
      <c r="D281" s="131"/>
      <c r="E281" s="135"/>
      <c r="F281" s="131"/>
      <c r="G281" s="131"/>
      <c r="H281" s="135"/>
      <c r="I281" s="131"/>
      <c r="J281" s="135"/>
      <c r="K281" s="135"/>
      <c r="L281" s="137"/>
      <c r="M281" s="131"/>
      <c r="N281" s="135"/>
      <c r="O281" s="131"/>
      <c r="P281" s="131"/>
      <c r="Q281" s="135"/>
      <c r="R281" s="132"/>
    </row>
    <row r="282" spans="1:18" x14ac:dyDescent="0.2">
      <c r="A282" s="135"/>
      <c r="B282" s="131"/>
      <c r="C282" s="135"/>
      <c r="D282" s="131"/>
      <c r="E282" s="135"/>
      <c r="F282" s="131"/>
      <c r="G282" s="131"/>
      <c r="H282" s="135"/>
      <c r="I282" s="131"/>
      <c r="J282" s="135"/>
      <c r="K282" s="135"/>
      <c r="L282" s="137"/>
      <c r="M282" s="131"/>
      <c r="N282" s="135"/>
      <c r="O282" s="131"/>
      <c r="P282" s="131"/>
      <c r="Q282" s="135"/>
      <c r="R282" s="132"/>
    </row>
    <row r="283" spans="1:18" x14ac:dyDescent="0.2">
      <c r="A283" s="135"/>
      <c r="B283" s="131"/>
      <c r="C283" s="135"/>
      <c r="D283" s="131"/>
      <c r="E283" s="135"/>
      <c r="F283" s="131"/>
      <c r="G283" s="131"/>
      <c r="H283" s="135"/>
      <c r="I283" s="131"/>
      <c r="J283" s="135"/>
      <c r="K283" s="135"/>
      <c r="L283" s="137"/>
      <c r="M283" s="131"/>
      <c r="N283" s="135"/>
      <c r="O283" s="131"/>
      <c r="P283" s="131"/>
      <c r="Q283" s="135"/>
      <c r="R283" s="132"/>
    </row>
    <row r="284" spans="1:18" x14ac:dyDescent="0.2">
      <c r="A284" s="135"/>
      <c r="B284" s="131"/>
      <c r="C284" s="135"/>
      <c r="D284" s="131"/>
      <c r="E284" s="135"/>
      <c r="F284" s="131"/>
      <c r="G284" s="131"/>
      <c r="H284" s="135"/>
      <c r="I284" s="131"/>
      <c r="J284" s="135"/>
      <c r="K284" s="135"/>
      <c r="L284" s="137"/>
      <c r="M284" s="131"/>
      <c r="N284" s="135"/>
      <c r="O284" s="131"/>
      <c r="P284" s="131"/>
      <c r="Q284" s="135"/>
      <c r="R284" s="132"/>
    </row>
    <row r="285" spans="1:18" x14ac:dyDescent="0.2">
      <c r="A285" s="135"/>
      <c r="B285" s="131"/>
      <c r="C285" s="135"/>
      <c r="D285" s="131"/>
      <c r="E285" s="135"/>
      <c r="F285" s="131"/>
      <c r="G285" s="131"/>
      <c r="H285" s="135"/>
      <c r="I285" s="131"/>
      <c r="J285" s="135"/>
      <c r="K285" s="135"/>
      <c r="L285" s="137"/>
      <c r="M285" s="131"/>
      <c r="N285" s="135"/>
      <c r="O285" s="131"/>
      <c r="P285" s="131"/>
      <c r="Q285" s="135"/>
      <c r="R285" s="132"/>
    </row>
    <row r="286" spans="1:18" x14ac:dyDescent="0.2">
      <c r="A286" s="135"/>
      <c r="B286" s="131"/>
      <c r="C286" s="135"/>
      <c r="D286" s="131"/>
      <c r="E286" s="135"/>
      <c r="F286" s="131"/>
      <c r="G286" s="131"/>
      <c r="H286" s="135"/>
      <c r="I286" s="131"/>
      <c r="J286" s="135"/>
      <c r="K286" s="135"/>
      <c r="L286" s="137"/>
      <c r="M286" s="131"/>
      <c r="N286" s="135"/>
      <c r="O286" s="131"/>
      <c r="P286" s="131"/>
      <c r="Q286" s="135"/>
      <c r="R286" s="132"/>
    </row>
    <row r="287" spans="1:18" x14ac:dyDescent="0.2">
      <c r="A287" s="135"/>
      <c r="B287" s="131"/>
      <c r="C287" s="135"/>
      <c r="D287" s="131"/>
      <c r="E287" s="135"/>
      <c r="F287" s="131"/>
      <c r="G287" s="131"/>
      <c r="H287" s="135"/>
      <c r="I287" s="131"/>
      <c r="J287" s="135"/>
      <c r="K287" s="135"/>
      <c r="L287" s="137"/>
      <c r="M287" s="131"/>
      <c r="N287" s="135"/>
      <c r="O287" s="131"/>
      <c r="P287" s="131"/>
      <c r="Q287" s="135"/>
      <c r="R287" s="132"/>
    </row>
    <row r="288" spans="1:18" x14ac:dyDescent="0.2">
      <c r="A288" s="135"/>
      <c r="B288" s="131"/>
      <c r="C288" s="135"/>
      <c r="D288" s="131"/>
      <c r="E288" s="135"/>
      <c r="F288" s="131"/>
      <c r="G288" s="131"/>
      <c r="H288" s="135"/>
      <c r="I288" s="131"/>
      <c r="J288" s="135"/>
      <c r="K288" s="135"/>
      <c r="L288" s="137"/>
      <c r="M288" s="131"/>
      <c r="N288" s="135"/>
      <c r="O288" s="131"/>
      <c r="P288" s="131"/>
      <c r="Q288" s="135"/>
      <c r="R288" s="132"/>
    </row>
    <row r="289" spans="1:18" x14ac:dyDescent="0.2">
      <c r="A289" s="135"/>
      <c r="B289" s="131"/>
      <c r="C289" s="135"/>
      <c r="D289" s="131"/>
      <c r="E289" s="135"/>
      <c r="F289" s="131"/>
      <c r="G289" s="131"/>
      <c r="H289" s="135"/>
      <c r="I289" s="131"/>
      <c r="J289" s="135"/>
      <c r="K289" s="135"/>
      <c r="L289" s="137"/>
      <c r="M289" s="131"/>
      <c r="N289" s="135"/>
      <c r="O289" s="131"/>
      <c r="P289" s="131"/>
      <c r="Q289" s="135"/>
      <c r="R289" s="132"/>
    </row>
    <row r="290" spans="1:18" x14ac:dyDescent="0.2">
      <c r="A290" s="135"/>
      <c r="B290" s="131"/>
      <c r="C290" s="135"/>
      <c r="D290" s="131"/>
      <c r="E290" s="135"/>
      <c r="F290" s="131"/>
      <c r="G290" s="131"/>
      <c r="H290" s="135"/>
      <c r="I290" s="131"/>
      <c r="J290" s="135"/>
      <c r="K290" s="135"/>
      <c r="L290" s="137"/>
      <c r="M290" s="131"/>
      <c r="N290" s="135"/>
      <c r="O290" s="131"/>
      <c r="P290" s="131"/>
      <c r="Q290" s="135"/>
      <c r="R290" s="132"/>
    </row>
    <row r="291" spans="1:18" x14ac:dyDescent="0.2">
      <c r="A291" s="135"/>
      <c r="B291" s="131"/>
      <c r="C291" s="135"/>
      <c r="D291" s="131"/>
      <c r="E291" s="135"/>
      <c r="F291" s="131"/>
      <c r="G291" s="131"/>
      <c r="H291" s="135"/>
      <c r="I291" s="131"/>
      <c r="J291" s="135"/>
      <c r="K291" s="135"/>
      <c r="L291" s="137"/>
      <c r="M291" s="131"/>
      <c r="N291" s="135"/>
      <c r="O291" s="131"/>
      <c r="P291" s="131"/>
      <c r="Q291" s="135"/>
      <c r="R291" s="132"/>
    </row>
    <row r="292" spans="1:18" x14ac:dyDescent="0.2">
      <c r="A292" s="135"/>
      <c r="B292" s="131"/>
      <c r="C292" s="135"/>
      <c r="D292" s="131"/>
      <c r="E292" s="135"/>
      <c r="F292" s="131"/>
      <c r="G292" s="131"/>
      <c r="H292" s="135"/>
      <c r="I292" s="131"/>
      <c r="J292" s="135"/>
      <c r="K292" s="135"/>
      <c r="L292" s="137"/>
      <c r="M292" s="131"/>
      <c r="N292" s="135"/>
      <c r="O292" s="131"/>
      <c r="P292" s="131"/>
      <c r="Q292" s="135"/>
      <c r="R292" s="132"/>
    </row>
    <row r="293" spans="1:18" x14ac:dyDescent="0.2">
      <c r="A293" s="135"/>
      <c r="B293" s="131"/>
      <c r="C293" s="135"/>
      <c r="D293" s="131"/>
      <c r="E293" s="135"/>
      <c r="F293" s="131"/>
      <c r="G293" s="131"/>
      <c r="H293" s="135"/>
      <c r="I293" s="131"/>
      <c r="J293" s="135"/>
      <c r="K293" s="135"/>
      <c r="L293" s="137"/>
      <c r="M293" s="131"/>
      <c r="N293" s="135"/>
      <c r="O293" s="131"/>
      <c r="P293" s="131"/>
      <c r="Q293" s="135"/>
      <c r="R293" s="132"/>
    </row>
    <row r="294" spans="1:18" x14ac:dyDescent="0.2">
      <c r="A294" s="135"/>
      <c r="B294" s="131"/>
      <c r="C294" s="135"/>
      <c r="D294" s="131"/>
      <c r="E294" s="135"/>
      <c r="F294" s="131"/>
      <c r="G294" s="131"/>
      <c r="H294" s="135"/>
      <c r="I294" s="131"/>
      <c r="J294" s="135"/>
      <c r="K294" s="135"/>
      <c r="L294" s="137"/>
      <c r="M294" s="131"/>
      <c r="N294" s="135"/>
      <c r="O294" s="131"/>
      <c r="P294" s="131"/>
      <c r="Q294" s="135"/>
      <c r="R294" s="132"/>
    </row>
    <row r="295" spans="1:18" x14ac:dyDescent="0.2">
      <c r="A295" s="135"/>
      <c r="B295" s="131"/>
      <c r="C295" s="135"/>
      <c r="D295" s="131"/>
      <c r="E295" s="135"/>
      <c r="F295" s="131"/>
      <c r="G295" s="131"/>
      <c r="H295" s="135"/>
      <c r="I295" s="131"/>
      <c r="J295" s="135"/>
      <c r="K295" s="135"/>
      <c r="L295" s="137"/>
      <c r="M295" s="131"/>
      <c r="N295" s="135"/>
      <c r="O295" s="131"/>
      <c r="P295" s="131"/>
      <c r="Q295" s="135"/>
      <c r="R295" s="132"/>
    </row>
    <row r="296" spans="1:18" x14ac:dyDescent="0.2">
      <c r="A296" s="135"/>
      <c r="B296" s="131"/>
      <c r="C296" s="135"/>
      <c r="D296" s="131"/>
      <c r="E296" s="135"/>
      <c r="F296" s="131"/>
      <c r="G296" s="131"/>
      <c r="H296" s="135"/>
      <c r="I296" s="131"/>
      <c r="J296" s="135"/>
      <c r="K296" s="135"/>
      <c r="L296" s="137"/>
      <c r="M296" s="131"/>
      <c r="N296" s="135"/>
      <c r="O296" s="131"/>
      <c r="P296" s="131"/>
      <c r="Q296" s="135"/>
      <c r="R296" s="132"/>
    </row>
    <row r="297" spans="1:18" x14ac:dyDescent="0.2">
      <c r="A297" s="135"/>
      <c r="B297" s="131"/>
      <c r="C297" s="135"/>
      <c r="D297" s="131"/>
      <c r="E297" s="135"/>
      <c r="F297" s="131"/>
      <c r="G297" s="131"/>
      <c r="H297" s="135"/>
      <c r="I297" s="131"/>
      <c r="J297" s="135"/>
      <c r="K297" s="135"/>
      <c r="L297" s="137"/>
      <c r="M297" s="131"/>
      <c r="N297" s="135"/>
      <c r="O297" s="131"/>
      <c r="P297" s="131"/>
      <c r="Q297" s="135"/>
      <c r="R297" s="132"/>
    </row>
    <row r="298" spans="1:18" x14ac:dyDescent="0.2">
      <c r="A298" s="135"/>
      <c r="B298" s="131"/>
      <c r="C298" s="135"/>
      <c r="D298" s="131"/>
      <c r="E298" s="135"/>
      <c r="F298" s="131"/>
      <c r="G298" s="131"/>
      <c r="H298" s="135"/>
      <c r="I298" s="131"/>
      <c r="J298" s="135"/>
      <c r="K298" s="135"/>
      <c r="L298" s="137"/>
      <c r="M298" s="131"/>
      <c r="N298" s="135"/>
      <c r="O298" s="131"/>
      <c r="P298" s="131"/>
      <c r="Q298" s="135"/>
      <c r="R298" s="132"/>
    </row>
    <row r="299" spans="1:18" x14ac:dyDescent="0.2">
      <c r="A299" s="135"/>
      <c r="B299" s="131"/>
      <c r="C299" s="135"/>
      <c r="D299" s="131"/>
      <c r="E299" s="135"/>
      <c r="F299" s="131"/>
      <c r="G299" s="131"/>
      <c r="H299" s="135"/>
      <c r="I299" s="131"/>
      <c r="J299" s="135"/>
      <c r="K299" s="135"/>
      <c r="L299" s="137"/>
      <c r="M299" s="131"/>
      <c r="N299" s="135"/>
      <c r="O299" s="131"/>
      <c r="P299" s="131"/>
      <c r="Q299" s="135"/>
      <c r="R299" s="132"/>
    </row>
    <row r="300" spans="1:18" x14ac:dyDescent="0.2">
      <c r="A300" s="135"/>
      <c r="B300" s="131"/>
      <c r="C300" s="135"/>
      <c r="D300" s="131"/>
      <c r="E300" s="135"/>
      <c r="F300" s="131"/>
      <c r="G300" s="131"/>
      <c r="H300" s="135"/>
      <c r="I300" s="131"/>
      <c r="J300" s="135"/>
      <c r="K300" s="135"/>
      <c r="L300" s="137"/>
      <c r="M300" s="131"/>
      <c r="N300" s="135"/>
      <c r="O300" s="131"/>
      <c r="P300" s="131"/>
      <c r="Q300" s="135"/>
      <c r="R300" s="132"/>
    </row>
    <row r="301" spans="1:18" x14ac:dyDescent="0.2">
      <c r="A301" s="135"/>
      <c r="B301" s="131"/>
      <c r="C301" s="135"/>
      <c r="D301" s="131"/>
      <c r="E301" s="135"/>
      <c r="F301" s="131"/>
      <c r="G301" s="131"/>
      <c r="H301" s="135"/>
      <c r="I301" s="131"/>
      <c r="J301" s="135"/>
      <c r="K301" s="135"/>
      <c r="L301" s="137"/>
      <c r="M301" s="131"/>
      <c r="N301" s="135"/>
      <c r="O301" s="131"/>
      <c r="P301" s="131"/>
      <c r="Q301" s="135"/>
      <c r="R301" s="132"/>
    </row>
    <row r="302" spans="1:18" x14ac:dyDescent="0.2">
      <c r="A302" s="135"/>
      <c r="B302" s="131"/>
      <c r="C302" s="135"/>
      <c r="D302" s="131"/>
      <c r="E302" s="135"/>
      <c r="F302" s="131"/>
      <c r="G302" s="131"/>
      <c r="H302" s="135"/>
      <c r="I302" s="131"/>
      <c r="J302" s="135"/>
      <c r="K302" s="135"/>
      <c r="L302" s="137"/>
      <c r="M302" s="131"/>
      <c r="N302" s="135"/>
      <c r="O302" s="131"/>
      <c r="P302" s="131"/>
      <c r="Q302" s="135"/>
      <c r="R302" s="132"/>
    </row>
    <row r="303" spans="1:18" x14ac:dyDescent="0.2">
      <c r="A303" s="135"/>
      <c r="B303" s="131"/>
      <c r="C303" s="135"/>
      <c r="D303" s="131"/>
      <c r="E303" s="135"/>
      <c r="F303" s="131"/>
      <c r="G303" s="131"/>
      <c r="H303" s="135"/>
      <c r="I303" s="131"/>
      <c r="J303" s="135"/>
      <c r="K303" s="135"/>
      <c r="L303" s="137"/>
      <c r="M303" s="131"/>
      <c r="N303" s="135"/>
      <c r="O303" s="131"/>
      <c r="P303" s="131"/>
      <c r="Q303" s="135"/>
      <c r="R303" s="132"/>
    </row>
    <row r="304" spans="1:18" x14ac:dyDescent="0.2">
      <c r="A304" s="135"/>
      <c r="B304" s="131"/>
      <c r="C304" s="135"/>
      <c r="D304" s="131"/>
      <c r="E304" s="135"/>
      <c r="F304" s="131"/>
      <c r="G304" s="131"/>
      <c r="H304" s="135"/>
      <c r="I304" s="131"/>
      <c r="J304" s="135"/>
      <c r="K304" s="135"/>
      <c r="L304" s="137"/>
      <c r="M304" s="131"/>
      <c r="N304" s="135"/>
      <c r="O304" s="131"/>
      <c r="P304" s="131"/>
      <c r="Q304" s="135"/>
      <c r="R304" s="132"/>
    </row>
    <row r="305" spans="1:18" x14ac:dyDescent="0.2">
      <c r="A305" s="135"/>
      <c r="B305" s="131"/>
      <c r="C305" s="135"/>
      <c r="D305" s="131"/>
      <c r="E305" s="135"/>
      <c r="F305" s="131"/>
      <c r="G305" s="131"/>
      <c r="H305" s="135"/>
      <c r="I305" s="131"/>
      <c r="J305" s="135"/>
      <c r="K305" s="135"/>
      <c r="L305" s="137"/>
      <c r="M305" s="131"/>
      <c r="N305" s="135"/>
      <c r="O305" s="131"/>
      <c r="P305" s="131"/>
      <c r="Q305" s="135"/>
      <c r="R305" s="132"/>
    </row>
    <row r="306" spans="1:18" x14ac:dyDescent="0.2">
      <c r="A306" s="135"/>
      <c r="B306" s="131"/>
      <c r="C306" s="135"/>
      <c r="D306" s="131"/>
      <c r="E306" s="135"/>
      <c r="F306" s="131"/>
      <c r="G306" s="131"/>
      <c r="H306" s="135"/>
      <c r="I306" s="131"/>
      <c r="J306" s="135"/>
      <c r="K306" s="135"/>
      <c r="L306" s="137"/>
      <c r="M306" s="131"/>
      <c r="N306" s="135"/>
      <c r="O306" s="131"/>
      <c r="P306" s="131"/>
      <c r="Q306" s="135"/>
      <c r="R306" s="132"/>
    </row>
    <row r="307" spans="1:18" x14ac:dyDescent="0.2">
      <c r="A307" s="135"/>
      <c r="B307" s="131"/>
      <c r="C307" s="135"/>
      <c r="D307" s="131"/>
      <c r="E307" s="135"/>
      <c r="F307" s="131"/>
      <c r="G307" s="131"/>
      <c r="H307" s="135"/>
      <c r="I307" s="131"/>
      <c r="J307" s="135"/>
      <c r="K307" s="135"/>
      <c r="L307" s="137"/>
      <c r="M307" s="131"/>
      <c r="N307" s="135"/>
      <c r="O307" s="131"/>
      <c r="P307" s="131"/>
      <c r="Q307" s="135"/>
      <c r="R307" s="132"/>
    </row>
    <row r="308" spans="1:18" x14ac:dyDescent="0.2">
      <c r="A308" s="135"/>
      <c r="B308" s="131"/>
      <c r="C308" s="135"/>
      <c r="D308" s="131"/>
      <c r="E308" s="135"/>
      <c r="F308" s="131"/>
      <c r="G308" s="131"/>
      <c r="H308" s="135"/>
      <c r="I308" s="131"/>
      <c r="J308" s="135"/>
      <c r="K308" s="135"/>
      <c r="L308" s="137"/>
      <c r="M308" s="131"/>
      <c r="N308" s="135"/>
      <c r="O308" s="131"/>
      <c r="P308" s="131"/>
      <c r="Q308" s="135"/>
      <c r="R308" s="132"/>
    </row>
    <row r="309" spans="1:18" x14ac:dyDescent="0.2">
      <c r="A309" s="135"/>
      <c r="B309" s="131"/>
      <c r="C309" s="135"/>
      <c r="D309" s="131"/>
      <c r="E309" s="135"/>
      <c r="F309" s="131"/>
      <c r="G309" s="131"/>
      <c r="H309" s="135"/>
      <c r="I309" s="131"/>
      <c r="J309" s="135"/>
      <c r="K309" s="135"/>
      <c r="L309" s="137"/>
      <c r="M309" s="131"/>
      <c r="N309" s="135"/>
      <c r="O309" s="131"/>
      <c r="P309" s="131"/>
      <c r="Q309" s="135"/>
      <c r="R309" s="132"/>
    </row>
    <row r="310" spans="1:18" x14ac:dyDescent="0.2">
      <c r="A310" s="135"/>
      <c r="B310" s="131"/>
      <c r="C310" s="135"/>
      <c r="D310" s="131"/>
      <c r="E310" s="135"/>
      <c r="F310" s="131"/>
      <c r="G310" s="131"/>
      <c r="H310" s="135"/>
      <c r="I310" s="131"/>
      <c r="J310" s="135"/>
      <c r="K310" s="135"/>
      <c r="L310" s="137"/>
      <c r="M310" s="131"/>
      <c r="N310" s="135"/>
      <c r="O310" s="131"/>
      <c r="P310" s="131"/>
      <c r="Q310" s="135"/>
      <c r="R310" s="132"/>
    </row>
    <row r="311" spans="1:18" x14ac:dyDescent="0.2">
      <c r="A311" s="135"/>
      <c r="B311" s="131"/>
      <c r="C311" s="135"/>
      <c r="D311" s="131"/>
      <c r="E311" s="135"/>
      <c r="F311" s="131"/>
      <c r="G311" s="131"/>
      <c r="H311" s="135"/>
      <c r="I311" s="131"/>
      <c r="J311" s="135"/>
      <c r="K311" s="135"/>
      <c r="L311" s="137"/>
      <c r="M311" s="131"/>
      <c r="N311" s="135"/>
      <c r="O311" s="131"/>
      <c r="P311" s="131"/>
      <c r="Q311" s="135"/>
      <c r="R311" s="132"/>
    </row>
    <row r="312" spans="1:18" x14ac:dyDescent="0.2">
      <c r="A312" s="135"/>
      <c r="B312" s="131"/>
      <c r="C312" s="135"/>
      <c r="D312" s="131"/>
      <c r="E312" s="135"/>
      <c r="F312" s="131"/>
      <c r="G312" s="131"/>
      <c r="H312" s="135"/>
      <c r="I312" s="131"/>
      <c r="J312" s="135"/>
      <c r="K312" s="135"/>
      <c r="L312" s="137"/>
      <c r="M312" s="131"/>
      <c r="N312" s="135"/>
      <c r="O312" s="131"/>
      <c r="P312" s="131"/>
      <c r="Q312" s="135"/>
      <c r="R312" s="132"/>
    </row>
    <row r="313" spans="1:18" x14ac:dyDescent="0.2">
      <c r="A313" s="135"/>
      <c r="B313" s="131"/>
      <c r="C313" s="135"/>
      <c r="D313" s="131"/>
      <c r="E313" s="135"/>
      <c r="F313" s="131"/>
      <c r="G313" s="131"/>
      <c r="H313" s="135"/>
      <c r="I313" s="131"/>
      <c r="J313" s="135"/>
      <c r="K313" s="135"/>
      <c r="L313" s="137"/>
      <c r="M313" s="131"/>
      <c r="N313" s="135"/>
      <c r="O313" s="131"/>
      <c r="P313" s="131"/>
      <c r="Q313" s="135"/>
      <c r="R313" s="132"/>
    </row>
    <row r="314" spans="1:18" x14ac:dyDescent="0.2">
      <c r="A314" s="135"/>
      <c r="B314" s="131"/>
      <c r="C314" s="135"/>
      <c r="D314" s="131"/>
      <c r="E314" s="135"/>
      <c r="F314" s="131"/>
      <c r="G314" s="131"/>
      <c r="H314" s="135"/>
      <c r="I314" s="131"/>
      <c r="J314" s="135"/>
      <c r="K314" s="135"/>
      <c r="L314" s="137"/>
      <c r="M314" s="131"/>
      <c r="N314" s="135"/>
      <c r="O314" s="131"/>
      <c r="P314" s="131"/>
      <c r="Q314" s="135"/>
      <c r="R314" s="132"/>
    </row>
    <row r="315" spans="1:18" x14ac:dyDescent="0.2">
      <c r="A315" s="135"/>
      <c r="B315" s="131"/>
      <c r="C315" s="135"/>
      <c r="D315" s="131"/>
      <c r="E315" s="135"/>
      <c r="F315" s="131"/>
      <c r="G315" s="131"/>
      <c r="H315" s="135"/>
      <c r="I315" s="131"/>
      <c r="J315" s="135"/>
      <c r="K315" s="135"/>
      <c r="L315" s="137"/>
      <c r="M315" s="131"/>
      <c r="N315" s="135"/>
      <c r="O315" s="131"/>
      <c r="P315" s="131"/>
      <c r="Q315" s="135"/>
      <c r="R315" s="132"/>
    </row>
    <row r="316" spans="1:18" x14ac:dyDescent="0.2">
      <c r="A316" s="135"/>
      <c r="B316" s="131"/>
      <c r="C316" s="135"/>
      <c r="D316" s="131"/>
      <c r="E316" s="135"/>
      <c r="F316" s="131"/>
      <c r="G316" s="131"/>
      <c r="H316" s="135"/>
      <c r="I316" s="131"/>
      <c r="J316" s="135"/>
      <c r="K316" s="135"/>
      <c r="L316" s="137"/>
      <c r="M316" s="131"/>
      <c r="N316" s="135"/>
      <c r="O316" s="131"/>
      <c r="P316" s="131"/>
      <c r="Q316" s="135"/>
      <c r="R316" s="132"/>
    </row>
    <row r="317" spans="1:18" x14ac:dyDescent="0.2">
      <c r="A317" s="135"/>
      <c r="B317" s="131"/>
      <c r="C317" s="135"/>
      <c r="D317" s="131"/>
      <c r="E317" s="135"/>
      <c r="F317" s="131"/>
      <c r="G317" s="131"/>
      <c r="H317" s="135"/>
      <c r="I317" s="131"/>
      <c r="J317" s="135"/>
      <c r="K317" s="135"/>
      <c r="L317" s="137"/>
      <c r="M317" s="131"/>
      <c r="N317" s="135"/>
      <c r="O317" s="131"/>
      <c r="P317" s="131"/>
      <c r="Q317" s="135"/>
      <c r="R317" s="132"/>
    </row>
    <row r="318" spans="1:18" x14ac:dyDescent="0.2">
      <c r="A318" s="135"/>
      <c r="B318" s="131"/>
      <c r="C318" s="135"/>
      <c r="D318" s="131"/>
      <c r="E318" s="135"/>
      <c r="F318" s="131"/>
      <c r="G318" s="131"/>
      <c r="H318" s="135"/>
      <c r="I318" s="131"/>
      <c r="J318" s="135"/>
      <c r="K318" s="135"/>
      <c r="L318" s="137"/>
      <c r="M318" s="131"/>
      <c r="N318" s="135"/>
      <c r="O318" s="131"/>
      <c r="P318" s="131"/>
      <c r="Q318" s="135"/>
      <c r="R318" s="132"/>
    </row>
    <row r="319" spans="1:18" x14ac:dyDescent="0.2">
      <c r="A319" s="135"/>
      <c r="B319" s="131"/>
      <c r="C319" s="135"/>
      <c r="D319" s="131"/>
      <c r="E319" s="135"/>
      <c r="F319" s="131"/>
      <c r="G319" s="131"/>
      <c r="H319" s="135"/>
      <c r="I319" s="131"/>
      <c r="J319" s="135"/>
      <c r="K319" s="135"/>
      <c r="L319" s="137"/>
      <c r="M319" s="131"/>
      <c r="N319" s="135"/>
      <c r="O319" s="131"/>
      <c r="P319" s="131"/>
      <c r="Q319" s="135"/>
      <c r="R319" s="132"/>
    </row>
    <row r="320" spans="1:18" x14ac:dyDescent="0.2">
      <c r="A320" s="135"/>
      <c r="B320" s="131"/>
      <c r="C320" s="135"/>
      <c r="D320" s="131"/>
      <c r="E320" s="135"/>
      <c r="F320" s="131"/>
      <c r="G320" s="131"/>
      <c r="H320" s="135"/>
      <c r="I320" s="131"/>
      <c r="J320" s="135"/>
      <c r="K320" s="135"/>
      <c r="L320" s="137"/>
      <c r="M320" s="131"/>
      <c r="N320" s="135"/>
      <c r="O320" s="131"/>
      <c r="P320" s="131"/>
      <c r="Q320" s="135"/>
      <c r="R320" s="132"/>
    </row>
    <row r="321" spans="1:18" x14ac:dyDescent="0.2">
      <c r="A321" s="135"/>
      <c r="B321" s="131"/>
      <c r="C321" s="135"/>
      <c r="D321" s="131"/>
      <c r="E321" s="135"/>
      <c r="F321" s="131"/>
      <c r="G321" s="131"/>
      <c r="H321" s="135"/>
      <c r="I321" s="131"/>
      <c r="J321" s="135"/>
      <c r="K321" s="135"/>
      <c r="L321" s="137"/>
      <c r="M321" s="131"/>
      <c r="N321" s="135"/>
      <c r="O321" s="131"/>
      <c r="P321" s="131"/>
      <c r="Q321" s="135"/>
      <c r="R321" s="132"/>
    </row>
    <row r="322" spans="1:18" x14ac:dyDescent="0.2">
      <c r="A322" s="135"/>
      <c r="B322" s="131"/>
      <c r="C322" s="135"/>
      <c r="D322" s="131"/>
      <c r="E322" s="135"/>
      <c r="F322" s="131"/>
      <c r="G322" s="131"/>
      <c r="H322" s="135"/>
      <c r="I322" s="131"/>
      <c r="J322" s="135"/>
      <c r="K322" s="135"/>
      <c r="L322" s="137"/>
      <c r="M322" s="131"/>
      <c r="N322" s="135"/>
      <c r="O322" s="131"/>
      <c r="P322" s="131"/>
      <c r="Q322" s="135"/>
      <c r="R322" s="132"/>
    </row>
    <row r="323" spans="1:18" x14ac:dyDescent="0.2">
      <c r="A323" s="135"/>
      <c r="B323" s="131"/>
      <c r="C323" s="135"/>
      <c r="D323" s="131"/>
      <c r="E323" s="135"/>
      <c r="F323" s="131"/>
      <c r="G323" s="131"/>
      <c r="H323" s="135"/>
      <c r="I323" s="131"/>
      <c r="J323" s="135"/>
      <c r="K323" s="135"/>
      <c r="L323" s="137"/>
      <c r="M323" s="131"/>
      <c r="N323" s="135"/>
      <c r="O323" s="131"/>
      <c r="P323" s="131"/>
      <c r="Q323" s="135"/>
      <c r="R323" s="132"/>
    </row>
    <row r="324" spans="1:18" x14ac:dyDescent="0.2">
      <c r="A324" s="135"/>
      <c r="B324" s="131"/>
      <c r="C324" s="135"/>
      <c r="D324" s="131"/>
      <c r="E324" s="135"/>
      <c r="F324" s="131"/>
      <c r="G324" s="131"/>
      <c r="H324" s="135"/>
      <c r="I324" s="131"/>
      <c r="J324" s="135"/>
      <c r="K324" s="135"/>
      <c r="L324" s="137"/>
      <c r="M324" s="131"/>
      <c r="N324" s="135"/>
      <c r="O324" s="131"/>
      <c r="P324" s="131"/>
      <c r="Q324" s="135"/>
      <c r="R324" s="132"/>
    </row>
    <row r="325" spans="1:18" x14ac:dyDescent="0.2">
      <c r="A325" s="135"/>
      <c r="B325" s="131"/>
      <c r="C325" s="135"/>
      <c r="D325" s="131"/>
      <c r="E325" s="135"/>
      <c r="F325" s="131"/>
      <c r="G325" s="131"/>
      <c r="H325" s="135"/>
      <c r="I325" s="131"/>
      <c r="J325" s="135"/>
      <c r="K325" s="135"/>
      <c r="L325" s="137"/>
      <c r="M325" s="131"/>
      <c r="N325" s="135"/>
      <c r="O325" s="131"/>
      <c r="P325" s="131"/>
      <c r="Q325" s="135"/>
      <c r="R325" s="132"/>
    </row>
    <row r="326" spans="1:18" x14ac:dyDescent="0.2">
      <c r="A326" s="135"/>
      <c r="B326" s="131"/>
      <c r="C326" s="135"/>
      <c r="D326" s="131"/>
      <c r="E326" s="135"/>
      <c r="F326" s="131"/>
      <c r="G326" s="131"/>
      <c r="H326" s="135"/>
      <c r="I326" s="131"/>
      <c r="J326" s="135"/>
      <c r="K326" s="135"/>
      <c r="L326" s="137"/>
      <c r="M326" s="131"/>
      <c r="N326" s="135"/>
      <c r="O326" s="131"/>
      <c r="P326" s="131"/>
      <c r="Q326" s="135"/>
      <c r="R326" s="132"/>
    </row>
    <row r="327" spans="1:18" x14ac:dyDescent="0.2">
      <c r="A327" s="135"/>
      <c r="B327" s="131"/>
      <c r="C327" s="135"/>
      <c r="D327" s="131"/>
      <c r="E327" s="135"/>
      <c r="F327" s="131"/>
      <c r="G327" s="131"/>
      <c r="H327" s="135"/>
      <c r="I327" s="131"/>
      <c r="J327" s="135"/>
      <c r="K327" s="135"/>
      <c r="L327" s="137"/>
      <c r="M327" s="131"/>
      <c r="N327" s="135"/>
      <c r="O327" s="131"/>
      <c r="P327" s="131"/>
      <c r="Q327" s="135"/>
      <c r="R327" s="132"/>
    </row>
    <row r="328" spans="1:18" x14ac:dyDescent="0.2">
      <c r="A328" s="135"/>
      <c r="B328" s="131"/>
      <c r="C328" s="135"/>
      <c r="D328" s="131"/>
      <c r="E328" s="135"/>
      <c r="F328" s="131"/>
      <c r="G328" s="131"/>
      <c r="H328" s="135"/>
      <c r="I328" s="131"/>
      <c r="J328" s="135"/>
      <c r="K328" s="135"/>
      <c r="L328" s="137"/>
      <c r="M328" s="131"/>
      <c r="N328" s="135"/>
      <c r="O328" s="131"/>
      <c r="P328" s="131"/>
      <c r="Q328" s="135"/>
      <c r="R328" s="132"/>
    </row>
    <row r="329" spans="1:18" x14ac:dyDescent="0.2">
      <c r="A329" s="135"/>
      <c r="B329" s="131"/>
      <c r="C329" s="135"/>
      <c r="D329" s="131"/>
      <c r="E329" s="135"/>
      <c r="F329" s="131"/>
      <c r="G329" s="131"/>
      <c r="H329" s="135"/>
      <c r="I329" s="131"/>
      <c r="J329" s="135"/>
      <c r="K329" s="135"/>
      <c r="L329" s="137"/>
      <c r="M329" s="131"/>
      <c r="N329" s="135"/>
      <c r="O329" s="131"/>
      <c r="P329" s="131"/>
      <c r="Q329" s="135"/>
      <c r="R329" s="132"/>
    </row>
    <row r="330" spans="1:18" x14ac:dyDescent="0.2">
      <c r="A330" s="135"/>
      <c r="B330" s="131"/>
      <c r="C330" s="135"/>
      <c r="D330" s="131"/>
      <c r="E330" s="135"/>
      <c r="F330" s="131"/>
      <c r="G330" s="131"/>
      <c r="H330" s="135"/>
      <c r="I330" s="131"/>
      <c r="J330" s="135"/>
      <c r="K330" s="135"/>
      <c r="L330" s="137"/>
      <c r="M330" s="131"/>
      <c r="N330" s="135"/>
      <c r="O330" s="131"/>
      <c r="P330" s="131"/>
      <c r="Q330" s="135"/>
      <c r="R330" s="132"/>
    </row>
    <row r="331" spans="1:18" x14ac:dyDescent="0.2">
      <c r="A331" s="135"/>
      <c r="B331" s="131"/>
      <c r="C331" s="135"/>
      <c r="D331" s="131"/>
      <c r="E331" s="135"/>
      <c r="F331" s="131"/>
      <c r="G331" s="131"/>
      <c r="H331" s="135"/>
      <c r="I331" s="131"/>
      <c r="J331" s="135"/>
      <c r="K331" s="135"/>
      <c r="L331" s="137"/>
      <c r="M331" s="131"/>
      <c r="N331" s="135"/>
      <c r="O331" s="131"/>
      <c r="P331" s="131"/>
      <c r="Q331" s="135"/>
      <c r="R331" s="132"/>
    </row>
    <row r="332" spans="1:18" x14ac:dyDescent="0.2">
      <c r="A332" s="135"/>
      <c r="B332" s="131"/>
      <c r="C332" s="135"/>
      <c r="D332" s="131"/>
      <c r="E332" s="135"/>
      <c r="F332" s="131"/>
      <c r="G332" s="131"/>
      <c r="H332" s="135"/>
      <c r="I332" s="131"/>
      <c r="J332" s="135"/>
      <c r="K332" s="135"/>
      <c r="L332" s="137"/>
      <c r="M332" s="131"/>
      <c r="N332" s="135"/>
      <c r="O332" s="131"/>
      <c r="P332" s="131"/>
      <c r="Q332" s="135"/>
      <c r="R332" s="132"/>
    </row>
    <row r="333" spans="1:18" x14ac:dyDescent="0.2">
      <c r="A333" s="135"/>
      <c r="B333" s="131"/>
      <c r="C333" s="135"/>
      <c r="D333" s="131"/>
      <c r="E333" s="135"/>
      <c r="F333" s="131"/>
      <c r="G333" s="131"/>
      <c r="H333" s="135"/>
      <c r="I333" s="131"/>
      <c r="J333" s="135"/>
      <c r="K333" s="135"/>
      <c r="L333" s="137"/>
      <c r="M333" s="131"/>
      <c r="N333" s="135"/>
      <c r="O333" s="131"/>
      <c r="P333" s="131"/>
      <c r="Q333" s="135"/>
      <c r="R333" s="132"/>
    </row>
    <row r="334" spans="1:18" x14ac:dyDescent="0.2">
      <c r="A334" s="135"/>
      <c r="B334" s="131"/>
      <c r="C334" s="135"/>
      <c r="D334" s="131"/>
      <c r="E334" s="135"/>
      <c r="F334" s="131"/>
      <c r="G334" s="131"/>
      <c r="H334" s="135"/>
      <c r="I334" s="131"/>
      <c r="J334" s="135"/>
      <c r="K334" s="135"/>
      <c r="L334" s="137"/>
      <c r="M334" s="131"/>
      <c r="N334" s="135"/>
      <c r="O334" s="131"/>
      <c r="P334" s="131"/>
      <c r="Q334" s="135"/>
      <c r="R334" s="132"/>
    </row>
    <row r="335" spans="1:18" x14ac:dyDescent="0.2">
      <c r="A335" s="135"/>
      <c r="B335" s="131"/>
      <c r="C335" s="135"/>
      <c r="D335" s="131"/>
      <c r="E335" s="135"/>
      <c r="F335" s="131"/>
      <c r="G335" s="131"/>
      <c r="H335" s="135"/>
      <c r="I335" s="131"/>
      <c r="J335" s="135"/>
      <c r="K335" s="135"/>
      <c r="L335" s="137"/>
      <c r="M335" s="131"/>
      <c r="N335" s="135"/>
      <c r="O335" s="131"/>
      <c r="P335" s="131"/>
      <c r="Q335" s="135"/>
      <c r="R335" s="132"/>
    </row>
    <row r="336" spans="1:18" x14ac:dyDescent="0.2">
      <c r="A336" s="135"/>
      <c r="B336" s="131"/>
      <c r="C336" s="135"/>
      <c r="D336" s="131"/>
      <c r="E336" s="135"/>
      <c r="F336" s="131"/>
      <c r="G336" s="131"/>
      <c r="H336" s="135"/>
      <c r="I336" s="131"/>
      <c r="J336" s="135"/>
      <c r="K336" s="135"/>
      <c r="L336" s="137"/>
      <c r="M336" s="131"/>
      <c r="N336" s="135"/>
      <c r="O336" s="131"/>
      <c r="P336" s="131"/>
      <c r="Q336" s="135"/>
      <c r="R336" s="132"/>
    </row>
    <row r="337" spans="1:18" x14ac:dyDescent="0.2">
      <c r="A337" s="135"/>
      <c r="B337" s="131"/>
      <c r="C337" s="135"/>
      <c r="D337" s="131"/>
      <c r="E337" s="135"/>
      <c r="F337" s="131"/>
      <c r="G337" s="131"/>
      <c r="H337" s="135"/>
      <c r="I337" s="131"/>
      <c r="J337" s="135"/>
      <c r="K337" s="135"/>
      <c r="L337" s="137"/>
      <c r="M337" s="131"/>
      <c r="N337" s="135"/>
      <c r="O337" s="131"/>
      <c r="P337" s="131"/>
      <c r="Q337" s="135"/>
      <c r="R337" s="132"/>
    </row>
    <row r="338" spans="1:18" x14ac:dyDescent="0.2">
      <c r="A338" s="135"/>
      <c r="B338" s="131"/>
      <c r="C338" s="135"/>
      <c r="D338" s="131"/>
      <c r="E338" s="135"/>
      <c r="F338" s="131"/>
      <c r="G338" s="131"/>
      <c r="H338" s="135"/>
      <c r="I338" s="131"/>
      <c r="J338" s="135"/>
      <c r="K338" s="135"/>
      <c r="L338" s="137"/>
      <c r="M338" s="131"/>
      <c r="N338" s="135"/>
      <c r="O338" s="131"/>
      <c r="P338" s="131"/>
      <c r="Q338" s="135"/>
      <c r="R338" s="132"/>
    </row>
    <row r="339" spans="1:18" x14ac:dyDescent="0.2">
      <c r="A339" s="135"/>
      <c r="B339" s="131"/>
      <c r="C339" s="135"/>
      <c r="D339" s="131"/>
      <c r="E339" s="135"/>
      <c r="F339" s="131"/>
      <c r="G339" s="131"/>
      <c r="H339" s="135"/>
      <c r="I339" s="131"/>
      <c r="J339" s="135"/>
      <c r="K339" s="135"/>
      <c r="L339" s="137"/>
      <c r="M339" s="131"/>
      <c r="N339" s="135"/>
      <c r="O339" s="131"/>
      <c r="P339" s="131"/>
      <c r="Q339" s="135"/>
      <c r="R339" s="132"/>
    </row>
    <row r="340" spans="1:18" x14ac:dyDescent="0.2">
      <c r="A340" s="135"/>
      <c r="B340" s="131"/>
      <c r="C340" s="135"/>
      <c r="D340" s="131"/>
      <c r="E340" s="135"/>
      <c r="F340" s="131"/>
      <c r="G340" s="131"/>
      <c r="H340" s="135"/>
      <c r="I340" s="131"/>
      <c r="J340" s="135"/>
      <c r="K340" s="135"/>
      <c r="L340" s="137"/>
      <c r="M340" s="131"/>
      <c r="N340" s="135"/>
      <c r="O340" s="131"/>
      <c r="P340" s="131"/>
      <c r="Q340" s="135"/>
      <c r="R340" s="132"/>
    </row>
    <row r="341" spans="1:18" x14ac:dyDescent="0.2">
      <c r="A341" s="135"/>
      <c r="B341" s="131"/>
      <c r="C341" s="135"/>
      <c r="D341" s="131"/>
      <c r="E341" s="135"/>
      <c r="F341" s="131"/>
      <c r="G341" s="131"/>
      <c r="H341" s="135"/>
      <c r="I341" s="131"/>
      <c r="J341" s="135"/>
      <c r="K341" s="135"/>
      <c r="L341" s="137"/>
      <c r="M341" s="131"/>
      <c r="N341" s="135"/>
      <c r="O341" s="131"/>
      <c r="P341" s="131"/>
      <c r="Q341" s="135"/>
      <c r="R341" s="132"/>
    </row>
    <row r="342" spans="1:18" x14ac:dyDescent="0.2">
      <c r="A342" s="135"/>
      <c r="B342" s="131"/>
      <c r="C342" s="135"/>
      <c r="D342" s="131"/>
      <c r="E342" s="135"/>
      <c r="F342" s="131"/>
      <c r="G342" s="131"/>
      <c r="H342" s="135"/>
      <c r="I342" s="131"/>
      <c r="J342" s="135"/>
      <c r="K342" s="135"/>
      <c r="L342" s="137"/>
      <c r="M342" s="131"/>
      <c r="N342" s="135"/>
      <c r="O342" s="131"/>
      <c r="P342" s="131"/>
      <c r="Q342" s="135"/>
      <c r="R342" s="132"/>
    </row>
    <row r="343" spans="1:18" x14ac:dyDescent="0.2">
      <c r="A343" s="135"/>
      <c r="B343" s="131"/>
      <c r="C343" s="135"/>
      <c r="D343" s="131"/>
      <c r="E343" s="135"/>
      <c r="F343" s="131"/>
      <c r="G343" s="131"/>
      <c r="H343" s="135"/>
      <c r="I343" s="131"/>
      <c r="J343" s="135"/>
      <c r="K343" s="135"/>
      <c r="L343" s="137"/>
      <c r="M343" s="131"/>
      <c r="N343" s="135"/>
      <c r="O343" s="131"/>
      <c r="P343" s="131"/>
      <c r="Q343" s="135"/>
      <c r="R343" s="132"/>
    </row>
    <row r="344" spans="1:18" x14ac:dyDescent="0.2">
      <c r="A344" s="135"/>
      <c r="B344" s="131"/>
      <c r="C344" s="135"/>
      <c r="D344" s="131"/>
      <c r="E344" s="135"/>
      <c r="F344" s="131"/>
      <c r="G344" s="131"/>
      <c r="H344" s="135"/>
      <c r="I344" s="131"/>
      <c r="J344" s="135"/>
      <c r="K344" s="135"/>
      <c r="L344" s="137"/>
      <c r="M344" s="131"/>
      <c r="N344" s="135"/>
      <c r="O344" s="131"/>
      <c r="P344" s="131"/>
      <c r="Q344" s="135"/>
      <c r="R344" s="132"/>
    </row>
    <row r="345" spans="1:18" x14ac:dyDescent="0.2">
      <c r="A345" s="135"/>
      <c r="B345" s="131"/>
      <c r="C345" s="135"/>
      <c r="D345" s="131"/>
      <c r="E345" s="135"/>
      <c r="F345" s="131"/>
      <c r="G345" s="131"/>
      <c r="H345" s="135"/>
      <c r="I345" s="131"/>
      <c r="J345" s="135"/>
      <c r="K345" s="135"/>
      <c r="L345" s="137"/>
      <c r="M345" s="131"/>
      <c r="N345" s="135"/>
      <c r="O345" s="131"/>
      <c r="P345" s="131"/>
      <c r="Q345" s="135"/>
      <c r="R345" s="132"/>
    </row>
    <row r="346" spans="1:18" x14ac:dyDescent="0.2">
      <c r="A346" s="135"/>
      <c r="B346" s="131"/>
      <c r="C346" s="135"/>
      <c r="D346" s="131"/>
      <c r="E346" s="135"/>
      <c r="F346" s="131"/>
      <c r="G346" s="131"/>
      <c r="H346" s="135"/>
      <c r="I346" s="131"/>
      <c r="J346" s="135"/>
      <c r="K346" s="135"/>
      <c r="L346" s="137"/>
      <c r="M346" s="131"/>
      <c r="N346" s="135"/>
      <c r="O346" s="131"/>
      <c r="P346" s="131"/>
      <c r="Q346" s="135"/>
      <c r="R346" s="132"/>
    </row>
    <row r="347" spans="1:18" x14ac:dyDescent="0.2">
      <c r="A347" s="135"/>
      <c r="B347" s="131"/>
      <c r="C347" s="135"/>
      <c r="D347" s="131"/>
      <c r="E347" s="135"/>
      <c r="F347" s="131"/>
      <c r="G347" s="131"/>
      <c r="H347" s="135"/>
      <c r="I347" s="131"/>
      <c r="J347" s="135"/>
      <c r="K347" s="135"/>
      <c r="L347" s="137"/>
      <c r="M347" s="131"/>
      <c r="N347" s="135"/>
      <c r="O347" s="131"/>
      <c r="P347" s="131"/>
      <c r="Q347" s="135"/>
      <c r="R347" s="132"/>
    </row>
    <row r="348" spans="1:18" x14ac:dyDescent="0.2">
      <c r="A348" s="135"/>
      <c r="B348" s="131"/>
      <c r="C348" s="135"/>
      <c r="D348" s="131"/>
      <c r="E348" s="135"/>
      <c r="F348" s="131"/>
      <c r="G348" s="131"/>
      <c r="H348" s="135"/>
      <c r="I348" s="131"/>
      <c r="J348" s="135"/>
      <c r="K348" s="135"/>
      <c r="L348" s="137"/>
      <c r="M348" s="131"/>
      <c r="N348" s="135"/>
      <c r="O348" s="131"/>
      <c r="P348" s="131"/>
      <c r="Q348" s="135"/>
      <c r="R348" s="132"/>
    </row>
    <row r="349" spans="1:18" x14ac:dyDescent="0.2">
      <c r="A349" s="135"/>
      <c r="B349" s="131"/>
      <c r="C349" s="135"/>
      <c r="D349" s="131"/>
      <c r="E349" s="135"/>
      <c r="F349" s="131"/>
      <c r="G349" s="131"/>
      <c r="H349" s="135"/>
      <c r="I349" s="131"/>
      <c r="J349" s="135"/>
      <c r="K349" s="135"/>
      <c r="L349" s="137"/>
      <c r="M349" s="131"/>
      <c r="N349" s="135"/>
      <c r="O349" s="131"/>
      <c r="P349" s="131"/>
      <c r="Q349" s="135"/>
      <c r="R349" s="132"/>
    </row>
    <row r="350" spans="1:18" x14ac:dyDescent="0.2">
      <c r="A350" s="135"/>
      <c r="B350" s="131"/>
      <c r="C350" s="135"/>
      <c r="D350" s="131"/>
      <c r="E350" s="135"/>
      <c r="F350" s="131"/>
      <c r="G350" s="131"/>
      <c r="H350" s="135"/>
      <c r="I350" s="131"/>
      <c r="J350" s="135"/>
      <c r="K350" s="135"/>
      <c r="L350" s="137"/>
      <c r="M350" s="131"/>
      <c r="N350" s="135"/>
      <c r="O350" s="131"/>
      <c r="P350" s="131"/>
      <c r="Q350" s="135"/>
      <c r="R350" s="132"/>
    </row>
    <row r="351" spans="1:18" x14ac:dyDescent="0.2">
      <c r="A351" s="135"/>
      <c r="B351" s="131"/>
      <c r="C351" s="135"/>
      <c r="D351" s="131"/>
      <c r="E351" s="135"/>
      <c r="F351" s="131"/>
      <c r="G351" s="131"/>
      <c r="H351" s="135"/>
      <c r="I351" s="131"/>
      <c r="J351" s="135"/>
      <c r="K351" s="135"/>
      <c r="L351" s="137"/>
      <c r="M351" s="131"/>
      <c r="N351" s="135"/>
      <c r="O351" s="131"/>
      <c r="P351" s="131"/>
      <c r="Q351" s="135"/>
      <c r="R351" s="132"/>
    </row>
    <row r="352" spans="1:18" x14ac:dyDescent="0.2">
      <c r="A352" s="135"/>
      <c r="B352" s="131"/>
      <c r="C352" s="135"/>
      <c r="D352" s="131"/>
      <c r="E352" s="135"/>
      <c r="F352" s="131"/>
      <c r="G352" s="131"/>
      <c r="H352" s="135"/>
      <c r="I352" s="131"/>
      <c r="J352" s="135"/>
      <c r="K352" s="135"/>
      <c r="L352" s="137"/>
      <c r="M352" s="131"/>
      <c r="N352" s="135"/>
      <c r="O352" s="131"/>
      <c r="P352" s="131"/>
      <c r="Q352" s="135"/>
      <c r="R352" s="132"/>
    </row>
    <row r="353" spans="1:18" x14ac:dyDescent="0.2">
      <c r="A353" s="135"/>
      <c r="B353" s="131"/>
      <c r="C353" s="135"/>
      <c r="D353" s="131"/>
      <c r="E353" s="135"/>
      <c r="F353" s="131"/>
      <c r="G353" s="131"/>
      <c r="H353" s="135"/>
      <c r="I353" s="131"/>
      <c r="J353" s="135"/>
      <c r="K353" s="135"/>
      <c r="L353" s="137"/>
      <c r="M353" s="131"/>
      <c r="N353" s="135"/>
      <c r="O353" s="131"/>
      <c r="P353" s="131"/>
      <c r="Q353" s="135"/>
      <c r="R353" s="132"/>
    </row>
    <row r="354" spans="1:18" x14ac:dyDescent="0.2">
      <c r="A354" s="135"/>
      <c r="B354" s="131"/>
      <c r="C354" s="135"/>
      <c r="D354" s="131"/>
      <c r="E354" s="135"/>
      <c r="F354" s="131"/>
      <c r="G354" s="131"/>
      <c r="H354" s="135"/>
      <c r="I354" s="131"/>
      <c r="J354" s="135"/>
      <c r="K354" s="135"/>
      <c r="L354" s="137"/>
      <c r="M354" s="131"/>
      <c r="N354" s="135"/>
      <c r="O354" s="131"/>
      <c r="P354" s="131"/>
      <c r="Q354" s="135"/>
      <c r="R354" s="132"/>
    </row>
    <row r="355" spans="1:18" x14ac:dyDescent="0.2">
      <c r="A355" s="135"/>
      <c r="B355" s="131"/>
      <c r="C355" s="135"/>
      <c r="D355" s="131"/>
      <c r="E355" s="135"/>
      <c r="F355" s="131"/>
      <c r="G355" s="131"/>
      <c r="H355" s="135"/>
      <c r="I355" s="131"/>
      <c r="J355" s="135"/>
      <c r="K355" s="135"/>
      <c r="L355" s="137"/>
      <c r="M355" s="131"/>
      <c r="N355" s="135"/>
      <c r="O355" s="131"/>
      <c r="P355" s="131"/>
      <c r="Q355" s="135"/>
      <c r="R355" s="132"/>
    </row>
    <row r="356" spans="1:18" x14ac:dyDescent="0.2">
      <c r="A356" s="135"/>
      <c r="B356" s="131"/>
      <c r="C356" s="135"/>
      <c r="D356" s="131"/>
      <c r="E356" s="135"/>
      <c r="F356" s="131"/>
      <c r="G356" s="131"/>
      <c r="H356" s="135"/>
      <c r="I356" s="131"/>
      <c r="J356" s="135"/>
      <c r="K356" s="135"/>
      <c r="L356" s="137"/>
      <c r="M356" s="131"/>
      <c r="N356" s="135"/>
      <c r="O356" s="131"/>
      <c r="P356" s="131"/>
      <c r="Q356" s="135"/>
      <c r="R356" s="132"/>
    </row>
    <row r="357" spans="1:18" x14ac:dyDescent="0.2">
      <c r="A357" s="135"/>
      <c r="B357" s="131"/>
      <c r="C357" s="135"/>
      <c r="D357" s="131"/>
      <c r="E357" s="135"/>
      <c r="F357" s="131"/>
      <c r="G357" s="131"/>
      <c r="H357" s="135"/>
      <c r="I357" s="131"/>
      <c r="J357" s="135"/>
      <c r="K357" s="135"/>
      <c r="L357" s="137"/>
      <c r="M357" s="131"/>
      <c r="N357" s="135"/>
      <c r="O357" s="131"/>
      <c r="P357" s="131"/>
      <c r="Q357" s="135"/>
      <c r="R357" s="132"/>
    </row>
    <row r="358" spans="1:18" x14ac:dyDescent="0.2">
      <c r="A358" s="135"/>
      <c r="B358" s="131"/>
      <c r="C358" s="135"/>
      <c r="D358" s="131"/>
      <c r="E358" s="135"/>
      <c r="F358" s="131"/>
      <c r="G358" s="131"/>
      <c r="H358" s="135"/>
      <c r="I358" s="131"/>
      <c r="J358" s="135"/>
      <c r="K358" s="135"/>
      <c r="L358" s="137"/>
      <c r="M358" s="131"/>
      <c r="N358" s="135"/>
      <c r="O358" s="131"/>
      <c r="P358" s="131"/>
      <c r="Q358" s="135"/>
      <c r="R358" s="132"/>
    </row>
    <row r="359" spans="1:18" x14ac:dyDescent="0.2">
      <c r="A359" s="135"/>
      <c r="B359" s="131"/>
      <c r="C359" s="135"/>
      <c r="D359" s="131"/>
      <c r="E359" s="135"/>
      <c r="F359" s="131"/>
      <c r="G359" s="131"/>
      <c r="H359" s="135"/>
      <c r="I359" s="131"/>
      <c r="J359" s="135"/>
      <c r="K359" s="135"/>
      <c r="L359" s="137"/>
      <c r="M359" s="131"/>
      <c r="N359" s="135"/>
      <c r="O359" s="131"/>
      <c r="P359" s="131"/>
      <c r="Q359" s="135"/>
      <c r="R359" s="132"/>
    </row>
    <row r="360" spans="1:18" x14ac:dyDescent="0.2">
      <c r="A360" s="135"/>
      <c r="B360" s="131"/>
      <c r="C360" s="135"/>
      <c r="D360" s="131"/>
      <c r="E360" s="135"/>
      <c r="F360" s="131"/>
      <c r="G360" s="131"/>
      <c r="H360" s="135"/>
      <c r="I360" s="131"/>
      <c r="J360" s="135"/>
      <c r="K360" s="135"/>
      <c r="L360" s="137"/>
      <c r="M360" s="131"/>
      <c r="N360" s="135"/>
      <c r="O360" s="131"/>
      <c r="P360" s="131"/>
      <c r="Q360" s="135"/>
      <c r="R360" s="132"/>
    </row>
    <row r="361" spans="1:18" x14ac:dyDescent="0.2">
      <c r="A361" s="135"/>
      <c r="B361" s="131"/>
      <c r="C361" s="135"/>
      <c r="D361" s="131"/>
      <c r="E361" s="135"/>
      <c r="F361" s="131"/>
      <c r="G361" s="131"/>
      <c r="H361" s="135"/>
      <c r="I361" s="131"/>
      <c r="J361" s="135"/>
      <c r="K361" s="135"/>
      <c r="L361" s="137"/>
      <c r="M361" s="131"/>
      <c r="N361" s="135"/>
      <c r="O361" s="131"/>
      <c r="P361" s="131"/>
      <c r="Q361" s="135"/>
      <c r="R361" s="132"/>
    </row>
    <row r="362" spans="1:18" x14ac:dyDescent="0.2">
      <c r="A362" s="135"/>
      <c r="B362" s="131"/>
      <c r="C362" s="135"/>
      <c r="D362" s="131"/>
      <c r="E362" s="135"/>
      <c r="F362" s="131"/>
      <c r="G362" s="131"/>
      <c r="H362" s="135"/>
      <c r="I362" s="131"/>
      <c r="J362" s="135"/>
      <c r="K362" s="135"/>
      <c r="L362" s="137"/>
      <c r="M362" s="131"/>
      <c r="N362" s="135"/>
      <c r="O362" s="131"/>
      <c r="P362" s="131"/>
      <c r="Q362" s="135"/>
      <c r="R362" s="132"/>
    </row>
    <row r="363" spans="1:18" x14ac:dyDescent="0.2">
      <c r="A363" s="135"/>
      <c r="B363" s="131"/>
      <c r="C363" s="135"/>
      <c r="D363" s="131"/>
      <c r="E363" s="135"/>
      <c r="F363" s="131"/>
      <c r="G363" s="131"/>
      <c r="H363" s="135"/>
      <c r="I363" s="131"/>
      <c r="J363" s="135"/>
      <c r="K363" s="135"/>
      <c r="L363" s="137"/>
      <c r="M363" s="131"/>
      <c r="N363" s="135"/>
      <c r="O363" s="131"/>
      <c r="P363" s="131"/>
      <c r="Q363" s="135"/>
      <c r="R363" s="132"/>
    </row>
    <row r="364" spans="1:18" x14ac:dyDescent="0.2">
      <c r="A364" s="135"/>
      <c r="B364" s="131"/>
      <c r="C364" s="135"/>
      <c r="D364" s="131"/>
      <c r="E364" s="135"/>
      <c r="F364" s="131"/>
      <c r="G364" s="131"/>
      <c r="H364" s="135"/>
      <c r="I364" s="131"/>
      <c r="J364" s="135"/>
      <c r="K364" s="135"/>
      <c r="L364" s="137"/>
      <c r="M364" s="131"/>
      <c r="N364" s="135"/>
      <c r="O364" s="131"/>
      <c r="P364" s="131"/>
      <c r="Q364" s="135"/>
      <c r="R364" s="132"/>
    </row>
    <row r="365" spans="1:18" x14ac:dyDescent="0.2">
      <c r="A365" s="135"/>
      <c r="B365" s="131"/>
      <c r="C365" s="135"/>
      <c r="D365" s="131"/>
      <c r="E365" s="135"/>
      <c r="F365" s="131"/>
      <c r="G365" s="131"/>
      <c r="H365" s="135"/>
      <c r="I365" s="131"/>
      <c r="J365" s="135"/>
      <c r="K365" s="135"/>
      <c r="L365" s="137"/>
      <c r="M365" s="131"/>
      <c r="N365" s="135"/>
      <c r="O365" s="131"/>
      <c r="P365" s="131"/>
      <c r="Q365" s="135"/>
      <c r="R365" s="132"/>
    </row>
    <row r="366" spans="1:18" x14ac:dyDescent="0.2">
      <c r="A366" s="135"/>
      <c r="B366" s="131"/>
      <c r="C366" s="135"/>
      <c r="D366" s="131"/>
      <c r="E366" s="135"/>
      <c r="F366" s="131"/>
      <c r="G366" s="131"/>
      <c r="H366" s="135"/>
      <c r="I366" s="131"/>
      <c r="J366" s="135"/>
      <c r="K366" s="135"/>
      <c r="L366" s="137"/>
      <c r="M366" s="131"/>
      <c r="N366" s="135"/>
      <c r="O366" s="131"/>
      <c r="P366" s="131"/>
      <c r="Q366" s="135"/>
      <c r="R366" s="132"/>
    </row>
    <row r="367" spans="1:18" x14ac:dyDescent="0.2">
      <c r="A367" s="135"/>
      <c r="B367" s="131"/>
      <c r="C367" s="135"/>
      <c r="D367" s="131"/>
      <c r="E367" s="135"/>
      <c r="F367" s="131"/>
      <c r="G367" s="131"/>
      <c r="H367" s="135"/>
      <c r="I367" s="131"/>
      <c r="J367" s="135"/>
      <c r="K367" s="135"/>
      <c r="L367" s="137"/>
      <c r="M367" s="131"/>
      <c r="N367" s="135"/>
      <c r="O367" s="131"/>
      <c r="P367" s="131"/>
      <c r="Q367" s="135"/>
      <c r="R367" s="132"/>
    </row>
    <row r="368" spans="1:18" x14ac:dyDescent="0.2">
      <c r="A368" s="135"/>
      <c r="B368" s="131"/>
      <c r="C368" s="135"/>
      <c r="D368" s="131"/>
      <c r="E368" s="135"/>
      <c r="F368" s="131"/>
      <c r="G368" s="131"/>
      <c r="H368" s="135"/>
      <c r="I368" s="131"/>
      <c r="J368" s="135"/>
      <c r="K368" s="135"/>
      <c r="L368" s="137"/>
      <c r="M368" s="131"/>
      <c r="N368" s="135"/>
      <c r="O368" s="131"/>
      <c r="P368" s="131"/>
      <c r="Q368" s="135"/>
      <c r="R368" s="132"/>
    </row>
    <row r="369" spans="1:18" x14ac:dyDescent="0.2">
      <c r="A369" s="135"/>
      <c r="B369" s="131"/>
      <c r="C369" s="135"/>
      <c r="D369" s="131"/>
      <c r="E369" s="135"/>
      <c r="F369" s="131"/>
      <c r="G369" s="131"/>
      <c r="H369" s="135"/>
      <c r="I369" s="131"/>
      <c r="J369" s="135"/>
      <c r="K369" s="135"/>
      <c r="L369" s="137"/>
      <c r="M369" s="131"/>
      <c r="N369" s="135"/>
      <c r="O369" s="131"/>
      <c r="P369" s="131"/>
      <c r="Q369" s="135"/>
      <c r="R369" s="132"/>
    </row>
    <row r="370" spans="1:18" x14ac:dyDescent="0.2">
      <c r="A370" s="135"/>
      <c r="B370" s="131"/>
      <c r="C370" s="135"/>
      <c r="D370" s="131"/>
      <c r="E370" s="135"/>
      <c r="F370" s="131"/>
      <c r="G370" s="131"/>
      <c r="H370" s="135"/>
      <c r="I370" s="131"/>
      <c r="J370" s="135"/>
      <c r="K370" s="135"/>
      <c r="L370" s="137"/>
      <c r="M370" s="131"/>
      <c r="N370" s="135"/>
      <c r="O370" s="131"/>
      <c r="P370" s="131"/>
      <c r="Q370" s="135"/>
      <c r="R370" s="132"/>
    </row>
    <row r="371" spans="1:18" x14ac:dyDescent="0.2">
      <c r="A371" s="135"/>
      <c r="B371" s="131"/>
      <c r="C371" s="135"/>
      <c r="D371" s="131"/>
      <c r="E371" s="135"/>
      <c r="F371" s="131"/>
      <c r="G371" s="131"/>
      <c r="H371" s="135"/>
      <c r="I371" s="131"/>
      <c r="J371" s="135"/>
      <c r="K371" s="135"/>
      <c r="L371" s="137"/>
      <c r="M371" s="131"/>
      <c r="N371" s="135"/>
      <c r="O371" s="131"/>
      <c r="P371" s="131"/>
      <c r="Q371" s="135"/>
      <c r="R371" s="132"/>
    </row>
    <row r="372" spans="1:18" x14ac:dyDescent="0.2">
      <c r="A372" s="135"/>
      <c r="B372" s="131"/>
      <c r="C372" s="135"/>
      <c r="D372" s="131"/>
      <c r="E372" s="135"/>
      <c r="F372" s="131"/>
      <c r="G372" s="131"/>
      <c r="H372" s="135"/>
      <c r="I372" s="131"/>
      <c r="J372" s="135"/>
      <c r="K372" s="135"/>
      <c r="L372" s="137"/>
      <c r="M372" s="131"/>
      <c r="N372" s="135"/>
      <c r="O372" s="131"/>
      <c r="P372" s="131"/>
      <c r="Q372" s="135"/>
      <c r="R372" s="132"/>
    </row>
    <row r="373" spans="1:18" x14ac:dyDescent="0.2">
      <c r="A373" s="135"/>
      <c r="B373" s="131"/>
      <c r="C373" s="135"/>
      <c r="D373" s="131"/>
      <c r="E373" s="135"/>
      <c r="F373" s="131"/>
      <c r="G373" s="131"/>
      <c r="H373" s="135"/>
      <c r="I373" s="131"/>
      <c r="J373" s="135"/>
      <c r="K373" s="135"/>
      <c r="L373" s="137"/>
      <c r="M373" s="131"/>
      <c r="N373" s="135"/>
      <c r="O373" s="131"/>
      <c r="P373" s="131"/>
      <c r="Q373" s="135"/>
      <c r="R373" s="132"/>
    </row>
    <row r="374" spans="1:18" x14ac:dyDescent="0.2">
      <c r="A374" s="135"/>
      <c r="B374" s="131"/>
      <c r="C374" s="135"/>
      <c r="D374" s="131"/>
      <c r="E374" s="135"/>
      <c r="F374" s="131"/>
      <c r="G374" s="131"/>
      <c r="H374" s="135"/>
      <c r="I374" s="131"/>
      <c r="J374" s="135"/>
      <c r="K374" s="135"/>
      <c r="L374" s="137"/>
      <c r="M374" s="131"/>
      <c r="N374" s="135"/>
      <c r="O374" s="131"/>
      <c r="P374" s="131"/>
      <c r="Q374" s="135"/>
      <c r="R374" s="132"/>
    </row>
    <row r="375" spans="1:18" x14ac:dyDescent="0.2">
      <c r="A375" s="135"/>
      <c r="B375" s="131"/>
      <c r="C375" s="135"/>
      <c r="D375" s="131"/>
      <c r="E375" s="135"/>
      <c r="F375" s="131"/>
      <c r="G375" s="131"/>
      <c r="H375" s="135"/>
      <c r="I375" s="131"/>
      <c r="J375" s="135"/>
      <c r="K375" s="135"/>
      <c r="L375" s="137"/>
      <c r="M375" s="131"/>
      <c r="N375" s="135"/>
      <c r="O375" s="131"/>
      <c r="P375" s="131"/>
      <c r="Q375" s="135"/>
      <c r="R375" s="132"/>
    </row>
    <row r="376" spans="1:18" x14ac:dyDescent="0.2">
      <c r="A376" s="135"/>
      <c r="B376" s="131"/>
      <c r="C376" s="135"/>
      <c r="D376" s="131"/>
      <c r="E376" s="135"/>
      <c r="F376" s="131"/>
      <c r="G376" s="131"/>
      <c r="H376" s="135"/>
      <c r="I376" s="131"/>
      <c r="J376" s="135"/>
      <c r="K376" s="135"/>
      <c r="L376" s="137"/>
      <c r="M376" s="131"/>
      <c r="N376" s="135"/>
      <c r="O376" s="131"/>
      <c r="P376" s="131"/>
      <c r="Q376" s="135"/>
      <c r="R376" s="132"/>
    </row>
    <row r="377" spans="1:18" x14ac:dyDescent="0.2">
      <c r="A377" s="135"/>
      <c r="B377" s="131"/>
      <c r="C377" s="135"/>
      <c r="D377" s="131"/>
      <c r="E377" s="135"/>
      <c r="F377" s="131"/>
      <c r="G377" s="131"/>
      <c r="H377" s="135"/>
      <c r="I377" s="131"/>
      <c r="J377" s="135"/>
      <c r="K377" s="135"/>
      <c r="L377" s="137"/>
      <c r="M377" s="131"/>
      <c r="N377" s="135"/>
      <c r="O377" s="131"/>
      <c r="P377" s="131"/>
      <c r="Q377" s="135"/>
      <c r="R377" s="132"/>
    </row>
    <row r="378" spans="1:18" x14ac:dyDescent="0.2">
      <c r="A378" s="135"/>
      <c r="B378" s="131"/>
      <c r="C378" s="135"/>
      <c r="D378" s="131"/>
      <c r="E378" s="135"/>
      <c r="F378" s="131"/>
      <c r="G378" s="131"/>
      <c r="H378" s="135"/>
      <c r="I378" s="131"/>
      <c r="J378" s="135"/>
      <c r="K378" s="135"/>
      <c r="L378" s="137"/>
      <c r="M378" s="131"/>
      <c r="N378" s="135"/>
      <c r="O378" s="131"/>
      <c r="P378" s="131"/>
      <c r="Q378" s="135"/>
      <c r="R378" s="132"/>
    </row>
    <row r="379" spans="1:18" x14ac:dyDescent="0.2">
      <c r="A379" s="135"/>
      <c r="B379" s="131"/>
      <c r="C379" s="135"/>
      <c r="D379" s="131"/>
      <c r="E379" s="135"/>
      <c r="F379" s="131"/>
      <c r="G379" s="131"/>
      <c r="H379" s="135"/>
      <c r="I379" s="131"/>
      <c r="J379" s="135"/>
      <c r="K379" s="135"/>
      <c r="L379" s="137"/>
      <c r="M379" s="131"/>
      <c r="N379" s="135"/>
      <c r="O379" s="131"/>
      <c r="P379" s="131"/>
      <c r="Q379" s="135"/>
      <c r="R379" s="132"/>
    </row>
    <row r="380" spans="1:18" x14ac:dyDescent="0.2">
      <c r="A380" s="135"/>
      <c r="B380" s="131"/>
      <c r="C380" s="135"/>
      <c r="D380" s="131"/>
      <c r="E380" s="135"/>
      <c r="F380" s="131"/>
      <c r="G380" s="131"/>
      <c r="H380" s="135"/>
      <c r="I380" s="131"/>
      <c r="J380" s="135"/>
      <c r="K380" s="135"/>
      <c r="L380" s="137"/>
      <c r="M380" s="131"/>
      <c r="N380" s="135"/>
      <c r="O380" s="131"/>
      <c r="P380" s="131"/>
      <c r="Q380" s="135"/>
      <c r="R380" s="132"/>
    </row>
    <row r="381" spans="1:18" x14ac:dyDescent="0.2">
      <c r="A381" s="135"/>
      <c r="B381" s="131"/>
      <c r="C381" s="135"/>
      <c r="D381" s="131"/>
      <c r="E381" s="135"/>
      <c r="F381" s="131"/>
      <c r="G381" s="131"/>
      <c r="H381" s="135"/>
      <c r="I381" s="131"/>
      <c r="J381" s="135"/>
      <c r="K381" s="135"/>
      <c r="L381" s="137"/>
      <c r="M381" s="131"/>
      <c r="N381" s="135"/>
      <c r="O381" s="131"/>
      <c r="P381" s="131"/>
      <c r="Q381" s="135"/>
      <c r="R381" s="132"/>
    </row>
    <row r="382" spans="1:18" x14ac:dyDescent="0.2">
      <c r="A382" s="135"/>
      <c r="B382" s="131"/>
      <c r="C382" s="135"/>
      <c r="D382" s="131"/>
      <c r="E382" s="135"/>
      <c r="F382" s="131"/>
      <c r="G382" s="131"/>
      <c r="H382" s="135"/>
      <c r="I382" s="131"/>
      <c r="J382" s="135"/>
      <c r="K382" s="135"/>
      <c r="L382" s="137"/>
      <c r="M382" s="131"/>
      <c r="N382" s="135"/>
      <c r="O382" s="131"/>
      <c r="P382" s="131"/>
      <c r="Q382" s="135"/>
      <c r="R382" s="132"/>
    </row>
    <row r="383" spans="1:18" x14ac:dyDescent="0.2">
      <c r="A383" s="135"/>
      <c r="B383" s="131"/>
      <c r="C383" s="135"/>
      <c r="D383" s="131"/>
      <c r="E383" s="135"/>
      <c r="F383" s="131"/>
      <c r="G383" s="131"/>
      <c r="H383" s="135"/>
      <c r="I383" s="131"/>
      <c r="J383" s="135"/>
      <c r="K383" s="135"/>
      <c r="L383" s="137"/>
      <c r="M383" s="131"/>
      <c r="N383" s="135"/>
      <c r="O383" s="131"/>
      <c r="P383" s="131"/>
      <c r="Q383" s="135"/>
      <c r="R383" s="132"/>
    </row>
    <row r="384" spans="1:18" x14ac:dyDescent="0.2">
      <c r="A384" s="135"/>
      <c r="B384" s="131"/>
      <c r="C384" s="135"/>
      <c r="D384" s="131"/>
      <c r="E384" s="135"/>
      <c r="F384" s="131"/>
      <c r="G384" s="131"/>
      <c r="H384" s="135"/>
      <c r="I384" s="131"/>
      <c r="J384" s="135"/>
      <c r="K384" s="135"/>
      <c r="L384" s="137"/>
      <c r="M384" s="131"/>
      <c r="N384" s="135"/>
      <c r="O384" s="131"/>
      <c r="P384" s="131"/>
      <c r="Q384" s="135"/>
      <c r="R384" s="132"/>
    </row>
    <row r="385" spans="1:18" x14ac:dyDescent="0.2">
      <c r="A385" s="135"/>
      <c r="B385" s="131"/>
      <c r="C385" s="135"/>
      <c r="D385" s="131"/>
      <c r="E385" s="135"/>
      <c r="F385" s="131"/>
      <c r="G385" s="131"/>
      <c r="H385" s="135"/>
      <c r="I385" s="131"/>
      <c r="J385" s="135"/>
      <c r="K385" s="135"/>
      <c r="L385" s="137"/>
      <c r="M385" s="131"/>
      <c r="N385" s="135"/>
      <c r="O385" s="131"/>
      <c r="P385" s="131"/>
      <c r="Q385" s="135"/>
      <c r="R385" s="132"/>
    </row>
    <row r="386" spans="1:18" x14ac:dyDescent="0.2">
      <c r="A386" s="135"/>
      <c r="B386" s="131"/>
      <c r="C386" s="135"/>
      <c r="D386" s="131"/>
      <c r="E386" s="135"/>
      <c r="F386" s="131"/>
      <c r="G386" s="131"/>
      <c r="H386" s="135"/>
      <c r="I386" s="131"/>
      <c r="J386" s="135"/>
      <c r="K386" s="135"/>
      <c r="L386" s="137"/>
      <c r="M386" s="131"/>
      <c r="N386" s="135"/>
      <c r="O386" s="131"/>
      <c r="P386" s="131"/>
      <c r="Q386" s="135"/>
      <c r="R386" s="132"/>
    </row>
    <row r="387" spans="1:18" x14ac:dyDescent="0.2">
      <c r="A387" s="135"/>
      <c r="B387" s="131"/>
      <c r="C387" s="135"/>
      <c r="D387" s="131"/>
      <c r="E387" s="135"/>
      <c r="F387" s="131"/>
      <c r="G387" s="131"/>
      <c r="H387" s="135"/>
      <c r="I387" s="131"/>
      <c r="J387" s="135"/>
      <c r="K387" s="135"/>
      <c r="L387" s="137"/>
      <c r="M387" s="131"/>
      <c r="N387" s="135"/>
      <c r="O387" s="131"/>
      <c r="P387" s="131"/>
      <c r="Q387" s="135"/>
      <c r="R387" s="132"/>
    </row>
    <row r="388" spans="1:18" x14ac:dyDescent="0.2">
      <c r="A388" s="135"/>
      <c r="B388" s="131"/>
      <c r="C388" s="135"/>
      <c r="D388" s="131"/>
      <c r="E388" s="135"/>
      <c r="F388" s="131"/>
      <c r="G388" s="131"/>
      <c r="H388" s="135"/>
      <c r="I388" s="131"/>
      <c r="J388" s="135"/>
      <c r="K388" s="135"/>
      <c r="L388" s="137"/>
      <c r="M388" s="131"/>
      <c r="N388" s="135"/>
      <c r="O388" s="131"/>
      <c r="P388" s="131"/>
      <c r="Q388" s="135"/>
      <c r="R388" s="132"/>
    </row>
    <row r="389" spans="1:18" x14ac:dyDescent="0.2">
      <c r="A389" s="135"/>
      <c r="B389" s="131"/>
      <c r="C389" s="135"/>
      <c r="D389" s="131"/>
      <c r="E389" s="135"/>
      <c r="F389" s="131"/>
      <c r="G389" s="131"/>
      <c r="H389" s="135"/>
      <c r="I389" s="131"/>
      <c r="J389" s="135"/>
      <c r="K389" s="135"/>
      <c r="L389" s="137"/>
      <c r="M389" s="131"/>
      <c r="N389" s="135"/>
      <c r="O389" s="131"/>
      <c r="P389" s="131"/>
      <c r="Q389" s="135"/>
      <c r="R389" s="132"/>
    </row>
    <row r="390" spans="1:18" x14ac:dyDescent="0.2">
      <c r="A390" s="135"/>
      <c r="B390" s="131"/>
      <c r="C390" s="135"/>
      <c r="D390" s="131"/>
      <c r="E390" s="135"/>
      <c r="F390" s="131"/>
      <c r="G390" s="131"/>
      <c r="H390" s="135"/>
      <c r="I390" s="131"/>
      <c r="J390" s="135"/>
      <c r="K390" s="135"/>
      <c r="L390" s="137"/>
      <c r="M390" s="131"/>
      <c r="N390" s="135"/>
      <c r="O390" s="131"/>
      <c r="P390" s="131"/>
      <c r="Q390" s="135"/>
      <c r="R390" s="132"/>
    </row>
    <row r="391" spans="1:18" x14ac:dyDescent="0.2">
      <c r="A391" s="135"/>
      <c r="B391" s="131"/>
      <c r="C391" s="135"/>
      <c r="D391" s="131"/>
      <c r="E391" s="135"/>
      <c r="F391" s="131"/>
      <c r="G391" s="131"/>
      <c r="H391" s="135"/>
      <c r="I391" s="131"/>
      <c r="J391" s="135"/>
      <c r="K391" s="135"/>
      <c r="L391" s="137"/>
      <c r="M391" s="131"/>
      <c r="N391" s="135"/>
      <c r="O391" s="131"/>
      <c r="P391" s="131"/>
      <c r="Q391" s="135"/>
      <c r="R391" s="132"/>
    </row>
    <row r="392" spans="1:18" x14ac:dyDescent="0.2">
      <c r="A392" s="135"/>
      <c r="B392" s="131"/>
      <c r="C392" s="135"/>
      <c r="D392" s="131"/>
      <c r="E392" s="135"/>
      <c r="F392" s="131"/>
      <c r="G392" s="131"/>
      <c r="H392" s="135"/>
      <c r="I392" s="131"/>
      <c r="J392" s="135"/>
      <c r="K392" s="135"/>
      <c r="L392" s="137"/>
      <c r="M392" s="131"/>
      <c r="N392" s="135"/>
      <c r="O392" s="131"/>
      <c r="P392" s="131"/>
      <c r="Q392" s="135"/>
      <c r="R392" s="132"/>
    </row>
    <row r="393" spans="1:18" x14ac:dyDescent="0.2">
      <c r="A393" s="135"/>
      <c r="B393" s="131"/>
      <c r="C393" s="135"/>
      <c r="D393" s="131"/>
      <c r="E393" s="135"/>
      <c r="F393" s="131"/>
      <c r="G393" s="131"/>
      <c r="H393" s="135"/>
      <c r="I393" s="131"/>
      <c r="J393" s="135"/>
      <c r="K393" s="135"/>
      <c r="L393" s="137"/>
      <c r="M393" s="131"/>
      <c r="N393" s="135"/>
      <c r="O393" s="131"/>
      <c r="P393" s="131"/>
      <c r="Q393" s="135"/>
      <c r="R393" s="132"/>
    </row>
    <row r="394" spans="1:18" x14ac:dyDescent="0.2">
      <c r="A394" s="135"/>
      <c r="B394" s="131"/>
      <c r="C394" s="135"/>
      <c r="D394" s="131"/>
      <c r="E394" s="135"/>
      <c r="F394" s="131"/>
      <c r="G394" s="131"/>
      <c r="H394" s="135"/>
      <c r="I394" s="131"/>
      <c r="J394" s="135"/>
      <c r="K394" s="135"/>
      <c r="L394" s="137"/>
      <c r="M394" s="131"/>
      <c r="N394" s="135"/>
      <c r="O394" s="131"/>
      <c r="P394" s="131"/>
      <c r="Q394" s="135"/>
      <c r="R394" s="132"/>
    </row>
    <row r="395" spans="1:18" x14ac:dyDescent="0.2">
      <c r="A395" s="135"/>
      <c r="B395" s="131"/>
      <c r="C395" s="135"/>
      <c r="D395" s="131"/>
      <c r="E395" s="135"/>
      <c r="F395" s="131"/>
      <c r="G395" s="131"/>
      <c r="H395" s="135"/>
      <c r="I395" s="131"/>
      <c r="J395" s="135"/>
      <c r="K395" s="135"/>
      <c r="L395" s="137"/>
      <c r="M395" s="131"/>
      <c r="N395" s="135"/>
      <c r="O395" s="131"/>
      <c r="P395" s="131"/>
      <c r="Q395" s="135"/>
      <c r="R395" s="132"/>
    </row>
    <row r="396" spans="1:18" x14ac:dyDescent="0.2">
      <c r="A396" s="135"/>
      <c r="B396" s="131"/>
      <c r="C396" s="135"/>
      <c r="D396" s="131"/>
      <c r="E396" s="135"/>
      <c r="F396" s="131"/>
      <c r="G396" s="131"/>
      <c r="H396" s="135"/>
      <c r="I396" s="131"/>
      <c r="J396" s="135"/>
      <c r="K396" s="135"/>
      <c r="L396" s="137"/>
      <c r="M396" s="131"/>
      <c r="N396" s="135"/>
      <c r="O396" s="131"/>
      <c r="P396" s="131"/>
      <c r="Q396" s="135"/>
      <c r="R396" s="132"/>
    </row>
    <row r="397" spans="1:18" x14ac:dyDescent="0.2">
      <c r="A397" s="135"/>
      <c r="B397" s="131"/>
      <c r="C397" s="135"/>
      <c r="D397" s="131"/>
      <c r="E397" s="135"/>
      <c r="F397" s="131"/>
      <c r="G397" s="131"/>
      <c r="H397" s="135"/>
      <c r="I397" s="131"/>
      <c r="J397" s="135"/>
      <c r="K397" s="135"/>
      <c r="L397" s="137"/>
      <c r="M397" s="131"/>
      <c r="N397" s="135"/>
      <c r="O397" s="131"/>
      <c r="P397" s="131"/>
      <c r="Q397" s="135"/>
      <c r="R397" s="132"/>
    </row>
    <row r="398" spans="1:18" x14ac:dyDescent="0.2">
      <c r="A398" s="135"/>
      <c r="B398" s="131"/>
      <c r="C398" s="135"/>
      <c r="D398" s="131"/>
      <c r="E398" s="135"/>
      <c r="F398" s="131"/>
      <c r="G398" s="131"/>
      <c r="H398" s="135"/>
      <c r="I398" s="131"/>
      <c r="J398" s="135"/>
      <c r="K398" s="135"/>
      <c r="L398" s="137"/>
      <c r="M398" s="131"/>
      <c r="N398" s="135"/>
      <c r="O398" s="131"/>
      <c r="P398" s="131"/>
      <c r="Q398" s="135"/>
      <c r="R398" s="132"/>
    </row>
    <row r="399" spans="1:18" x14ac:dyDescent="0.2">
      <c r="A399" s="135"/>
      <c r="B399" s="131"/>
      <c r="C399" s="135"/>
      <c r="D399" s="131"/>
      <c r="E399" s="135"/>
      <c r="F399" s="131"/>
      <c r="G399" s="131"/>
      <c r="H399" s="135"/>
      <c r="I399" s="131"/>
      <c r="J399" s="135"/>
      <c r="K399" s="135"/>
      <c r="L399" s="137"/>
      <c r="M399" s="131"/>
      <c r="N399" s="135"/>
      <c r="O399" s="131"/>
      <c r="P399" s="131"/>
      <c r="Q399" s="135"/>
      <c r="R399" s="132"/>
    </row>
    <row r="400" spans="1:18" x14ac:dyDescent="0.2">
      <c r="A400" s="135"/>
      <c r="B400" s="131"/>
      <c r="C400" s="135"/>
      <c r="D400" s="131"/>
      <c r="E400" s="135"/>
      <c r="F400" s="131"/>
      <c r="G400" s="131"/>
      <c r="H400" s="135"/>
      <c r="I400" s="131"/>
      <c r="J400" s="135"/>
      <c r="K400" s="135"/>
      <c r="L400" s="137"/>
      <c r="M400" s="131"/>
      <c r="N400" s="135"/>
      <c r="O400" s="131"/>
      <c r="P400" s="131"/>
      <c r="Q400" s="135"/>
      <c r="R400" s="132"/>
    </row>
    <row r="401" spans="1:18" x14ac:dyDescent="0.2">
      <c r="A401" s="135"/>
      <c r="B401" s="131"/>
      <c r="C401" s="135"/>
      <c r="D401" s="131"/>
      <c r="E401" s="135"/>
      <c r="F401" s="131"/>
      <c r="G401" s="131"/>
      <c r="H401" s="135"/>
      <c r="I401" s="131"/>
      <c r="J401" s="135"/>
      <c r="K401" s="135"/>
      <c r="L401" s="137"/>
      <c r="M401" s="131"/>
      <c r="N401" s="135"/>
      <c r="O401" s="131"/>
      <c r="P401" s="131"/>
      <c r="Q401" s="135"/>
      <c r="R401" s="132"/>
    </row>
    <row r="402" spans="1:18" x14ac:dyDescent="0.2">
      <c r="A402" s="135"/>
      <c r="B402" s="131"/>
      <c r="C402" s="135"/>
      <c r="D402" s="131"/>
      <c r="E402" s="135"/>
      <c r="F402" s="131"/>
      <c r="G402" s="131"/>
      <c r="H402" s="135"/>
      <c r="I402" s="131"/>
      <c r="J402" s="135"/>
      <c r="K402" s="135"/>
      <c r="L402" s="137"/>
      <c r="M402" s="131"/>
      <c r="N402" s="135"/>
      <c r="O402" s="131"/>
      <c r="P402" s="131"/>
      <c r="Q402" s="135"/>
      <c r="R402" s="132"/>
    </row>
    <row r="403" spans="1:18" x14ac:dyDescent="0.2">
      <c r="A403" s="135"/>
      <c r="B403" s="131"/>
      <c r="C403" s="135"/>
      <c r="D403" s="131"/>
      <c r="E403" s="135"/>
      <c r="F403" s="131"/>
      <c r="G403" s="131"/>
      <c r="H403" s="135"/>
      <c r="I403" s="131"/>
      <c r="J403" s="135"/>
      <c r="K403" s="135"/>
      <c r="L403" s="137"/>
      <c r="M403" s="131"/>
      <c r="N403" s="135"/>
      <c r="O403" s="131"/>
      <c r="P403" s="131"/>
      <c r="Q403" s="135"/>
      <c r="R403" s="132"/>
    </row>
    <row r="404" spans="1:18" x14ac:dyDescent="0.2">
      <c r="A404" s="135"/>
      <c r="B404" s="131"/>
      <c r="C404" s="135"/>
      <c r="D404" s="131"/>
      <c r="E404" s="135"/>
      <c r="F404" s="131"/>
      <c r="G404" s="131"/>
      <c r="H404" s="135"/>
      <c r="I404" s="131"/>
      <c r="J404" s="135"/>
      <c r="K404" s="135"/>
      <c r="L404" s="137"/>
      <c r="M404" s="131"/>
      <c r="N404" s="135"/>
      <c r="O404" s="131"/>
      <c r="P404" s="131"/>
      <c r="Q404" s="135"/>
      <c r="R404" s="132"/>
    </row>
    <row r="405" spans="1:18" x14ac:dyDescent="0.2">
      <c r="A405" s="135"/>
      <c r="B405" s="131"/>
      <c r="C405" s="135"/>
      <c r="D405" s="131"/>
      <c r="E405" s="135"/>
      <c r="F405" s="131"/>
      <c r="G405" s="131"/>
      <c r="H405" s="135"/>
      <c r="I405" s="131"/>
      <c r="J405" s="135"/>
      <c r="K405" s="135"/>
      <c r="L405" s="137"/>
      <c r="M405" s="131"/>
      <c r="N405" s="135"/>
      <c r="O405" s="131"/>
      <c r="P405" s="131"/>
      <c r="Q405" s="135"/>
      <c r="R405" s="132"/>
    </row>
    <row r="406" spans="1:18" x14ac:dyDescent="0.2">
      <c r="A406" s="135"/>
      <c r="B406" s="131"/>
      <c r="C406" s="135"/>
      <c r="D406" s="131"/>
      <c r="E406" s="135"/>
      <c r="F406" s="131"/>
      <c r="G406" s="131"/>
      <c r="H406" s="135"/>
      <c r="I406" s="131"/>
      <c r="J406" s="135"/>
      <c r="K406" s="135"/>
      <c r="L406" s="137"/>
      <c r="M406" s="131"/>
      <c r="N406" s="135"/>
      <c r="O406" s="131"/>
      <c r="P406" s="131"/>
      <c r="Q406" s="135"/>
      <c r="R406" s="132"/>
    </row>
    <row r="407" spans="1:18" x14ac:dyDescent="0.2">
      <c r="A407" s="135"/>
      <c r="B407" s="131"/>
      <c r="C407" s="135"/>
      <c r="D407" s="131"/>
      <c r="E407" s="135"/>
      <c r="F407" s="131"/>
      <c r="G407" s="131"/>
      <c r="H407" s="135"/>
      <c r="I407" s="131"/>
      <c r="J407" s="135"/>
      <c r="K407" s="135"/>
      <c r="L407" s="137"/>
      <c r="M407" s="131"/>
      <c r="N407" s="135"/>
      <c r="O407" s="131"/>
      <c r="P407" s="131"/>
      <c r="Q407" s="135"/>
      <c r="R407" s="132"/>
    </row>
    <row r="408" spans="1:18" x14ac:dyDescent="0.2">
      <c r="A408" s="135"/>
      <c r="B408" s="131"/>
      <c r="C408" s="135"/>
      <c r="D408" s="131"/>
      <c r="E408" s="135"/>
      <c r="F408" s="131"/>
      <c r="G408" s="131"/>
      <c r="H408" s="135"/>
      <c r="I408" s="131"/>
      <c r="J408" s="135"/>
      <c r="K408" s="135"/>
      <c r="L408" s="137"/>
      <c r="M408" s="131"/>
      <c r="N408" s="135"/>
      <c r="O408" s="131"/>
      <c r="P408" s="131"/>
      <c r="Q408" s="135"/>
      <c r="R408" s="132"/>
    </row>
    <row r="409" spans="1:18" x14ac:dyDescent="0.2">
      <c r="A409" s="135"/>
      <c r="B409" s="131"/>
      <c r="C409" s="135"/>
      <c r="D409" s="131"/>
      <c r="E409" s="135"/>
      <c r="F409" s="131"/>
      <c r="G409" s="131"/>
      <c r="H409" s="135"/>
      <c r="I409" s="131"/>
      <c r="J409" s="135"/>
      <c r="K409" s="135"/>
      <c r="L409" s="137"/>
      <c r="M409" s="131"/>
      <c r="N409" s="135"/>
      <c r="O409" s="131"/>
      <c r="P409" s="131"/>
      <c r="Q409" s="135"/>
      <c r="R409" s="132"/>
    </row>
    <row r="410" spans="1:18" x14ac:dyDescent="0.2">
      <c r="A410" s="135"/>
      <c r="B410" s="131"/>
      <c r="C410" s="135"/>
      <c r="D410" s="131"/>
      <c r="E410" s="135"/>
      <c r="F410" s="131"/>
      <c r="G410" s="131"/>
      <c r="H410" s="135"/>
      <c r="I410" s="131"/>
      <c r="J410" s="135"/>
      <c r="K410" s="135"/>
      <c r="L410" s="137"/>
      <c r="M410" s="131"/>
      <c r="N410" s="135"/>
      <c r="O410" s="131"/>
      <c r="P410" s="131"/>
      <c r="Q410" s="135"/>
      <c r="R410" s="132"/>
    </row>
    <row r="411" spans="1:18" x14ac:dyDescent="0.2">
      <c r="A411" s="135"/>
      <c r="B411" s="131"/>
      <c r="C411" s="135"/>
      <c r="D411" s="131"/>
      <c r="E411" s="135"/>
      <c r="F411" s="131"/>
      <c r="G411" s="131"/>
      <c r="H411" s="135"/>
      <c r="I411" s="131"/>
      <c r="J411" s="135"/>
      <c r="K411" s="135"/>
      <c r="L411" s="137"/>
      <c r="M411" s="131"/>
      <c r="N411" s="135"/>
      <c r="O411" s="131"/>
      <c r="P411" s="131"/>
      <c r="Q411" s="135"/>
      <c r="R411" s="132"/>
    </row>
    <row r="412" spans="1:18" x14ac:dyDescent="0.2">
      <c r="A412" s="135"/>
      <c r="B412" s="131"/>
      <c r="C412" s="135"/>
      <c r="D412" s="131"/>
      <c r="E412" s="135"/>
      <c r="F412" s="131"/>
      <c r="G412" s="131"/>
      <c r="H412" s="135"/>
      <c r="I412" s="131"/>
      <c r="J412" s="135"/>
      <c r="K412" s="135"/>
      <c r="L412" s="137"/>
      <c r="M412" s="131"/>
      <c r="N412" s="135"/>
      <c r="O412" s="131"/>
      <c r="P412" s="131"/>
      <c r="Q412" s="135"/>
      <c r="R412" s="132"/>
    </row>
    <row r="413" spans="1:18" x14ac:dyDescent="0.2">
      <c r="A413" s="135"/>
      <c r="B413" s="131"/>
      <c r="C413" s="135"/>
      <c r="D413" s="131"/>
      <c r="E413" s="135"/>
      <c r="F413" s="131"/>
      <c r="G413" s="131"/>
      <c r="H413" s="135"/>
      <c r="I413" s="131"/>
      <c r="J413" s="135"/>
      <c r="K413" s="135"/>
      <c r="L413" s="137"/>
      <c r="M413" s="131"/>
      <c r="N413" s="135"/>
      <c r="O413" s="131"/>
      <c r="P413" s="131"/>
      <c r="Q413" s="135"/>
      <c r="R413" s="132"/>
    </row>
    <row r="414" spans="1:18" x14ac:dyDescent="0.2">
      <c r="A414" s="135"/>
      <c r="B414" s="131"/>
      <c r="C414" s="135"/>
      <c r="D414" s="131"/>
      <c r="E414" s="135"/>
      <c r="F414" s="131"/>
      <c r="G414" s="131"/>
      <c r="H414" s="135"/>
      <c r="I414" s="131"/>
      <c r="J414" s="135"/>
      <c r="K414" s="135"/>
      <c r="L414" s="137"/>
      <c r="M414" s="131"/>
      <c r="N414" s="135"/>
      <c r="O414" s="131"/>
      <c r="P414" s="131"/>
      <c r="Q414" s="135"/>
      <c r="R414" s="132"/>
    </row>
    <row r="415" spans="1:18" x14ac:dyDescent="0.2">
      <c r="A415" s="135"/>
      <c r="B415" s="131"/>
      <c r="C415" s="135"/>
      <c r="D415" s="131"/>
      <c r="E415" s="135"/>
      <c r="F415" s="131"/>
      <c r="G415" s="131"/>
      <c r="H415" s="135"/>
      <c r="I415" s="131"/>
      <c r="J415" s="135"/>
      <c r="K415" s="135"/>
      <c r="L415" s="137"/>
      <c r="M415" s="131"/>
      <c r="N415" s="135"/>
      <c r="O415" s="131"/>
      <c r="P415" s="131"/>
      <c r="Q415" s="135"/>
      <c r="R415" s="132"/>
    </row>
    <row r="416" spans="1:18" x14ac:dyDescent="0.2">
      <c r="A416" s="135"/>
      <c r="B416" s="131"/>
      <c r="C416" s="135"/>
      <c r="D416" s="131"/>
      <c r="E416" s="135"/>
      <c r="F416" s="131"/>
      <c r="G416" s="131"/>
      <c r="H416" s="135"/>
      <c r="I416" s="131"/>
      <c r="J416" s="135"/>
      <c r="K416" s="135"/>
      <c r="L416" s="137"/>
      <c r="M416" s="131"/>
      <c r="N416" s="135"/>
      <c r="O416" s="131"/>
      <c r="P416" s="131"/>
      <c r="Q416" s="135"/>
      <c r="R416" s="132"/>
    </row>
    <row r="417" spans="1:18" x14ac:dyDescent="0.2">
      <c r="A417" s="135"/>
      <c r="B417" s="131"/>
      <c r="C417" s="135"/>
      <c r="D417" s="131"/>
      <c r="E417" s="135"/>
      <c r="F417" s="131"/>
      <c r="G417" s="131"/>
      <c r="H417" s="135"/>
      <c r="I417" s="131"/>
      <c r="J417" s="135"/>
      <c r="K417" s="135"/>
      <c r="L417" s="137"/>
      <c r="M417" s="131"/>
      <c r="N417" s="135"/>
      <c r="O417" s="131"/>
      <c r="P417" s="131"/>
      <c r="Q417" s="135"/>
      <c r="R417" s="132"/>
    </row>
    <row r="418" spans="1:18" x14ac:dyDescent="0.2">
      <c r="A418" s="135"/>
      <c r="B418" s="131"/>
      <c r="C418" s="135"/>
      <c r="D418" s="131"/>
      <c r="E418" s="135"/>
      <c r="F418" s="131"/>
      <c r="G418" s="131"/>
      <c r="H418" s="135"/>
      <c r="I418" s="131"/>
      <c r="J418" s="135"/>
      <c r="K418" s="135"/>
      <c r="L418" s="137"/>
      <c r="M418" s="131"/>
      <c r="N418" s="135"/>
      <c r="O418" s="131"/>
      <c r="P418" s="131"/>
      <c r="Q418" s="135"/>
      <c r="R418" s="132"/>
    </row>
    <row r="419" spans="1:18" x14ac:dyDescent="0.2">
      <c r="A419" s="135"/>
      <c r="B419" s="131"/>
      <c r="C419" s="135"/>
      <c r="D419" s="131"/>
      <c r="E419" s="135"/>
      <c r="F419" s="131"/>
      <c r="G419" s="131"/>
      <c r="H419" s="135"/>
      <c r="I419" s="131"/>
      <c r="J419" s="135"/>
      <c r="K419" s="135"/>
      <c r="L419" s="137"/>
      <c r="M419" s="131"/>
      <c r="N419" s="135"/>
      <c r="O419" s="131"/>
      <c r="P419" s="131"/>
      <c r="Q419" s="135"/>
      <c r="R419" s="132"/>
    </row>
    <row r="420" spans="1:18" x14ac:dyDescent="0.2">
      <c r="A420" s="135"/>
      <c r="B420" s="131"/>
      <c r="C420" s="135"/>
      <c r="D420" s="131"/>
      <c r="E420" s="135"/>
      <c r="F420" s="131"/>
      <c r="G420" s="131"/>
      <c r="H420" s="135"/>
      <c r="I420" s="131"/>
      <c r="J420" s="135"/>
      <c r="K420" s="135"/>
      <c r="L420" s="137"/>
      <c r="M420" s="131"/>
      <c r="N420" s="135"/>
      <c r="O420" s="131"/>
      <c r="P420" s="131"/>
      <c r="Q420" s="135"/>
      <c r="R420" s="132"/>
    </row>
    <row r="421" spans="1:18" x14ac:dyDescent="0.2">
      <c r="A421" s="135"/>
      <c r="B421" s="131"/>
      <c r="C421" s="135"/>
      <c r="D421" s="131"/>
      <c r="E421" s="135"/>
      <c r="F421" s="131"/>
      <c r="G421" s="131"/>
      <c r="H421" s="135"/>
      <c r="I421" s="131"/>
      <c r="J421" s="135"/>
      <c r="K421" s="135"/>
      <c r="L421" s="137"/>
      <c r="M421" s="131"/>
      <c r="N421" s="135"/>
      <c r="O421" s="131"/>
      <c r="P421" s="131"/>
      <c r="Q421" s="135"/>
      <c r="R421" s="132"/>
    </row>
    <row r="422" spans="1:18" x14ac:dyDescent="0.2">
      <c r="A422" s="135"/>
      <c r="B422" s="131"/>
      <c r="C422" s="135"/>
      <c r="D422" s="131"/>
      <c r="E422" s="135"/>
      <c r="F422" s="131"/>
      <c r="G422" s="131"/>
      <c r="H422" s="135"/>
      <c r="I422" s="131"/>
      <c r="J422" s="135"/>
      <c r="K422" s="135"/>
      <c r="L422" s="137"/>
      <c r="M422" s="131"/>
      <c r="N422" s="135"/>
      <c r="O422" s="131"/>
      <c r="P422" s="131"/>
      <c r="Q422" s="135"/>
      <c r="R422" s="132"/>
    </row>
    <row r="423" spans="1:18" x14ac:dyDescent="0.2">
      <c r="A423" s="135"/>
      <c r="B423" s="131"/>
      <c r="C423" s="135"/>
      <c r="D423" s="131"/>
      <c r="E423" s="135"/>
      <c r="F423" s="131"/>
      <c r="G423" s="131"/>
      <c r="H423" s="135"/>
      <c r="I423" s="131"/>
      <c r="J423" s="135"/>
      <c r="K423" s="135"/>
      <c r="L423" s="137"/>
      <c r="M423" s="131"/>
      <c r="N423" s="135"/>
      <c r="O423" s="131"/>
      <c r="P423" s="131"/>
      <c r="Q423" s="135"/>
      <c r="R423" s="132"/>
    </row>
    <row r="424" spans="1:18" x14ac:dyDescent="0.2">
      <c r="A424" s="135"/>
      <c r="B424" s="131"/>
      <c r="C424" s="135"/>
      <c r="D424" s="131"/>
      <c r="E424" s="135"/>
      <c r="F424" s="131"/>
      <c r="G424" s="131"/>
      <c r="H424" s="135"/>
      <c r="I424" s="131"/>
      <c r="J424" s="135"/>
      <c r="K424" s="135"/>
      <c r="L424" s="137"/>
      <c r="M424" s="131"/>
      <c r="N424" s="135"/>
      <c r="O424" s="131"/>
      <c r="P424" s="131"/>
      <c r="Q424" s="135"/>
      <c r="R424" s="132"/>
    </row>
    <row r="425" spans="1:18" x14ac:dyDescent="0.2">
      <c r="A425" s="135"/>
      <c r="B425" s="131"/>
      <c r="C425" s="135"/>
      <c r="D425" s="131"/>
      <c r="E425" s="135"/>
      <c r="F425" s="131"/>
      <c r="G425" s="131"/>
      <c r="H425" s="135"/>
      <c r="I425" s="131"/>
      <c r="J425" s="135"/>
      <c r="K425" s="135"/>
      <c r="L425" s="137"/>
      <c r="M425" s="131"/>
      <c r="N425" s="135"/>
      <c r="O425" s="131"/>
      <c r="P425" s="131"/>
      <c r="Q425" s="135"/>
      <c r="R425" s="132"/>
    </row>
    <row r="426" spans="1:18" x14ac:dyDescent="0.2">
      <c r="A426" s="135"/>
      <c r="B426" s="131"/>
      <c r="C426" s="135"/>
      <c r="D426" s="131"/>
      <c r="E426" s="135"/>
      <c r="F426" s="131"/>
      <c r="G426" s="131"/>
      <c r="H426" s="135"/>
      <c r="I426" s="131"/>
      <c r="J426" s="135"/>
      <c r="K426" s="135"/>
      <c r="L426" s="137"/>
      <c r="M426" s="131"/>
      <c r="N426" s="135"/>
      <c r="O426" s="131"/>
      <c r="P426" s="131"/>
      <c r="Q426" s="135"/>
      <c r="R426" s="132"/>
    </row>
    <row r="427" spans="1:18" x14ac:dyDescent="0.2">
      <c r="A427" s="135"/>
      <c r="B427" s="131"/>
      <c r="C427" s="135"/>
      <c r="D427" s="131"/>
      <c r="E427" s="135"/>
      <c r="F427" s="131"/>
      <c r="G427" s="131"/>
      <c r="H427" s="135"/>
      <c r="I427" s="131"/>
      <c r="J427" s="135"/>
      <c r="K427" s="135"/>
      <c r="L427" s="137"/>
      <c r="M427" s="131"/>
      <c r="N427" s="135"/>
      <c r="O427" s="131"/>
      <c r="P427" s="131"/>
      <c r="Q427" s="135"/>
      <c r="R427" s="132"/>
    </row>
    <row r="428" spans="1:18" x14ac:dyDescent="0.2">
      <c r="A428" s="135"/>
      <c r="B428" s="131"/>
      <c r="C428" s="135"/>
      <c r="D428" s="131"/>
      <c r="E428" s="135"/>
      <c r="F428" s="131"/>
      <c r="G428" s="131"/>
      <c r="H428" s="135"/>
      <c r="I428" s="131"/>
      <c r="J428" s="135"/>
      <c r="K428" s="135"/>
      <c r="L428" s="137"/>
      <c r="M428" s="131"/>
      <c r="N428" s="135"/>
      <c r="O428" s="131"/>
      <c r="P428" s="131"/>
      <c r="Q428" s="135"/>
      <c r="R428" s="132"/>
    </row>
    <row r="429" spans="1:18" x14ac:dyDescent="0.2">
      <c r="A429" s="135"/>
      <c r="B429" s="131"/>
      <c r="C429" s="135"/>
      <c r="D429" s="131"/>
      <c r="E429" s="135"/>
      <c r="F429" s="131"/>
      <c r="G429" s="131"/>
      <c r="H429" s="135"/>
      <c r="I429" s="131"/>
      <c r="J429" s="135"/>
      <c r="K429" s="135"/>
      <c r="L429" s="137"/>
      <c r="M429" s="131"/>
      <c r="N429" s="135"/>
      <c r="O429" s="131"/>
      <c r="P429" s="131"/>
      <c r="Q429" s="135"/>
      <c r="R429" s="132"/>
    </row>
    <row r="430" spans="1:18" x14ac:dyDescent="0.2">
      <c r="A430" s="135"/>
      <c r="B430" s="131"/>
      <c r="C430" s="135"/>
      <c r="D430" s="131"/>
      <c r="E430" s="135"/>
      <c r="F430" s="131"/>
      <c r="G430" s="131"/>
      <c r="H430" s="135"/>
      <c r="I430" s="131"/>
      <c r="J430" s="135"/>
      <c r="K430" s="135"/>
      <c r="L430" s="137"/>
      <c r="M430" s="131"/>
      <c r="N430" s="135"/>
      <c r="O430" s="131"/>
      <c r="P430" s="131"/>
      <c r="Q430" s="135"/>
      <c r="R430" s="132"/>
    </row>
    <row r="431" spans="1:18" x14ac:dyDescent="0.2">
      <c r="A431" s="135"/>
      <c r="B431" s="131"/>
      <c r="C431" s="135"/>
      <c r="D431" s="131"/>
      <c r="E431" s="135"/>
      <c r="F431" s="131"/>
      <c r="G431" s="131"/>
      <c r="H431" s="135"/>
      <c r="I431" s="131"/>
      <c r="J431" s="135"/>
      <c r="K431" s="135"/>
      <c r="L431" s="137"/>
      <c r="M431" s="131"/>
      <c r="N431" s="135"/>
      <c r="O431" s="131"/>
      <c r="P431" s="131"/>
      <c r="Q431" s="135"/>
      <c r="R431" s="132"/>
    </row>
    <row r="432" spans="1:18" x14ac:dyDescent="0.2">
      <c r="A432" s="135"/>
      <c r="B432" s="131"/>
      <c r="C432" s="135"/>
      <c r="D432" s="131"/>
      <c r="E432" s="135"/>
      <c r="F432" s="131"/>
      <c r="G432" s="131"/>
      <c r="H432" s="135"/>
      <c r="I432" s="131"/>
      <c r="J432" s="135"/>
      <c r="K432" s="135"/>
      <c r="L432" s="137"/>
      <c r="M432" s="131"/>
      <c r="N432" s="135"/>
      <c r="O432" s="131"/>
      <c r="P432" s="131"/>
      <c r="Q432" s="135"/>
      <c r="R432" s="132"/>
    </row>
    <row r="433" spans="1:18" x14ac:dyDescent="0.2">
      <c r="A433" s="135"/>
      <c r="B433" s="131"/>
      <c r="C433" s="135"/>
      <c r="D433" s="131"/>
      <c r="E433" s="135"/>
      <c r="F433" s="131"/>
      <c r="G433" s="131"/>
      <c r="H433" s="135"/>
      <c r="I433" s="131"/>
      <c r="J433" s="135"/>
      <c r="K433" s="135"/>
      <c r="L433" s="137"/>
      <c r="M433" s="131"/>
      <c r="N433" s="135"/>
      <c r="O433" s="131"/>
      <c r="P433" s="131"/>
      <c r="Q433" s="135"/>
      <c r="R433" s="132"/>
    </row>
    <row r="434" spans="1:18" x14ac:dyDescent="0.2">
      <c r="A434" s="135"/>
      <c r="B434" s="131"/>
      <c r="C434" s="135"/>
      <c r="D434" s="131"/>
      <c r="E434" s="135"/>
      <c r="F434" s="131"/>
      <c r="G434" s="131"/>
      <c r="H434" s="135"/>
      <c r="I434" s="131"/>
      <c r="J434" s="135"/>
      <c r="K434" s="135"/>
      <c r="L434" s="137"/>
      <c r="M434" s="131"/>
      <c r="N434" s="135"/>
      <c r="O434" s="131"/>
      <c r="P434" s="131"/>
      <c r="Q434" s="135"/>
      <c r="R434" s="132"/>
    </row>
    <row r="435" spans="1:18" x14ac:dyDescent="0.2">
      <c r="A435" s="135"/>
      <c r="B435" s="131"/>
      <c r="C435" s="135"/>
      <c r="D435" s="131"/>
      <c r="E435" s="135"/>
      <c r="F435" s="131"/>
      <c r="G435" s="131"/>
      <c r="H435" s="135"/>
      <c r="I435" s="131"/>
      <c r="J435" s="135"/>
      <c r="K435" s="135"/>
      <c r="L435" s="137"/>
      <c r="M435" s="131"/>
      <c r="N435" s="135"/>
      <c r="O435" s="131"/>
      <c r="P435" s="131"/>
      <c r="Q435" s="135"/>
      <c r="R435" s="132"/>
    </row>
    <row r="436" spans="1:18" x14ac:dyDescent="0.2">
      <c r="A436" s="135"/>
      <c r="B436" s="131"/>
      <c r="C436" s="135"/>
      <c r="D436" s="131"/>
      <c r="E436" s="135"/>
      <c r="F436" s="131"/>
      <c r="G436" s="131"/>
      <c r="H436" s="135"/>
      <c r="I436" s="131"/>
      <c r="J436" s="135"/>
      <c r="K436" s="135"/>
      <c r="L436" s="137"/>
      <c r="M436" s="131"/>
      <c r="N436" s="135"/>
      <c r="O436" s="131"/>
      <c r="P436" s="131"/>
      <c r="Q436" s="135"/>
      <c r="R436" s="132"/>
    </row>
    <row r="437" spans="1:18" x14ac:dyDescent="0.2">
      <c r="A437" s="135"/>
      <c r="B437" s="131"/>
      <c r="C437" s="135"/>
      <c r="D437" s="131"/>
      <c r="E437" s="135"/>
      <c r="F437" s="131"/>
      <c r="G437" s="131"/>
      <c r="H437" s="135"/>
      <c r="I437" s="131"/>
      <c r="J437" s="135"/>
      <c r="K437" s="135"/>
      <c r="L437" s="137"/>
      <c r="M437" s="131"/>
      <c r="N437" s="135"/>
      <c r="O437" s="131"/>
      <c r="P437" s="131"/>
      <c r="Q437" s="135"/>
      <c r="R437" s="132"/>
    </row>
    <row r="438" spans="1:18" x14ac:dyDescent="0.2">
      <c r="A438" s="135"/>
      <c r="B438" s="131"/>
      <c r="C438" s="135"/>
      <c r="D438" s="131"/>
      <c r="E438" s="135"/>
      <c r="F438" s="131"/>
      <c r="G438" s="131"/>
      <c r="H438" s="135"/>
      <c r="I438" s="131"/>
      <c r="J438" s="135"/>
      <c r="K438" s="135"/>
      <c r="L438" s="137"/>
      <c r="M438" s="131"/>
      <c r="N438" s="135"/>
      <c r="O438" s="131"/>
      <c r="P438" s="131"/>
      <c r="Q438" s="135"/>
      <c r="R438" s="132"/>
    </row>
    <row r="439" spans="1:18" x14ac:dyDescent="0.2">
      <c r="A439" s="135"/>
      <c r="B439" s="131"/>
      <c r="C439" s="135"/>
      <c r="D439" s="131"/>
      <c r="E439" s="135"/>
      <c r="F439" s="131"/>
      <c r="G439" s="131"/>
      <c r="H439" s="135"/>
      <c r="I439" s="131"/>
      <c r="J439" s="135"/>
      <c r="K439" s="135"/>
      <c r="L439" s="137"/>
      <c r="M439" s="131"/>
      <c r="N439" s="135"/>
      <c r="O439" s="131"/>
      <c r="P439" s="131"/>
      <c r="Q439" s="135"/>
      <c r="R439" s="132"/>
    </row>
    <row r="440" spans="1:18" x14ac:dyDescent="0.2">
      <c r="A440" s="135"/>
      <c r="B440" s="131"/>
      <c r="C440" s="135"/>
      <c r="D440" s="131"/>
      <c r="E440" s="135"/>
      <c r="F440" s="131"/>
      <c r="G440" s="131"/>
      <c r="H440" s="135"/>
      <c r="I440" s="131"/>
      <c r="J440" s="135"/>
      <c r="K440" s="135"/>
      <c r="L440" s="137"/>
      <c r="M440" s="131"/>
      <c r="N440" s="135"/>
      <c r="O440" s="131"/>
      <c r="P440" s="131"/>
      <c r="Q440" s="135"/>
      <c r="R440" s="132"/>
    </row>
    <row r="441" spans="1:18" x14ac:dyDescent="0.2">
      <c r="A441" s="135"/>
      <c r="B441" s="131"/>
      <c r="C441" s="135"/>
      <c r="D441" s="131"/>
      <c r="E441" s="135"/>
      <c r="F441" s="131"/>
      <c r="G441" s="131"/>
      <c r="H441" s="135"/>
      <c r="I441" s="131"/>
      <c r="J441" s="135"/>
      <c r="K441" s="135"/>
      <c r="L441" s="137"/>
      <c r="M441" s="131"/>
      <c r="N441" s="135"/>
      <c r="O441" s="131"/>
      <c r="P441" s="131"/>
      <c r="Q441" s="135"/>
      <c r="R441" s="132"/>
    </row>
    <row r="442" spans="1:18" x14ac:dyDescent="0.2">
      <c r="A442" s="135"/>
      <c r="B442" s="131"/>
      <c r="C442" s="135"/>
      <c r="D442" s="131"/>
      <c r="E442" s="135"/>
      <c r="F442" s="131"/>
      <c r="G442" s="131"/>
      <c r="H442" s="135"/>
      <c r="I442" s="131"/>
      <c r="J442" s="135"/>
      <c r="K442" s="135"/>
      <c r="L442" s="137"/>
      <c r="M442" s="131"/>
      <c r="N442" s="135"/>
      <c r="O442" s="131"/>
      <c r="P442" s="131"/>
      <c r="Q442" s="135"/>
      <c r="R442" s="132"/>
    </row>
    <row r="443" spans="1:18" x14ac:dyDescent="0.2">
      <c r="A443" s="135"/>
      <c r="B443" s="131"/>
      <c r="C443" s="135"/>
      <c r="D443" s="131"/>
      <c r="E443" s="135"/>
      <c r="F443" s="131"/>
      <c r="G443" s="131"/>
      <c r="H443" s="135"/>
      <c r="I443" s="131"/>
      <c r="J443" s="135"/>
      <c r="K443" s="135"/>
      <c r="L443" s="137"/>
      <c r="M443" s="131"/>
      <c r="N443" s="135"/>
      <c r="O443" s="131"/>
      <c r="P443" s="131"/>
      <c r="Q443" s="135"/>
      <c r="R443" s="132"/>
    </row>
    <row r="444" spans="1:18" x14ac:dyDescent="0.2">
      <c r="A444" s="135"/>
      <c r="B444" s="131"/>
      <c r="C444" s="135"/>
      <c r="D444" s="131"/>
      <c r="E444" s="135"/>
      <c r="F444" s="131"/>
      <c r="G444" s="131"/>
      <c r="H444" s="135"/>
      <c r="I444" s="131"/>
      <c r="J444" s="135"/>
      <c r="K444" s="135"/>
      <c r="L444" s="137"/>
      <c r="M444" s="131"/>
      <c r="N444" s="135"/>
      <c r="O444" s="131"/>
      <c r="P444" s="131"/>
      <c r="Q444" s="135"/>
      <c r="R444" s="132"/>
    </row>
    <row r="445" spans="1:18" x14ac:dyDescent="0.2">
      <c r="A445" s="135"/>
      <c r="B445" s="131"/>
      <c r="C445" s="135"/>
      <c r="D445" s="131"/>
      <c r="E445" s="135"/>
      <c r="F445" s="131"/>
      <c r="G445" s="131"/>
      <c r="H445" s="135"/>
      <c r="I445" s="131"/>
      <c r="J445" s="135"/>
      <c r="K445" s="135"/>
      <c r="L445" s="137"/>
      <c r="M445" s="131"/>
      <c r="N445" s="135"/>
      <c r="O445" s="131"/>
      <c r="P445" s="131"/>
      <c r="Q445" s="135"/>
      <c r="R445" s="132"/>
    </row>
    <row r="446" spans="1:18" x14ac:dyDescent="0.2">
      <c r="A446" s="135"/>
      <c r="B446" s="131"/>
      <c r="C446" s="135"/>
      <c r="D446" s="131"/>
      <c r="E446" s="135"/>
      <c r="F446" s="131"/>
      <c r="G446" s="131"/>
      <c r="H446" s="135"/>
      <c r="I446" s="131"/>
      <c r="J446" s="135"/>
      <c r="K446" s="135"/>
      <c r="L446" s="137"/>
      <c r="M446" s="131"/>
      <c r="N446" s="135"/>
      <c r="O446" s="131"/>
      <c r="P446" s="131"/>
      <c r="Q446" s="135"/>
      <c r="R446" s="132"/>
    </row>
    <row r="447" spans="1:18" x14ac:dyDescent="0.2">
      <c r="A447" s="135"/>
      <c r="B447" s="131"/>
      <c r="C447" s="135"/>
      <c r="D447" s="131"/>
      <c r="E447" s="135"/>
      <c r="F447" s="131"/>
      <c r="G447" s="131"/>
      <c r="H447" s="135"/>
      <c r="I447" s="131"/>
      <c r="J447" s="135"/>
      <c r="K447" s="135"/>
      <c r="L447" s="137"/>
      <c r="M447" s="131"/>
      <c r="N447" s="135"/>
      <c r="O447" s="131"/>
      <c r="P447" s="131"/>
      <c r="Q447" s="135"/>
      <c r="R447" s="132"/>
    </row>
    <row r="448" spans="1:18" x14ac:dyDescent="0.2">
      <c r="A448" s="135"/>
      <c r="B448" s="131"/>
      <c r="C448" s="135"/>
      <c r="D448" s="131"/>
      <c r="E448" s="135"/>
      <c r="F448" s="131"/>
      <c r="G448" s="131"/>
      <c r="H448" s="135"/>
      <c r="I448" s="131"/>
      <c r="J448" s="135"/>
      <c r="K448" s="135"/>
      <c r="L448" s="137"/>
      <c r="M448" s="131"/>
      <c r="N448" s="135"/>
      <c r="O448" s="131"/>
      <c r="P448" s="131"/>
      <c r="Q448" s="135"/>
      <c r="R448" s="132"/>
    </row>
    <row r="449" spans="1:18" x14ac:dyDescent="0.2">
      <c r="A449" s="135"/>
      <c r="B449" s="131"/>
      <c r="C449" s="135"/>
      <c r="D449" s="131"/>
      <c r="E449" s="135"/>
      <c r="F449" s="131"/>
      <c r="G449" s="131"/>
      <c r="H449" s="135"/>
      <c r="I449" s="131"/>
      <c r="J449" s="135"/>
      <c r="K449" s="135"/>
      <c r="L449" s="137"/>
      <c r="M449" s="131"/>
      <c r="N449" s="135"/>
      <c r="O449" s="131"/>
      <c r="P449" s="131"/>
      <c r="Q449" s="135"/>
      <c r="R449" s="132"/>
    </row>
    <row r="450" spans="1:18" x14ac:dyDescent="0.2">
      <c r="A450" s="135"/>
      <c r="B450" s="131"/>
      <c r="C450" s="135"/>
      <c r="D450" s="131"/>
      <c r="E450" s="135"/>
      <c r="F450" s="131"/>
      <c r="G450" s="131"/>
      <c r="H450" s="135"/>
      <c r="I450" s="131"/>
      <c r="J450" s="135"/>
      <c r="K450" s="135"/>
      <c r="L450" s="137"/>
      <c r="M450" s="131"/>
      <c r="N450" s="135"/>
      <c r="O450" s="131"/>
      <c r="P450" s="131"/>
      <c r="Q450" s="135"/>
      <c r="R450" s="132"/>
    </row>
    <row r="451" spans="1:18" x14ac:dyDescent="0.2">
      <c r="A451" s="135"/>
      <c r="B451" s="131"/>
      <c r="C451" s="135"/>
      <c r="D451" s="131"/>
      <c r="E451" s="135"/>
      <c r="F451" s="131"/>
      <c r="G451" s="131"/>
      <c r="H451" s="135"/>
      <c r="I451" s="131"/>
      <c r="J451" s="135"/>
      <c r="K451" s="135"/>
      <c r="L451" s="137"/>
      <c r="M451" s="131"/>
      <c r="N451" s="135"/>
      <c r="O451" s="131"/>
      <c r="P451" s="131"/>
      <c r="Q451" s="135"/>
      <c r="R451" s="132"/>
    </row>
    <row r="452" spans="1:18" x14ac:dyDescent="0.2">
      <c r="A452" s="135"/>
      <c r="B452" s="131"/>
      <c r="C452" s="135"/>
      <c r="D452" s="131"/>
      <c r="E452" s="135"/>
      <c r="F452" s="131"/>
      <c r="G452" s="131"/>
      <c r="H452" s="135"/>
      <c r="I452" s="131"/>
      <c r="J452" s="135"/>
      <c r="K452" s="135"/>
      <c r="L452" s="137"/>
      <c r="M452" s="131"/>
      <c r="N452" s="135"/>
      <c r="O452" s="131"/>
      <c r="P452" s="131"/>
      <c r="Q452" s="135"/>
      <c r="R452" s="132"/>
    </row>
    <row r="453" spans="1:18" x14ac:dyDescent="0.2">
      <c r="A453" s="135"/>
      <c r="B453" s="131"/>
      <c r="C453" s="135"/>
      <c r="D453" s="131"/>
      <c r="E453" s="135"/>
      <c r="F453" s="131"/>
      <c r="G453" s="131"/>
      <c r="H453" s="135"/>
      <c r="I453" s="131"/>
      <c r="J453" s="135"/>
      <c r="K453" s="135"/>
      <c r="L453" s="137"/>
      <c r="M453" s="131"/>
      <c r="N453" s="135"/>
      <c r="O453" s="131"/>
      <c r="P453" s="131"/>
      <c r="Q453" s="135"/>
      <c r="R453" s="132"/>
    </row>
    <row r="454" spans="1:18" x14ac:dyDescent="0.2">
      <c r="A454" s="135"/>
      <c r="B454" s="131"/>
      <c r="C454" s="135"/>
      <c r="D454" s="131"/>
      <c r="E454" s="135"/>
      <c r="F454" s="131"/>
      <c r="G454" s="131"/>
      <c r="H454" s="135"/>
      <c r="I454" s="131"/>
      <c r="J454" s="135"/>
      <c r="K454" s="135"/>
      <c r="L454" s="137"/>
      <c r="M454" s="131"/>
      <c r="N454" s="135"/>
      <c r="O454" s="131"/>
      <c r="P454" s="131"/>
      <c r="Q454" s="135"/>
      <c r="R454" s="132"/>
    </row>
    <row r="455" spans="1:18" x14ac:dyDescent="0.2">
      <c r="A455" s="135"/>
      <c r="B455" s="131"/>
      <c r="C455" s="135"/>
      <c r="D455" s="131"/>
      <c r="E455" s="135"/>
      <c r="F455" s="131"/>
      <c r="G455" s="131"/>
      <c r="H455" s="135"/>
      <c r="I455" s="131"/>
      <c r="J455" s="135"/>
      <c r="K455" s="135"/>
      <c r="L455" s="137"/>
      <c r="M455" s="131"/>
      <c r="N455" s="135"/>
      <c r="O455" s="131"/>
      <c r="P455" s="131"/>
      <c r="Q455" s="135"/>
      <c r="R455" s="132"/>
    </row>
    <row r="456" spans="1:18" x14ac:dyDescent="0.2">
      <c r="A456" s="135"/>
      <c r="B456" s="131"/>
      <c r="C456" s="135"/>
      <c r="D456" s="131"/>
      <c r="E456" s="135"/>
      <c r="F456" s="131"/>
      <c r="G456" s="131"/>
      <c r="H456" s="135"/>
      <c r="I456" s="131"/>
      <c r="J456" s="135"/>
      <c r="K456" s="135"/>
      <c r="L456" s="137"/>
      <c r="M456" s="131"/>
      <c r="N456" s="135"/>
      <c r="O456" s="131"/>
      <c r="P456" s="131"/>
      <c r="Q456" s="135"/>
      <c r="R456" s="132"/>
    </row>
    <row r="457" spans="1:18" x14ac:dyDescent="0.2">
      <c r="A457" s="135"/>
      <c r="B457" s="131"/>
      <c r="C457" s="135"/>
      <c r="D457" s="131"/>
      <c r="E457" s="135"/>
      <c r="F457" s="131"/>
      <c r="G457" s="131"/>
      <c r="H457" s="135"/>
      <c r="I457" s="131"/>
      <c r="J457" s="135"/>
      <c r="K457" s="135"/>
      <c r="L457" s="137"/>
      <c r="M457" s="131"/>
      <c r="N457" s="135"/>
      <c r="O457" s="131"/>
      <c r="P457" s="131"/>
      <c r="Q457" s="135"/>
      <c r="R457" s="132"/>
    </row>
    <row r="458" spans="1:18" x14ac:dyDescent="0.2">
      <c r="A458" s="135"/>
      <c r="B458" s="131"/>
      <c r="C458" s="135"/>
      <c r="D458" s="131"/>
      <c r="E458" s="135"/>
      <c r="F458" s="131"/>
      <c r="G458" s="131"/>
      <c r="H458" s="135"/>
      <c r="I458" s="131"/>
      <c r="J458" s="135"/>
      <c r="K458" s="135"/>
      <c r="L458" s="137"/>
      <c r="M458" s="131"/>
      <c r="N458" s="135"/>
      <c r="O458" s="131"/>
      <c r="P458" s="131"/>
      <c r="Q458" s="135"/>
      <c r="R458" s="132"/>
    </row>
    <row r="459" spans="1:18" x14ac:dyDescent="0.2">
      <c r="A459" s="135"/>
      <c r="B459" s="131"/>
      <c r="C459" s="135"/>
      <c r="D459" s="131"/>
      <c r="E459" s="135"/>
      <c r="F459" s="131"/>
      <c r="G459" s="131"/>
      <c r="H459" s="135"/>
      <c r="I459" s="131"/>
      <c r="J459" s="135"/>
      <c r="K459" s="135"/>
      <c r="L459" s="137"/>
      <c r="M459" s="131"/>
      <c r="N459" s="135"/>
      <c r="O459" s="131"/>
      <c r="P459" s="131"/>
      <c r="Q459" s="135"/>
      <c r="R459" s="132"/>
    </row>
    <row r="460" spans="1:18" x14ac:dyDescent="0.2">
      <c r="A460" s="135"/>
      <c r="B460" s="131"/>
      <c r="C460" s="135"/>
      <c r="D460" s="131"/>
      <c r="E460" s="135"/>
      <c r="F460" s="131"/>
      <c r="G460" s="131"/>
      <c r="H460" s="135"/>
      <c r="I460" s="131"/>
      <c r="J460" s="135"/>
      <c r="K460" s="135"/>
      <c r="L460" s="137"/>
      <c r="M460" s="131"/>
      <c r="N460" s="135"/>
      <c r="O460" s="131"/>
      <c r="P460" s="131"/>
      <c r="Q460" s="135"/>
      <c r="R460" s="132"/>
    </row>
    <row r="461" spans="1:18" x14ac:dyDescent="0.2">
      <c r="A461" s="135"/>
      <c r="B461" s="131"/>
      <c r="C461" s="135"/>
      <c r="D461" s="131"/>
      <c r="E461" s="135"/>
      <c r="F461" s="131"/>
      <c r="G461" s="131"/>
      <c r="H461" s="135"/>
      <c r="I461" s="131"/>
      <c r="J461" s="135"/>
      <c r="K461" s="135"/>
      <c r="L461" s="137"/>
      <c r="M461" s="131"/>
      <c r="N461" s="135"/>
      <c r="O461" s="131"/>
      <c r="P461" s="131"/>
      <c r="Q461" s="135"/>
      <c r="R461" s="132"/>
    </row>
    <row r="462" spans="1:18" x14ac:dyDescent="0.2">
      <c r="A462" s="135"/>
      <c r="B462" s="131"/>
      <c r="C462" s="135"/>
      <c r="D462" s="131"/>
      <c r="E462" s="135"/>
      <c r="F462" s="131"/>
      <c r="G462" s="131"/>
      <c r="H462" s="135"/>
      <c r="I462" s="131"/>
      <c r="J462" s="135"/>
      <c r="K462" s="135"/>
      <c r="L462" s="137"/>
      <c r="M462" s="131"/>
      <c r="N462" s="135"/>
      <c r="O462" s="131"/>
      <c r="P462" s="131"/>
      <c r="Q462" s="135"/>
      <c r="R462" s="132"/>
    </row>
    <row r="463" spans="1:18" x14ac:dyDescent="0.2">
      <c r="A463" s="135"/>
      <c r="B463" s="131"/>
      <c r="C463" s="135"/>
      <c r="D463" s="131"/>
      <c r="E463" s="135"/>
      <c r="F463" s="131"/>
      <c r="G463" s="131"/>
      <c r="H463" s="135"/>
      <c r="I463" s="131"/>
      <c r="J463" s="135"/>
      <c r="K463" s="135"/>
      <c r="L463" s="137"/>
      <c r="M463" s="131"/>
      <c r="N463" s="135"/>
      <c r="O463" s="131"/>
      <c r="P463" s="131"/>
      <c r="Q463" s="135"/>
      <c r="R463" s="132"/>
    </row>
    <row r="464" spans="1:18" x14ac:dyDescent="0.2">
      <c r="A464" s="135"/>
      <c r="B464" s="131"/>
      <c r="C464" s="135"/>
      <c r="D464" s="131"/>
      <c r="E464" s="135"/>
      <c r="F464" s="131"/>
      <c r="G464" s="131"/>
      <c r="H464" s="135"/>
      <c r="I464" s="131"/>
      <c r="J464" s="135"/>
      <c r="K464" s="135"/>
      <c r="L464" s="137"/>
      <c r="M464" s="131"/>
      <c r="N464" s="135"/>
      <c r="O464" s="131"/>
      <c r="P464" s="131"/>
      <c r="Q464" s="135"/>
      <c r="R464" s="132"/>
    </row>
    <row r="465" spans="1:18" x14ac:dyDescent="0.2">
      <c r="A465" s="135"/>
      <c r="B465" s="131"/>
      <c r="C465" s="135"/>
      <c r="D465" s="131"/>
      <c r="E465" s="135"/>
      <c r="F465" s="131"/>
      <c r="G465" s="131"/>
      <c r="H465" s="135"/>
      <c r="I465" s="131"/>
      <c r="J465" s="135"/>
      <c r="K465" s="135"/>
      <c r="L465" s="137"/>
      <c r="M465" s="131"/>
      <c r="N465" s="135"/>
      <c r="O465" s="131"/>
      <c r="P465" s="131"/>
      <c r="Q465" s="135"/>
      <c r="R465" s="132"/>
    </row>
    <row r="466" spans="1:18" x14ac:dyDescent="0.2">
      <c r="A466" s="135"/>
      <c r="B466" s="131"/>
      <c r="C466" s="135"/>
      <c r="D466" s="131"/>
      <c r="E466" s="135"/>
      <c r="F466" s="131"/>
      <c r="G466" s="131"/>
      <c r="H466" s="135"/>
      <c r="I466" s="131"/>
      <c r="J466" s="135"/>
      <c r="K466" s="135"/>
      <c r="L466" s="137"/>
      <c r="M466" s="131"/>
      <c r="N466" s="135"/>
      <c r="O466" s="131"/>
      <c r="P466" s="131"/>
      <c r="Q466" s="135"/>
      <c r="R466" s="132"/>
    </row>
    <row r="467" spans="1:18" x14ac:dyDescent="0.2">
      <c r="A467" s="135"/>
      <c r="B467" s="131"/>
      <c r="C467" s="135"/>
      <c r="D467" s="131"/>
      <c r="E467" s="135"/>
      <c r="F467" s="131"/>
      <c r="G467" s="131"/>
      <c r="H467" s="135"/>
      <c r="I467" s="131"/>
      <c r="J467" s="135"/>
      <c r="K467" s="135"/>
      <c r="L467" s="137"/>
      <c r="M467" s="131"/>
      <c r="N467" s="135"/>
      <c r="O467" s="131"/>
      <c r="P467" s="131"/>
      <c r="Q467" s="135"/>
      <c r="R467" s="132"/>
    </row>
    <row r="468" spans="1:18" x14ac:dyDescent="0.2">
      <c r="A468" s="135"/>
      <c r="B468" s="131"/>
      <c r="C468" s="135"/>
      <c r="D468" s="131"/>
      <c r="E468" s="135"/>
      <c r="F468" s="131"/>
      <c r="G468" s="131"/>
      <c r="H468" s="135"/>
      <c r="I468" s="131"/>
      <c r="J468" s="135"/>
      <c r="K468" s="135"/>
      <c r="L468" s="137"/>
      <c r="M468" s="131"/>
      <c r="N468" s="135"/>
      <c r="O468" s="131"/>
      <c r="P468" s="131"/>
      <c r="Q468" s="135"/>
      <c r="R468" s="132"/>
    </row>
    <row r="469" spans="1:18" x14ac:dyDescent="0.2">
      <c r="A469" s="135"/>
      <c r="B469" s="131"/>
      <c r="C469" s="135"/>
      <c r="D469" s="131"/>
      <c r="E469" s="135"/>
      <c r="F469" s="131"/>
      <c r="G469" s="131"/>
      <c r="H469" s="135"/>
      <c r="I469" s="131"/>
      <c r="J469" s="135"/>
      <c r="K469" s="135"/>
      <c r="L469" s="137"/>
      <c r="M469" s="131"/>
      <c r="N469" s="135"/>
      <c r="O469" s="131"/>
      <c r="P469" s="131"/>
      <c r="Q469" s="135"/>
      <c r="R469" s="132"/>
    </row>
    <row r="470" spans="1:18" x14ac:dyDescent="0.2">
      <c r="A470" s="135"/>
      <c r="B470" s="131"/>
      <c r="C470" s="135"/>
      <c r="D470" s="131"/>
      <c r="E470" s="135"/>
      <c r="F470" s="131"/>
      <c r="G470" s="131"/>
      <c r="H470" s="135"/>
      <c r="I470" s="131"/>
      <c r="J470" s="135"/>
      <c r="K470" s="135"/>
      <c r="L470" s="137"/>
      <c r="M470" s="131"/>
      <c r="N470" s="135"/>
      <c r="O470" s="131"/>
      <c r="P470" s="131"/>
      <c r="Q470" s="135"/>
      <c r="R470" s="132"/>
    </row>
    <row r="471" spans="1:18" x14ac:dyDescent="0.2">
      <c r="A471" s="135"/>
      <c r="B471" s="131"/>
      <c r="C471" s="135"/>
      <c r="D471" s="131"/>
      <c r="E471" s="135"/>
      <c r="F471" s="131"/>
      <c r="G471" s="131"/>
      <c r="H471" s="135"/>
      <c r="I471" s="131"/>
      <c r="J471" s="135"/>
      <c r="K471" s="135"/>
      <c r="L471" s="137"/>
      <c r="M471" s="131"/>
      <c r="N471" s="135"/>
      <c r="O471" s="131"/>
      <c r="P471" s="131"/>
      <c r="Q471" s="135"/>
      <c r="R471" s="132"/>
    </row>
    <row r="472" spans="1:18" x14ac:dyDescent="0.2">
      <c r="A472" s="135"/>
      <c r="B472" s="131"/>
      <c r="C472" s="135"/>
      <c r="D472" s="131"/>
      <c r="E472" s="135"/>
      <c r="F472" s="131"/>
      <c r="G472" s="131"/>
      <c r="H472" s="135"/>
      <c r="I472" s="131"/>
      <c r="J472" s="135"/>
      <c r="K472" s="135"/>
      <c r="L472" s="137"/>
      <c r="M472" s="131"/>
      <c r="N472" s="135"/>
      <c r="O472" s="131"/>
      <c r="P472" s="131"/>
      <c r="Q472" s="135"/>
      <c r="R472" s="132"/>
    </row>
    <row r="473" spans="1:18" x14ac:dyDescent="0.2">
      <c r="A473" s="135"/>
      <c r="B473" s="131"/>
      <c r="C473" s="135"/>
      <c r="D473" s="131"/>
      <c r="E473" s="135"/>
      <c r="F473" s="131"/>
      <c r="G473" s="131"/>
      <c r="H473" s="135"/>
      <c r="I473" s="131"/>
      <c r="J473" s="135"/>
      <c r="K473" s="135"/>
      <c r="L473" s="137"/>
      <c r="M473" s="131"/>
      <c r="N473" s="135"/>
      <c r="O473" s="131"/>
      <c r="P473" s="131"/>
      <c r="Q473" s="135"/>
      <c r="R473" s="132"/>
    </row>
    <row r="474" spans="1:18" x14ac:dyDescent="0.2">
      <c r="A474" s="135"/>
      <c r="B474" s="131"/>
      <c r="C474" s="135"/>
      <c r="D474" s="131"/>
      <c r="E474" s="135"/>
      <c r="F474" s="131"/>
      <c r="G474" s="131"/>
      <c r="H474" s="135"/>
      <c r="I474" s="131"/>
      <c r="J474" s="135"/>
      <c r="K474" s="135"/>
      <c r="L474" s="137"/>
      <c r="M474" s="131"/>
      <c r="N474" s="135"/>
      <c r="O474" s="131"/>
      <c r="P474" s="131"/>
      <c r="Q474" s="135"/>
      <c r="R474" s="132"/>
    </row>
    <row r="475" spans="1:18" x14ac:dyDescent="0.2">
      <c r="A475" s="135"/>
      <c r="B475" s="131"/>
      <c r="C475" s="135"/>
      <c r="D475" s="131"/>
      <c r="E475" s="135"/>
      <c r="F475" s="131"/>
      <c r="G475" s="131"/>
      <c r="H475" s="135"/>
      <c r="I475" s="131"/>
      <c r="J475" s="135"/>
      <c r="K475" s="135"/>
      <c r="L475" s="137"/>
      <c r="M475" s="131"/>
      <c r="N475" s="135"/>
      <c r="O475" s="131"/>
      <c r="P475" s="131"/>
      <c r="Q475" s="135"/>
      <c r="R475" s="132"/>
    </row>
    <row r="476" spans="1:18" x14ac:dyDescent="0.2">
      <c r="A476" s="135"/>
      <c r="B476" s="131"/>
      <c r="C476" s="135"/>
      <c r="D476" s="131"/>
      <c r="E476" s="135"/>
      <c r="F476" s="131"/>
      <c r="G476" s="131"/>
      <c r="H476" s="135"/>
      <c r="I476" s="131"/>
      <c r="J476" s="135"/>
      <c r="K476" s="135"/>
      <c r="L476" s="137"/>
      <c r="M476" s="131"/>
      <c r="N476" s="135"/>
      <c r="O476" s="131"/>
      <c r="P476" s="131"/>
      <c r="Q476" s="135"/>
      <c r="R476" s="132"/>
    </row>
    <row r="477" spans="1:18" x14ac:dyDescent="0.2">
      <c r="A477" s="135"/>
      <c r="B477" s="131"/>
      <c r="C477" s="135"/>
      <c r="D477" s="131"/>
      <c r="E477" s="135"/>
      <c r="F477" s="131"/>
      <c r="G477" s="131"/>
      <c r="H477" s="135"/>
      <c r="I477" s="131"/>
      <c r="J477" s="135"/>
      <c r="K477" s="135"/>
      <c r="L477" s="137"/>
      <c r="M477" s="131"/>
      <c r="N477" s="135"/>
      <c r="O477" s="131"/>
      <c r="P477" s="131"/>
      <c r="Q477" s="135"/>
      <c r="R477" s="132"/>
    </row>
    <row r="478" spans="1:18" x14ac:dyDescent="0.2">
      <c r="A478" s="135"/>
      <c r="B478" s="131"/>
      <c r="C478" s="135"/>
      <c r="D478" s="131"/>
      <c r="E478" s="135"/>
      <c r="F478" s="131"/>
      <c r="G478" s="131"/>
      <c r="H478" s="135"/>
      <c r="I478" s="131"/>
      <c r="J478" s="135"/>
      <c r="K478" s="135"/>
      <c r="L478" s="137"/>
      <c r="M478" s="131"/>
      <c r="N478" s="135"/>
      <c r="O478" s="131"/>
      <c r="P478" s="131"/>
      <c r="Q478" s="135"/>
      <c r="R478" s="132"/>
    </row>
    <row r="479" spans="1:18" x14ac:dyDescent="0.2">
      <c r="A479" s="135"/>
      <c r="B479" s="131"/>
      <c r="C479" s="135"/>
      <c r="D479" s="131"/>
      <c r="E479" s="135"/>
      <c r="F479" s="131"/>
      <c r="G479" s="131"/>
      <c r="H479" s="135"/>
      <c r="I479" s="131"/>
      <c r="J479" s="135"/>
      <c r="K479" s="135"/>
      <c r="L479" s="137"/>
      <c r="M479" s="131"/>
      <c r="N479" s="135"/>
      <c r="O479" s="131"/>
      <c r="P479" s="131"/>
      <c r="Q479" s="135"/>
      <c r="R479" s="132"/>
    </row>
    <row r="480" spans="1:18" x14ac:dyDescent="0.2">
      <c r="A480" s="135"/>
      <c r="B480" s="131"/>
      <c r="C480" s="135"/>
      <c r="D480" s="131"/>
      <c r="E480" s="135"/>
      <c r="F480" s="131"/>
      <c r="G480" s="131"/>
      <c r="H480" s="135"/>
      <c r="I480" s="131"/>
      <c r="J480" s="135"/>
      <c r="K480" s="135"/>
      <c r="L480" s="137"/>
      <c r="M480" s="131"/>
      <c r="N480" s="135"/>
      <c r="O480" s="131"/>
      <c r="P480" s="131"/>
      <c r="Q480" s="135"/>
      <c r="R480" s="132"/>
    </row>
    <row r="481" spans="1:18" x14ac:dyDescent="0.2">
      <c r="A481" s="135"/>
      <c r="B481" s="131"/>
      <c r="C481" s="135"/>
      <c r="D481" s="131"/>
      <c r="E481" s="135"/>
      <c r="F481" s="131"/>
      <c r="G481" s="131"/>
      <c r="H481" s="135"/>
      <c r="I481" s="131"/>
      <c r="J481" s="135"/>
      <c r="K481" s="135"/>
      <c r="L481" s="137"/>
      <c r="M481" s="131"/>
      <c r="N481" s="135"/>
      <c r="O481" s="131"/>
      <c r="P481" s="131"/>
      <c r="Q481" s="135"/>
      <c r="R481" s="132"/>
    </row>
    <row r="482" spans="1:18" x14ac:dyDescent="0.2">
      <c r="A482" s="135"/>
      <c r="B482" s="131"/>
      <c r="C482" s="135"/>
      <c r="D482" s="131"/>
      <c r="E482" s="135"/>
      <c r="F482" s="131"/>
      <c r="G482" s="131"/>
      <c r="H482" s="135"/>
      <c r="I482" s="131"/>
      <c r="J482" s="135"/>
      <c r="K482" s="135"/>
      <c r="L482" s="137"/>
      <c r="M482" s="131"/>
      <c r="N482" s="135"/>
      <c r="O482" s="131"/>
      <c r="P482" s="131"/>
      <c r="Q482" s="135"/>
      <c r="R482" s="132"/>
    </row>
    <row r="483" spans="1:18" x14ac:dyDescent="0.2">
      <c r="A483" s="135"/>
      <c r="B483" s="131"/>
      <c r="C483" s="135"/>
      <c r="D483" s="131"/>
      <c r="E483" s="135"/>
      <c r="F483" s="131"/>
      <c r="G483" s="131"/>
      <c r="H483" s="135"/>
      <c r="I483" s="131"/>
      <c r="J483" s="135"/>
      <c r="K483" s="135"/>
      <c r="L483" s="137"/>
      <c r="M483" s="131"/>
      <c r="N483" s="135"/>
      <c r="O483" s="131"/>
      <c r="P483" s="131"/>
      <c r="Q483" s="135"/>
      <c r="R483" s="132"/>
    </row>
    <row r="484" spans="1:18" x14ac:dyDescent="0.2">
      <c r="A484" s="135"/>
      <c r="B484" s="131"/>
      <c r="C484" s="135"/>
      <c r="D484" s="131"/>
      <c r="E484" s="135"/>
      <c r="F484" s="131"/>
      <c r="G484" s="131"/>
      <c r="H484" s="135"/>
      <c r="I484" s="131"/>
      <c r="J484" s="135"/>
      <c r="K484" s="135"/>
      <c r="L484" s="137"/>
      <c r="M484" s="131"/>
      <c r="N484" s="135"/>
      <c r="O484" s="131"/>
      <c r="P484" s="131"/>
      <c r="Q484" s="135"/>
      <c r="R484" s="132"/>
    </row>
    <row r="485" spans="1:18" x14ac:dyDescent="0.2">
      <c r="A485" s="135"/>
      <c r="B485" s="131"/>
      <c r="C485" s="135"/>
      <c r="D485" s="131"/>
      <c r="E485" s="135"/>
      <c r="F485" s="131"/>
      <c r="G485" s="131"/>
      <c r="H485" s="135"/>
      <c r="I485" s="131"/>
      <c r="J485" s="135"/>
      <c r="K485" s="135"/>
      <c r="L485" s="137"/>
      <c r="M485" s="131"/>
      <c r="N485" s="135"/>
      <c r="O485" s="131"/>
      <c r="P485" s="131"/>
      <c r="Q485" s="135"/>
      <c r="R485" s="132"/>
    </row>
    <row r="486" spans="1:18" x14ac:dyDescent="0.2">
      <c r="A486" s="135"/>
      <c r="B486" s="131"/>
      <c r="C486" s="135"/>
      <c r="D486" s="131"/>
      <c r="E486" s="135"/>
      <c r="F486" s="131"/>
      <c r="G486" s="131"/>
      <c r="H486" s="135"/>
      <c r="I486" s="131"/>
      <c r="J486" s="135"/>
      <c r="K486" s="135"/>
      <c r="L486" s="137"/>
      <c r="M486" s="131"/>
      <c r="N486" s="135"/>
      <c r="O486" s="131"/>
      <c r="P486" s="131"/>
      <c r="Q486" s="135"/>
      <c r="R486" s="132"/>
    </row>
    <row r="487" spans="1:18" x14ac:dyDescent="0.2">
      <c r="A487" s="135"/>
      <c r="B487" s="131"/>
      <c r="C487" s="135"/>
      <c r="D487" s="131"/>
      <c r="E487" s="135"/>
      <c r="F487" s="131"/>
      <c r="G487" s="131"/>
      <c r="H487" s="135"/>
      <c r="I487" s="131"/>
      <c r="J487" s="135"/>
      <c r="K487" s="135"/>
      <c r="L487" s="137"/>
      <c r="M487" s="131"/>
      <c r="N487" s="135"/>
      <c r="O487" s="131"/>
      <c r="P487" s="131"/>
      <c r="Q487" s="135"/>
      <c r="R487" s="132"/>
    </row>
    <row r="488" spans="1:18" x14ac:dyDescent="0.2">
      <c r="A488" s="135"/>
      <c r="B488" s="131"/>
      <c r="C488" s="135"/>
      <c r="D488" s="131"/>
      <c r="E488" s="135"/>
      <c r="F488" s="131"/>
      <c r="G488" s="131"/>
      <c r="H488" s="135"/>
      <c r="I488" s="131"/>
      <c r="J488" s="135"/>
      <c r="K488" s="135"/>
      <c r="L488" s="137"/>
      <c r="M488" s="131"/>
      <c r="N488" s="135"/>
      <c r="O488" s="131"/>
      <c r="P488" s="131"/>
      <c r="Q488" s="135"/>
      <c r="R488" s="132"/>
    </row>
    <row r="489" spans="1:18" x14ac:dyDescent="0.2">
      <c r="A489" s="135"/>
      <c r="B489" s="131"/>
      <c r="C489" s="135"/>
      <c r="D489" s="131"/>
      <c r="E489" s="135"/>
      <c r="F489" s="131"/>
      <c r="G489" s="131"/>
      <c r="H489" s="135"/>
      <c r="I489" s="131"/>
      <c r="J489" s="135"/>
      <c r="K489" s="135"/>
      <c r="L489" s="137"/>
      <c r="M489" s="131"/>
      <c r="N489" s="135"/>
      <c r="O489" s="131"/>
      <c r="P489" s="131"/>
      <c r="Q489" s="135"/>
      <c r="R489" s="132"/>
    </row>
    <row r="490" spans="1:18" x14ac:dyDescent="0.2">
      <c r="A490" s="135"/>
      <c r="B490" s="131"/>
      <c r="C490" s="135"/>
      <c r="D490" s="131"/>
      <c r="E490" s="135"/>
      <c r="F490" s="131"/>
      <c r="G490" s="131"/>
      <c r="H490" s="135"/>
      <c r="I490" s="131"/>
      <c r="J490" s="135"/>
      <c r="K490" s="135"/>
      <c r="L490" s="137"/>
      <c r="M490" s="131"/>
      <c r="N490" s="135"/>
      <c r="O490" s="131"/>
      <c r="P490" s="131"/>
      <c r="Q490" s="135"/>
      <c r="R490" s="132"/>
    </row>
    <row r="491" spans="1:18" x14ac:dyDescent="0.2">
      <c r="A491" s="135"/>
      <c r="B491" s="131"/>
      <c r="C491" s="135"/>
      <c r="D491" s="131"/>
      <c r="E491" s="135"/>
      <c r="F491" s="131"/>
      <c r="G491" s="131"/>
      <c r="H491" s="135"/>
      <c r="I491" s="131"/>
      <c r="J491" s="135"/>
      <c r="K491" s="135"/>
      <c r="L491" s="137"/>
      <c r="M491" s="131"/>
      <c r="N491" s="135"/>
      <c r="O491" s="131"/>
      <c r="P491" s="131"/>
      <c r="Q491" s="135"/>
      <c r="R491" s="132"/>
    </row>
    <row r="492" spans="1:18" x14ac:dyDescent="0.2">
      <c r="A492" s="135"/>
      <c r="B492" s="131"/>
      <c r="C492" s="135"/>
      <c r="D492" s="131"/>
      <c r="E492" s="135"/>
      <c r="F492" s="131"/>
      <c r="G492" s="131"/>
      <c r="H492" s="135"/>
      <c r="I492" s="131"/>
      <c r="J492" s="135"/>
      <c r="K492" s="135"/>
      <c r="L492" s="137"/>
      <c r="M492" s="131"/>
      <c r="N492" s="135"/>
      <c r="O492" s="131"/>
      <c r="P492" s="131"/>
      <c r="Q492" s="135"/>
      <c r="R492" s="132"/>
    </row>
    <row r="493" spans="1:18" x14ac:dyDescent="0.2">
      <c r="A493" s="135"/>
      <c r="B493" s="131"/>
      <c r="C493" s="135"/>
      <c r="D493" s="131"/>
      <c r="E493" s="135"/>
      <c r="F493" s="131"/>
      <c r="G493" s="131"/>
      <c r="H493" s="135"/>
      <c r="I493" s="131"/>
      <c r="J493" s="135"/>
      <c r="K493" s="135"/>
      <c r="L493" s="137"/>
      <c r="M493" s="131"/>
      <c r="N493" s="135"/>
      <c r="O493" s="131"/>
      <c r="P493" s="131"/>
      <c r="Q493" s="135"/>
      <c r="R493" s="132"/>
    </row>
    <row r="494" spans="1:18" x14ac:dyDescent="0.2">
      <c r="A494" s="135"/>
      <c r="B494" s="131"/>
      <c r="C494" s="135"/>
      <c r="D494" s="131"/>
      <c r="E494" s="135"/>
      <c r="F494" s="131"/>
      <c r="G494" s="131"/>
      <c r="H494" s="135"/>
      <c r="I494" s="131"/>
      <c r="J494" s="135"/>
      <c r="K494" s="135"/>
      <c r="L494" s="137"/>
      <c r="M494" s="131"/>
      <c r="N494" s="135"/>
      <c r="O494" s="131"/>
      <c r="P494" s="131"/>
      <c r="Q494" s="135"/>
      <c r="R494" s="132"/>
    </row>
    <row r="495" spans="1:18" x14ac:dyDescent="0.2">
      <c r="A495" s="135"/>
      <c r="B495" s="131"/>
      <c r="C495" s="135"/>
      <c r="D495" s="131"/>
      <c r="E495" s="135"/>
      <c r="F495" s="131"/>
      <c r="G495" s="131"/>
      <c r="H495" s="135"/>
      <c r="I495" s="131"/>
      <c r="J495" s="135"/>
      <c r="K495" s="135"/>
      <c r="L495" s="137"/>
      <c r="M495" s="131"/>
      <c r="N495" s="135"/>
      <c r="O495" s="131"/>
      <c r="P495" s="131"/>
      <c r="Q495" s="135"/>
      <c r="R495" s="132"/>
    </row>
    <row r="496" spans="1:18" x14ac:dyDescent="0.2">
      <c r="A496" s="135"/>
      <c r="B496" s="131"/>
      <c r="C496" s="135"/>
      <c r="D496" s="131"/>
      <c r="E496" s="135"/>
      <c r="F496" s="131"/>
      <c r="G496" s="131"/>
      <c r="H496" s="135"/>
      <c r="I496" s="131"/>
      <c r="J496" s="135"/>
      <c r="K496" s="135"/>
      <c r="L496" s="137"/>
      <c r="M496" s="131"/>
      <c r="N496" s="135"/>
      <c r="O496" s="131"/>
      <c r="P496" s="131"/>
      <c r="Q496" s="135"/>
      <c r="R496" s="132"/>
    </row>
    <row r="497" spans="1:18" x14ac:dyDescent="0.2">
      <c r="A497" s="135"/>
      <c r="B497" s="131"/>
      <c r="C497" s="135"/>
      <c r="D497" s="131"/>
      <c r="E497" s="135"/>
      <c r="F497" s="131"/>
      <c r="G497" s="131"/>
      <c r="H497" s="135"/>
      <c r="I497" s="131"/>
      <c r="J497" s="135"/>
      <c r="K497" s="135"/>
      <c r="L497" s="137"/>
      <c r="M497" s="131"/>
      <c r="N497" s="135"/>
      <c r="O497" s="131"/>
      <c r="P497" s="131"/>
      <c r="Q497" s="135"/>
      <c r="R497" s="132"/>
    </row>
    <row r="498" spans="1:18" x14ac:dyDescent="0.2">
      <c r="A498" s="135"/>
      <c r="B498" s="131"/>
      <c r="C498" s="135"/>
      <c r="D498" s="131"/>
      <c r="E498" s="135"/>
      <c r="F498" s="131"/>
      <c r="G498" s="131"/>
      <c r="H498" s="135"/>
      <c r="I498" s="131"/>
      <c r="J498" s="135"/>
      <c r="K498" s="135"/>
      <c r="L498" s="137"/>
      <c r="M498" s="131"/>
      <c r="N498" s="135"/>
      <c r="O498" s="131"/>
      <c r="P498" s="131"/>
      <c r="Q498" s="135"/>
      <c r="R498" s="132"/>
    </row>
  </sheetData>
  <autoFilter ref="A2:R104" xr:uid="{00000000-0009-0000-0000-000004000000}"/>
  <mergeCells count="162">
    <mergeCell ref="J103:J104"/>
    <mergeCell ref="J100:J102"/>
    <mergeCell ref="E67:E84"/>
    <mergeCell ref="F67:F84"/>
    <mergeCell ref="G67:G84"/>
    <mergeCell ref="H67:H84"/>
    <mergeCell ref="I67:I84"/>
    <mergeCell ref="A67:A84"/>
    <mergeCell ref="B67:B84"/>
    <mergeCell ref="D67:D84"/>
    <mergeCell ref="A95:A97"/>
    <mergeCell ref="C100:C104"/>
    <mergeCell ref="A100:A104"/>
    <mergeCell ref="B100:B104"/>
    <mergeCell ref="D100:D104"/>
    <mergeCell ref="E100:E104"/>
    <mergeCell ref="F100:F104"/>
    <mergeCell ref="G100:G104"/>
    <mergeCell ref="H100:H102"/>
    <mergeCell ref="I100:I102"/>
    <mergeCell ref="H103:H104"/>
    <mergeCell ref="I103:I104"/>
    <mergeCell ref="B95:B97"/>
    <mergeCell ref="C95:C97"/>
    <mergeCell ref="F63:F66"/>
    <mergeCell ref="G63:G66"/>
    <mergeCell ref="H63:H66"/>
    <mergeCell ref="I63:I66"/>
    <mergeCell ref="J63:J66"/>
    <mergeCell ref="A63:A66"/>
    <mergeCell ref="B63:B66"/>
    <mergeCell ref="C63:C66"/>
    <mergeCell ref="D63:D66"/>
    <mergeCell ref="E63:E66"/>
    <mergeCell ref="F60:F62"/>
    <mergeCell ref="G60:G62"/>
    <mergeCell ref="H60:H62"/>
    <mergeCell ref="I60:I62"/>
    <mergeCell ref="J60:J62"/>
    <mergeCell ref="A60:A62"/>
    <mergeCell ref="B60:B62"/>
    <mergeCell ref="C60:C62"/>
    <mergeCell ref="D60:D62"/>
    <mergeCell ref="E60:E62"/>
    <mergeCell ref="I48:I49"/>
    <mergeCell ref="J48:J49"/>
    <mergeCell ref="F55:F59"/>
    <mergeCell ref="G55:G59"/>
    <mergeCell ref="H55:H59"/>
    <mergeCell ref="I55:I59"/>
    <mergeCell ref="J55:J59"/>
    <mergeCell ref="A55:A59"/>
    <mergeCell ref="B55:B59"/>
    <mergeCell ref="C55:C59"/>
    <mergeCell ref="D55:D59"/>
    <mergeCell ref="E55:E59"/>
    <mergeCell ref="H52:H54"/>
    <mergeCell ref="I52:I54"/>
    <mergeCell ref="J52:J54"/>
    <mergeCell ref="A52:A54"/>
    <mergeCell ref="B52:B54"/>
    <mergeCell ref="C52:C54"/>
    <mergeCell ref="D52:D54"/>
    <mergeCell ref="E52:E54"/>
    <mergeCell ref="F52:F54"/>
    <mergeCell ref="G52:G54"/>
    <mergeCell ref="H48:H49"/>
    <mergeCell ref="D48:D49"/>
    <mergeCell ref="A8:A15"/>
    <mergeCell ref="B8:B15"/>
    <mergeCell ref="C8:C15"/>
    <mergeCell ref="D8:D15"/>
    <mergeCell ref="E8:E15"/>
    <mergeCell ref="F8:F15"/>
    <mergeCell ref="G8:G15"/>
    <mergeCell ref="A33:A35"/>
    <mergeCell ref="B33:B35"/>
    <mergeCell ref="C33:C35"/>
    <mergeCell ref="D33:D35"/>
    <mergeCell ref="E33:E35"/>
    <mergeCell ref="E48:E49"/>
    <mergeCell ref="G48:G49"/>
    <mergeCell ref="A48:A49"/>
    <mergeCell ref="B48:B49"/>
    <mergeCell ref="C48:C49"/>
    <mergeCell ref="C16:C32"/>
    <mergeCell ref="D16:D32"/>
    <mergeCell ref="E16:E32"/>
    <mergeCell ref="F16:F32"/>
    <mergeCell ref="G16:G32"/>
    <mergeCell ref="A16:A32"/>
    <mergeCell ref="B16:B32"/>
    <mergeCell ref="F33:F35"/>
    <mergeCell ref="G33:G35"/>
    <mergeCell ref="A36:A46"/>
    <mergeCell ref="B36:B46"/>
    <mergeCell ref="C36:C46"/>
    <mergeCell ref="D36:D46"/>
    <mergeCell ref="E36:E46"/>
    <mergeCell ref="D3:D7"/>
    <mergeCell ref="E3:E7"/>
    <mergeCell ref="J33:J35"/>
    <mergeCell ref="F36:F46"/>
    <mergeCell ref="G36:G46"/>
    <mergeCell ref="I16:I32"/>
    <mergeCell ref="J16:J32"/>
    <mergeCell ref="H8:H15"/>
    <mergeCell ref="I8:I15"/>
    <mergeCell ref="J8:J15"/>
    <mergeCell ref="H33:H35"/>
    <mergeCell ref="H16:H32"/>
    <mergeCell ref="D95:D97"/>
    <mergeCell ref="E95:E97"/>
    <mergeCell ref="F95:F97"/>
    <mergeCell ref="G95:G97"/>
    <mergeCell ref="H95:H97"/>
    <mergeCell ref="I95:I97"/>
    <mergeCell ref="J95:J97"/>
    <mergeCell ref="H85:H94"/>
    <mergeCell ref="G85:G94"/>
    <mergeCell ref="I85:I94"/>
    <mergeCell ref="J85:J94"/>
    <mergeCell ref="J3:J4"/>
    <mergeCell ref="J5:J7"/>
    <mergeCell ref="H36:H46"/>
    <mergeCell ref="I36:I46"/>
    <mergeCell ref="J36:J46"/>
    <mergeCell ref="F48:F49"/>
    <mergeCell ref="I33:I35"/>
    <mergeCell ref="A85:A94"/>
    <mergeCell ref="B85:B94"/>
    <mergeCell ref="C85:C94"/>
    <mergeCell ref="C67:C84"/>
    <mergeCell ref="D85:D94"/>
    <mergeCell ref="E85:E94"/>
    <mergeCell ref="F85:F94"/>
    <mergeCell ref="J67:J84"/>
    <mergeCell ref="B3:B7"/>
    <mergeCell ref="A3:A7"/>
    <mergeCell ref="F3:F7"/>
    <mergeCell ref="G3:G7"/>
    <mergeCell ref="I3:I4"/>
    <mergeCell ref="H3:H4"/>
    <mergeCell ref="H5:H7"/>
    <mergeCell ref="I5:I7"/>
    <mergeCell ref="C3:C7"/>
    <mergeCell ref="K60:K62"/>
    <mergeCell ref="K63:K66"/>
    <mergeCell ref="K67:K84"/>
    <mergeCell ref="K85:K94"/>
    <mergeCell ref="K95:K97"/>
    <mergeCell ref="K100:K102"/>
    <mergeCell ref="K103:K104"/>
    <mergeCell ref="K3:K4"/>
    <mergeCell ref="K5:K7"/>
    <mergeCell ref="K8:K15"/>
    <mergeCell ref="K16:K32"/>
    <mergeCell ref="K33:K35"/>
    <mergeCell ref="K36:K46"/>
    <mergeCell ref="K48:K49"/>
    <mergeCell ref="K52:K54"/>
    <mergeCell ref="K55:K59"/>
  </mergeCells>
  <phoneticPr fontId="38" type="noConversion"/>
  <hyperlinks>
    <hyperlink ref="O59" r:id="rId1" display="http://www.nlm.nih.gov/medlineplus/spanish/ency/article/003200.htm" xr:uid="{00000000-0004-0000-0400-000000000000}"/>
  </hyperlinks>
  <pageMargins left="0.7" right="0.7" top="0.75" bottom="0.75" header="0" footer="0"/>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36" t="s">
        <v>1360</v>
      </c>
      <c r="B1" s="37" t="s">
        <v>4</v>
      </c>
      <c r="C1" s="38">
        <v>2021</v>
      </c>
      <c r="D1" s="38" t="s">
        <v>1231</v>
      </c>
    </row>
    <row r="2" spans="1:4" ht="15" customHeight="1" x14ac:dyDescent="0.2">
      <c r="A2" s="225" t="s">
        <v>45</v>
      </c>
      <c r="B2" s="39" t="s">
        <v>1361</v>
      </c>
      <c r="C2" s="40">
        <v>0</v>
      </c>
      <c r="D2" s="41"/>
    </row>
    <row r="3" spans="1:4" ht="15" customHeight="1" x14ac:dyDescent="0.2">
      <c r="A3" s="223"/>
      <c r="B3" s="39" t="s">
        <v>230</v>
      </c>
      <c r="C3" s="40">
        <v>2</v>
      </c>
      <c r="D3" s="42" t="s">
        <v>1363</v>
      </c>
    </row>
    <row r="4" spans="1:4" ht="15" customHeight="1" x14ac:dyDescent="0.2">
      <c r="A4" s="223"/>
      <c r="B4" s="39" t="s">
        <v>249</v>
      </c>
      <c r="C4" s="40" t="s">
        <v>1242</v>
      </c>
      <c r="D4" s="42" t="s">
        <v>1363</v>
      </c>
    </row>
    <row r="5" spans="1:4" ht="15" customHeight="1" x14ac:dyDescent="0.2">
      <c r="A5" s="223"/>
      <c r="B5" s="39" t="s">
        <v>47</v>
      </c>
      <c r="C5" s="40">
        <v>0</v>
      </c>
      <c r="D5" s="41"/>
    </row>
    <row r="6" spans="1:4" ht="15" customHeight="1" x14ac:dyDescent="0.2">
      <c r="A6" s="223"/>
      <c r="B6" s="39" t="s">
        <v>70</v>
      </c>
      <c r="C6" s="40">
        <v>2</v>
      </c>
      <c r="D6" s="42" t="s">
        <v>1363</v>
      </c>
    </row>
    <row r="7" spans="1:4" ht="15" customHeight="1" x14ac:dyDescent="0.2">
      <c r="A7" s="223"/>
      <c r="B7" s="39" t="s">
        <v>111</v>
      </c>
      <c r="C7" s="40">
        <v>1</v>
      </c>
      <c r="D7" s="42" t="s">
        <v>1363</v>
      </c>
    </row>
    <row r="8" spans="1:4" ht="15" customHeight="1" x14ac:dyDescent="0.2">
      <c r="A8" s="223"/>
      <c r="B8" s="39" t="s">
        <v>149</v>
      </c>
      <c r="C8" s="40">
        <v>1</v>
      </c>
      <c r="D8" s="42" t="s">
        <v>1363</v>
      </c>
    </row>
    <row r="9" spans="1:4" ht="15" customHeight="1" x14ac:dyDescent="0.2">
      <c r="A9" s="223"/>
      <c r="B9" s="39" t="s">
        <v>189</v>
      </c>
      <c r="C9" s="40">
        <v>1</v>
      </c>
      <c r="D9" s="42" t="s">
        <v>1363</v>
      </c>
    </row>
    <row r="10" spans="1:4" ht="15" customHeight="1" x14ac:dyDescent="0.2">
      <c r="A10" s="223"/>
      <c r="B10" s="39" t="s">
        <v>258</v>
      </c>
      <c r="C10" s="40">
        <v>1</v>
      </c>
      <c r="D10" s="42" t="s">
        <v>1363</v>
      </c>
    </row>
    <row r="11" spans="1:4" ht="15" customHeight="1" x14ac:dyDescent="0.2">
      <c r="A11" s="223"/>
      <c r="B11" s="39" t="s">
        <v>285</v>
      </c>
      <c r="C11" s="40">
        <v>1</v>
      </c>
      <c r="D11" s="42" t="s">
        <v>1363</v>
      </c>
    </row>
    <row r="12" spans="1:4" ht="15" customHeight="1" x14ac:dyDescent="0.2">
      <c r="A12" s="223"/>
      <c r="B12" s="39" t="s">
        <v>301</v>
      </c>
      <c r="C12" s="40" t="s">
        <v>1242</v>
      </c>
      <c r="D12" s="42" t="s">
        <v>1363</v>
      </c>
    </row>
    <row r="13" spans="1:4" ht="15" customHeight="1" x14ac:dyDescent="0.2">
      <c r="A13" s="223"/>
      <c r="B13" s="39" t="s">
        <v>316</v>
      </c>
      <c r="C13" s="40" t="s">
        <v>1242</v>
      </c>
      <c r="D13" s="42" t="s">
        <v>1363</v>
      </c>
    </row>
    <row r="14" spans="1:4" ht="15" customHeight="1" x14ac:dyDescent="0.2">
      <c r="A14" s="223"/>
      <c r="B14" s="39" t="s">
        <v>329</v>
      </c>
      <c r="C14" s="40">
        <v>1</v>
      </c>
      <c r="D14" s="42" t="s">
        <v>1363</v>
      </c>
    </row>
    <row r="15" spans="1:4" ht="15" customHeight="1" x14ac:dyDescent="0.2">
      <c r="A15" s="223"/>
      <c r="B15" s="39" t="s">
        <v>344</v>
      </c>
      <c r="C15" s="40">
        <v>1</v>
      </c>
      <c r="D15" s="42" t="s">
        <v>1363</v>
      </c>
    </row>
    <row r="16" spans="1:4" ht="15" customHeight="1" x14ac:dyDescent="0.2">
      <c r="A16" s="224"/>
      <c r="B16" s="39" t="s">
        <v>353</v>
      </c>
      <c r="C16" s="40">
        <v>1</v>
      </c>
      <c r="D16" s="42" t="s">
        <v>1363</v>
      </c>
    </row>
    <row r="17" spans="1:4" ht="15" customHeight="1" x14ac:dyDescent="0.2">
      <c r="A17" s="222" t="s">
        <v>414</v>
      </c>
      <c r="B17" s="43" t="s">
        <v>1361</v>
      </c>
      <c r="C17" s="44">
        <v>0</v>
      </c>
      <c r="D17" s="45"/>
    </row>
    <row r="18" spans="1:4" ht="15" customHeight="1" x14ac:dyDescent="0.2">
      <c r="A18" s="223"/>
      <c r="B18" s="43" t="s">
        <v>870</v>
      </c>
      <c r="C18" s="44">
        <v>0</v>
      </c>
      <c r="D18" s="45"/>
    </row>
    <row r="19" spans="1:4" ht="15" customHeight="1" x14ac:dyDescent="0.2">
      <c r="A19" s="223"/>
      <c r="B19" s="43" t="s">
        <v>887</v>
      </c>
      <c r="C19" s="44" t="s">
        <v>1242</v>
      </c>
      <c r="D19" s="46" t="s">
        <v>1363</v>
      </c>
    </row>
    <row r="20" spans="1:4" ht="15" customHeight="1" x14ac:dyDescent="0.2">
      <c r="A20" s="223"/>
      <c r="B20" s="43" t="s">
        <v>416</v>
      </c>
      <c r="C20" s="44">
        <v>1</v>
      </c>
      <c r="D20" s="46" t="s">
        <v>1363</v>
      </c>
    </row>
    <row r="21" spans="1:4" ht="15" customHeight="1" x14ac:dyDescent="0.2">
      <c r="A21" s="223"/>
      <c r="B21" s="43" t="s">
        <v>455</v>
      </c>
      <c r="C21" s="44">
        <v>1</v>
      </c>
      <c r="D21" s="46" t="s">
        <v>1363</v>
      </c>
    </row>
    <row r="22" spans="1:4" ht="15" customHeight="1" x14ac:dyDescent="0.2">
      <c r="A22" s="223"/>
      <c r="B22" s="43" t="s">
        <v>526</v>
      </c>
      <c r="C22" s="44" t="s">
        <v>1242</v>
      </c>
      <c r="D22" s="46" t="s">
        <v>1363</v>
      </c>
    </row>
    <row r="23" spans="1:4" ht="15" customHeight="1" x14ac:dyDescent="0.2">
      <c r="A23" s="223"/>
      <c r="B23" s="43" t="s">
        <v>545</v>
      </c>
      <c r="C23" s="47"/>
      <c r="D23" s="45"/>
    </row>
    <row r="24" spans="1:4" ht="15" customHeight="1" x14ac:dyDescent="0.2">
      <c r="A24" s="223"/>
      <c r="B24" s="43" t="s">
        <v>587</v>
      </c>
      <c r="C24" s="44" t="s">
        <v>1242</v>
      </c>
      <c r="D24" s="46" t="s">
        <v>1363</v>
      </c>
    </row>
    <row r="25" spans="1:4" ht="15" customHeight="1" x14ac:dyDescent="0.2">
      <c r="A25" s="223"/>
      <c r="B25" s="43" t="s">
        <v>597</v>
      </c>
      <c r="C25" s="47"/>
      <c r="D25" s="45"/>
    </row>
    <row r="26" spans="1:4" ht="15" customHeight="1" x14ac:dyDescent="0.2">
      <c r="A26" s="223"/>
      <c r="B26" s="43" t="s">
        <v>610</v>
      </c>
      <c r="C26" s="44" t="s">
        <v>1242</v>
      </c>
      <c r="D26" s="46" t="s">
        <v>1363</v>
      </c>
    </row>
    <row r="27" spans="1:4" ht="15" customHeight="1" x14ac:dyDescent="0.2">
      <c r="A27" s="223"/>
      <c r="B27" s="43" t="s">
        <v>618</v>
      </c>
      <c r="C27" s="47"/>
      <c r="D27" s="45"/>
    </row>
    <row r="28" spans="1:4" ht="15" customHeight="1" x14ac:dyDescent="0.2">
      <c r="A28" s="223"/>
      <c r="B28" s="43" t="s">
        <v>628</v>
      </c>
      <c r="C28" s="47"/>
      <c r="D28" s="45"/>
    </row>
    <row r="29" spans="1:4" ht="14.25" x14ac:dyDescent="0.2">
      <c r="A29" s="223"/>
      <c r="B29" s="43" t="s">
        <v>647</v>
      </c>
      <c r="C29" s="47"/>
      <c r="D29" s="45"/>
    </row>
    <row r="30" spans="1:4" ht="14.25" x14ac:dyDescent="0.2">
      <c r="A30" s="223"/>
      <c r="B30" s="43" t="s">
        <v>668</v>
      </c>
      <c r="C30" s="47"/>
      <c r="D30" s="45"/>
    </row>
    <row r="31" spans="1:4" ht="14.25" x14ac:dyDescent="0.2">
      <c r="A31" s="223"/>
      <c r="B31" s="43" t="s">
        <v>686</v>
      </c>
      <c r="C31" s="44">
        <v>1</v>
      </c>
      <c r="D31" s="46" t="s">
        <v>1363</v>
      </c>
    </row>
    <row r="32" spans="1:4" ht="14.25" x14ac:dyDescent="0.2">
      <c r="A32" s="223"/>
      <c r="B32" s="43" t="s">
        <v>717</v>
      </c>
      <c r="C32" s="47"/>
      <c r="D32" s="45"/>
    </row>
    <row r="33" spans="1:4" ht="14.25" x14ac:dyDescent="0.2">
      <c r="A33" s="223"/>
      <c r="B33" s="43" t="s">
        <v>793</v>
      </c>
      <c r="C33" s="44">
        <v>1</v>
      </c>
      <c r="D33" s="45"/>
    </row>
    <row r="34" spans="1:4" ht="14.25" x14ac:dyDescent="0.2">
      <c r="A34" s="224"/>
      <c r="B34" s="43" t="s">
        <v>1382</v>
      </c>
      <c r="C34" s="44">
        <v>0</v>
      </c>
      <c r="D34" s="45"/>
    </row>
    <row r="35" spans="1:4" ht="14.25" x14ac:dyDescent="0.2">
      <c r="A35" s="225" t="s">
        <v>910</v>
      </c>
      <c r="B35" s="39" t="s">
        <v>1361</v>
      </c>
      <c r="C35" s="40">
        <v>0</v>
      </c>
      <c r="D35" s="41"/>
    </row>
    <row r="36" spans="1:4" ht="14.25" x14ac:dyDescent="0.2">
      <c r="A36" s="223"/>
      <c r="B36" s="39" t="s">
        <v>1043</v>
      </c>
      <c r="C36" s="40">
        <v>1</v>
      </c>
      <c r="D36" s="51" t="s">
        <v>1363</v>
      </c>
    </row>
    <row r="37" spans="1:4" ht="14.25" x14ac:dyDescent="0.2">
      <c r="A37" s="223"/>
      <c r="B37" s="39" t="s">
        <v>1058</v>
      </c>
      <c r="C37" s="40">
        <v>1</v>
      </c>
      <c r="D37" s="51" t="s">
        <v>1363</v>
      </c>
    </row>
    <row r="38" spans="1:4" ht="14.25" x14ac:dyDescent="0.2">
      <c r="A38" s="223"/>
      <c r="B38" s="39" t="s">
        <v>1068</v>
      </c>
      <c r="C38" s="40">
        <v>1</v>
      </c>
      <c r="D38" s="51" t="s">
        <v>1363</v>
      </c>
    </row>
    <row r="39" spans="1:4" ht="14.25" x14ac:dyDescent="0.2">
      <c r="A39" s="223"/>
      <c r="B39" s="39" t="s">
        <v>1103</v>
      </c>
      <c r="C39" s="40" t="s">
        <v>1242</v>
      </c>
      <c r="D39" s="51" t="s">
        <v>1363</v>
      </c>
    </row>
    <row r="40" spans="1:4" ht="14.25" x14ac:dyDescent="0.2">
      <c r="A40" s="223"/>
      <c r="B40" s="39" t="s">
        <v>1104</v>
      </c>
      <c r="C40" s="40">
        <v>1</v>
      </c>
      <c r="D40" s="51" t="s">
        <v>1363</v>
      </c>
    </row>
    <row r="41" spans="1:4" ht="14.25" x14ac:dyDescent="0.2">
      <c r="A41" s="223"/>
      <c r="B41" s="39" t="s">
        <v>1085</v>
      </c>
      <c r="C41" s="40" t="s">
        <v>1242</v>
      </c>
      <c r="D41" s="51" t="s">
        <v>1363</v>
      </c>
    </row>
    <row r="42" spans="1:4" ht="14.25" x14ac:dyDescent="0.2">
      <c r="A42" s="223"/>
      <c r="B42" s="39" t="s">
        <v>1105</v>
      </c>
      <c r="C42" s="40">
        <v>1</v>
      </c>
      <c r="D42" s="41"/>
    </row>
    <row r="43" spans="1:4" ht="14.25" x14ac:dyDescent="0.2">
      <c r="A43" s="223"/>
      <c r="B43" s="39" t="s">
        <v>956</v>
      </c>
      <c r="C43" s="52"/>
      <c r="D43" s="41"/>
    </row>
    <row r="44" spans="1:4" ht="14.25" x14ac:dyDescent="0.2">
      <c r="A44" s="223"/>
      <c r="B44" s="39" t="s">
        <v>912</v>
      </c>
      <c r="C44" s="40">
        <v>0</v>
      </c>
      <c r="D44" s="41"/>
    </row>
    <row r="45" spans="1:4" ht="14.25" x14ac:dyDescent="0.2">
      <c r="A45" s="223"/>
      <c r="B45" s="39" t="s">
        <v>935</v>
      </c>
      <c r="C45" s="52"/>
      <c r="D45" s="41"/>
    </row>
    <row r="46" spans="1:4" ht="14.25" x14ac:dyDescent="0.2">
      <c r="A46" s="223"/>
      <c r="B46" s="39" t="s">
        <v>949</v>
      </c>
      <c r="C46" s="52"/>
      <c r="D46" s="41"/>
    </row>
    <row r="47" spans="1:4" ht="14.25" x14ac:dyDescent="0.2">
      <c r="A47" s="223"/>
      <c r="B47" s="39" t="s">
        <v>966</v>
      </c>
      <c r="C47" s="52"/>
      <c r="D47" s="41"/>
    </row>
    <row r="48" spans="1:4" ht="14.25" x14ac:dyDescent="0.2">
      <c r="A48" s="223"/>
      <c r="B48" s="39" t="s">
        <v>978</v>
      </c>
      <c r="C48" s="52"/>
      <c r="D48" s="41"/>
    </row>
    <row r="49" spans="1:4" ht="14.25" x14ac:dyDescent="0.2">
      <c r="A49" s="223"/>
      <c r="B49" s="39" t="s">
        <v>995</v>
      </c>
      <c r="C49" s="52"/>
      <c r="D49" s="51" t="s">
        <v>1363</v>
      </c>
    </row>
    <row r="50" spans="1:4" ht="14.25" x14ac:dyDescent="0.2">
      <c r="A50" s="223"/>
      <c r="B50" s="39" t="s">
        <v>1010</v>
      </c>
      <c r="C50" s="40">
        <v>1</v>
      </c>
      <c r="D50" s="41"/>
    </row>
    <row r="51" spans="1:4" ht="14.25" x14ac:dyDescent="0.2">
      <c r="A51" s="223"/>
      <c r="B51" s="39" t="s">
        <v>1108</v>
      </c>
      <c r="C51" s="52"/>
      <c r="D51" s="41"/>
    </row>
    <row r="52" spans="1:4" ht="14.25" x14ac:dyDescent="0.2">
      <c r="A52" s="223"/>
      <c r="B52" s="39" t="s">
        <v>1109</v>
      </c>
      <c r="C52" s="52"/>
      <c r="D52" s="41"/>
    </row>
    <row r="53" spans="1:4" ht="14.25" x14ac:dyDescent="0.2">
      <c r="A53" s="223"/>
      <c r="B53" s="39" t="s">
        <v>1110</v>
      </c>
      <c r="C53" s="52"/>
      <c r="D53" s="51" t="s">
        <v>1363</v>
      </c>
    </row>
    <row r="54" spans="1:4" ht="14.25" x14ac:dyDescent="0.2">
      <c r="A54" s="223"/>
      <c r="B54" s="39" t="s">
        <v>1111</v>
      </c>
      <c r="C54" s="40">
        <v>1</v>
      </c>
      <c r="D54" s="51" t="s">
        <v>1363</v>
      </c>
    </row>
    <row r="55" spans="1:4" ht="14.25" x14ac:dyDescent="0.2">
      <c r="A55" s="223"/>
      <c r="B55" s="39" t="s">
        <v>1112</v>
      </c>
      <c r="C55" s="40" t="s">
        <v>1242</v>
      </c>
      <c r="D55" s="51" t="s">
        <v>1363</v>
      </c>
    </row>
    <row r="56" spans="1:4" ht="14.25" x14ac:dyDescent="0.2">
      <c r="A56" s="224"/>
      <c r="B56" s="39" t="s">
        <v>1113</v>
      </c>
      <c r="C56" s="40" t="s">
        <v>1242</v>
      </c>
      <c r="D56" s="41"/>
    </row>
    <row r="57" spans="1:4" ht="14.25" x14ac:dyDescent="0.2">
      <c r="A57" s="222" t="s">
        <v>1116</v>
      </c>
      <c r="B57" s="43" t="s">
        <v>1361</v>
      </c>
      <c r="C57" s="44">
        <v>0</v>
      </c>
      <c r="D57" s="46" t="s">
        <v>1363</v>
      </c>
    </row>
    <row r="58" spans="1:4" ht="14.25" x14ac:dyDescent="0.2">
      <c r="A58" s="223"/>
      <c r="B58" s="43" t="s">
        <v>1117</v>
      </c>
      <c r="C58" s="44">
        <v>0</v>
      </c>
      <c r="D58" s="45"/>
    </row>
    <row r="59" spans="1:4" ht="14.25" x14ac:dyDescent="0.2">
      <c r="A59" s="223"/>
      <c r="B59" s="43" t="s">
        <v>1118</v>
      </c>
      <c r="C59" s="47"/>
      <c r="D59" s="45"/>
    </row>
    <row r="60" spans="1:4" ht="14.25" x14ac:dyDescent="0.2">
      <c r="A60" s="223"/>
      <c r="B60" s="43" t="s">
        <v>1120</v>
      </c>
      <c r="C60" s="44">
        <v>1</v>
      </c>
      <c r="D60" s="46" t="s">
        <v>1363</v>
      </c>
    </row>
    <row r="61" spans="1:4" ht="14.25" x14ac:dyDescent="0.2">
      <c r="A61" s="223"/>
      <c r="B61" s="43" t="s">
        <v>1121</v>
      </c>
      <c r="C61" s="44">
        <v>1</v>
      </c>
      <c r="D61" s="46" t="s">
        <v>1363</v>
      </c>
    </row>
    <row r="62" spans="1:4" ht="14.25" x14ac:dyDescent="0.2">
      <c r="A62" s="223"/>
      <c r="B62" s="43" t="s">
        <v>1123</v>
      </c>
      <c r="C62" s="47"/>
      <c r="D62" s="45"/>
    </row>
    <row r="63" spans="1:4" ht="14.25" x14ac:dyDescent="0.2">
      <c r="A63" s="224"/>
      <c r="B63" s="43" t="s">
        <v>1124</v>
      </c>
      <c r="C63" s="44">
        <v>1</v>
      </c>
      <c r="D63" s="45"/>
    </row>
    <row r="64" spans="1:4" ht="14.25" x14ac:dyDescent="0.2">
      <c r="A64" s="225" t="s">
        <v>1125</v>
      </c>
      <c r="B64" s="39" t="s">
        <v>1361</v>
      </c>
      <c r="C64" s="40">
        <v>0</v>
      </c>
      <c r="D64" s="41"/>
    </row>
    <row r="65" spans="1:4" ht="14.25" x14ac:dyDescent="0.2">
      <c r="A65" s="223"/>
      <c r="B65" s="39" t="s">
        <v>1126</v>
      </c>
      <c r="C65" s="52"/>
      <c r="D65" s="51" t="s">
        <v>1363</v>
      </c>
    </row>
    <row r="66" spans="1:4" ht="14.25" x14ac:dyDescent="0.2">
      <c r="A66" s="223"/>
      <c r="B66" s="39" t="s">
        <v>1127</v>
      </c>
      <c r="C66" s="52"/>
      <c r="D66" s="51" t="s">
        <v>1363</v>
      </c>
    </row>
    <row r="67" spans="1:4" ht="14.25" x14ac:dyDescent="0.2">
      <c r="A67" s="223"/>
      <c r="B67" s="39" t="s">
        <v>1128</v>
      </c>
      <c r="C67" s="52"/>
      <c r="D67" s="51" t="s">
        <v>1363</v>
      </c>
    </row>
    <row r="68" spans="1:4" ht="14.25" x14ac:dyDescent="0.2">
      <c r="A68" s="223"/>
      <c r="B68" s="39" t="s">
        <v>1129</v>
      </c>
      <c r="C68" s="52"/>
      <c r="D68" s="51" t="s">
        <v>1363</v>
      </c>
    </row>
    <row r="69" spans="1:4" ht="14.25" x14ac:dyDescent="0.2">
      <c r="A69" s="223"/>
      <c r="B69" s="39" t="s">
        <v>1130</v>
      </c>
      <c r="C69" s="40">
        <v>1</v>
      </c>
      <c r="D69" s="51" t="s">
        <v>1363</v>
      </c>
    </row>
    <row r="70" spans="1:4" ht="14.25" x14ac:dyDescent="0.2">
      <c r="A70" s="223"/>
      <c r="B70" s="39" t="s">
        <v>1131</v>
      </c>
      <c r="C70" s="40">
        <v>1</v>
      </c>
      <c r="D70" s="55"/>
    </row>
    <row r="71" spans="1:4" ht="14.25" x14ac:dyDescent="0.2">
      <c r="A71" s="223"/>
      <c r="B71" s="39" t="s">
        <v>1132</v>
      </c>
      <c r="C71" s="40">
        <v>1</v>
      </c>
      <c r="D71" s="55"/>
    </row>
    <row r="72" spans="1:4" ht="14.25" x14ac:dyDescent="0.2">
      <c r="A72" s="223"/>
      <c r="B72" s="39" t="s">
        <v>1133</v>
      </c>
      <c r="C72" s="40">
        <v>1</v>
      </c>
      <c r="D72" s="41"/>
    </row>
    <row r="73" spans="1:4" ht="14.25" x14ac:dyDescent="0.2">
      <c r="A73" s="223"/>
      <c r="B73" s="39" t="s">
        <v>1134</v>
      </c>
      <c r="C73" s="40">
        <v>1</v>
      </c>
      <c r="D73" s="41"/>
    </row>
    <row r="74" spans="1:4" ht="14.25" x14ac:dyDescent="0.2">
      <c r="A74" s="223"/>
      <c r="B74" s="39" t="s">
        <v>1135</v>
      </c>
      <c r="C74" s="52"/>
      <c r="D74" s="41"/>
    </row>
    <row r="75" spans="1:4" ht="14.25" x14ac:dyDescent="0.2">
      <c r="A75" s="223"/>
      <c r="B75" s="39" t="s">
        <v>1136</v>
      </c>
      <c r="C75" s="52"/>
      <c r="D75" s="51" t="s">
        <v>1363</v>
      </c>
    </row>
    <row r="76" spans="1:4" ht="14.25" x14ac:dyDescent="0.2">
      <c r="A76" s="223"/>
      <c r="B76" s="39" t="s">
        <v>1137</v>
      </c>
      <c r="C76" s="52"/>
      <c r="D76" s="51" t="s">
        <v>1363</v>
      </c>
    </row>
    <row r="77" spans="1:4" ht="14.25" x14ac:dyDescent="0.2">
      <c r="A77" s="223"/>
      <c r="B77" s="39" t="s">
        <v>1138</v>
      </c>
      <c r="C77" s="52"/>
      <c r="D77" s="41"/>
    </row>
    <row r="78" spans="1:4" ht="14.25" x14ac:dyDescent="0.2">
      <c r="A78" s="223"/>
      <c r="B78" s="39" t="s">
        <v>1139</v>
      </c>
      <c r="C78" s="52"/>
      <c r="D78" s="41"/>
    </row>
    <row r="79" spans="1:4" x14ac:dyDescent="0.25">
      <c r="A79" s="223"/>
      <c r="B79" s="39" t="s">
        <v>1140</v>
      </c>
      <c r="C79" s="57"/>
      <c r="D79" s="57"/>
    </row>
    <row r="80" spans="1:4" x14ac:dyDescent="0.25">
      <c r="A80" s="223"/>
      <c r="B80" s="39" t="s">
        <v>1141</v>
      </c>
      <c r="C80" s="57"/>
      <c r="D80" s="57"/>
    </row>
    <row r="81" spans="1:4" ht="14.25" x14ac:dyDescent="0.2">
      <c r="A81" s="223"/>
      <c r="B81" s="39" t="s">
        <v>1420</v>
      </c>
      <c r="C81" s="52"/>
      <c r="D81" s="41"/>
    </row>
    <row r="82" spans="1:4" ht="14.25" x14ac:dyDescent="0.2">
      <c r="A82" s="223"/>
      <c r="B82" s="39" t="s">
        <v>1422</v>
      </c>
      <c r="C82" s="40">
        <v>0</v>
      </c>
      <c r="D82" s="41"/>
    </row>
    <row r="83" spans="1:4" ht="14.25" x14ac:dyDescent="0.2">
      <c r="A83" s="224"/>
      <c r="B83" s="39" t="s">
        <v>1143</v>
      </c>
      <c r="C83" s="52"/>
      <c r="D83" s="51" t="s">
        <v>1363</v>
      </c>
    </row>
    <row r="84" spans="1:4" ht="14.25" x14ac:dyDescent="0.2">
      <c r="A84" s="222" t="s">
        <v>1145</v>
      </c>
      <c r="B84" s="43" t="s">
        <v>1361</v>
      </c>
      <c r="C84" s="44">
        <v>0</v>
      </c>
      <c r="D84" s="58"/>
    </row>
    <row r="85" spans="1:4" ht="14.25" x14ac:dyDescent="0.2">
      <c r="A85" s="223"/>
      <c r="B85" s="43" t="s">
        <v>1146</v>
      </c>
      <c r="C85" s="44">
        <v>1</v>
      </c>
      <c r="D85" s="46" t="s">
        <v>1363</v>
      </c>
    </row>
    <row r="86" spans="1:4" ht="14.25" x14ac:dyDescent="0.2">
      <c r="A86" s="223"/>
      <c r="B86" s="43" t="s">
        <v>1148</v>
      </c>
      <c r="C86" s="44">
        <v>0</v>
      </c>
      <c r="D86" s="45"/>
    </row>
    <row r="87" spans="1:4" ht="14.25" x14ac:dyDescent="0.2">
      <c r="A87" s="223"/>
      <c r="B87" s="43" t="s">
        <v>1149</v>
      </c>
      <c r="C87" s="44">
        <v>1</v>
      </c>
      <c r="D87" s="45"/>
    </row>
    <row r="88" spans="1:4" ht="14.25" x14ac:dyDescent="0.2">
      <c r="A88" s="223"/>
      <c r="B88" s="43" t="s">
        <v>1151</v>
      </c>
      <c r="C88" s="44">
        <v>1</v>
      </c>
      <c r="D88" s="45"/>
    </row>
    <row r="89" spans="1:4" ht="14.25" x14ac:dyDescent="0.2">
      <c r="A89" s="223"/>
      <c r="B89" s="43" t="s">
        <v>1152</v>
      </c>
      <c r="C89" s="47"/>
      <c r="D89" s="45"/>
    </row>
    <row r="90" spans="1:4" ht="14.25" x14ac:dyDescent="0.2">
      <c r="A90" s="223"/>
      <c r="B90" s="43" t="s">
        <v>1154</v>
      </c>
      <c r="C90" s="47"/>
      <c r="D90" s="45"/>
    </row>
    <row r="91" spans="1:4" ht="14.25" x14ac:dyDescent="0.2">
      <c r="A91" s="223"/>
      <c r="B91" s="43" t="s">
        <v>1155</v>
      </c>
      <c r="C91" s="47"/>
      <c r="D91" s="45"/>
    </row>
    <row r="92" spans="1:4" ht="14.25" x14ac:dyDescent="0.2">
      <c r="A92" s="223"/>
      <c r="B92" s="43" t="s">
        <v>1157</v>
      </c>
      <c r="C92" s="47"/>
      <c r="D92" s="45"/>
    </row>
    <row r="93" spans="1:4" ht="14.25" x14ac:dyDescent="0.2">
      <c r="A93" s="223"/>
      <c r="B93" s="43" t="s">
        <v>1158</v>
      </c>
      <c r="C93" s="47"/>
      <c r="D93" s="45"/>
    </row>
    <row r="94" spans="1:4" ht="14.25" x14ac:dyDescent="0.2">
      <c r="A94" s="223"/>
      <c r="B94" s="43" t="s">
        <v>1159</v>
      </c>
      <c r="C94" s="47"/>
      <c r="D94" s="45"/>
    </row>
    <row r="95" spans="1:4" ht="14.25" x14ac:dyDescent="0.2">
      <c r="A95" s="223"/>
      <c r="B95" s="43" t="s">
        <v>1161</v>
      </c>
      <c r="C95" s="47"/>
      <c r="D95" s="45"/>
    </row>
    <row r="96" spans="1:4" ht="14.25" x14ac:dyDescent="0.2">
      <c r="A96" s="223"/>
      <c r="B96" s="43" t="s">
        <v>1162</v>
      </c>
      <c r="C96" s="47"/>
      <c r="D96" s="45"/>
    </row>
    <row r="97" spans="1:4" ht="14.25" x14ac:dyDescent="0.2">
      <c r="A97" s="223"/>
      <c r="B97" s="43" t="s">
        <v>1163</v>
      </c>
      <c r="C97" s="44">
        <v>1</v>
      </c>
      <c r="D97" s="46" t="s">
        <v>1363</v>
      </c>
    </row>
    <row r="98" spans="1:4" ht="14.25" x14ac:dyDescent="0.2">
      <c r="A98" s="223"/>
      <c r="B98" s="43" t="s">
        <v>1164</v>
      </c>
      <c r="C98" s="44">
        <v>1</v>
      </c>
      <c r="D98" s="46" t="s">
        <v>1363</v>
      </c>
    </row>
    <row r="99" spans="1:4" ht="14.25" x14ac:dyDescent="0.2">
      <c r="A99" s="223"/>
      <c r="B99" s="43" t="s">
        <v>1165</v>
      </c>
      <c r="C99" s="44">
        <v>1</v>
      </c>
      <c r="D99" s="46" t="s">
        <v>1363</v>
      </c>
    </row>
    <row r="100" spans="1:4" ht="14.25" x14ac:dyDescent="0.2">
      <c r="A100" s="223"/>
      <c r="B100" s="43" t="s">
        <v>1166</v>
      </c>
      <c r="C100" s="44">
        <v>1</v>
      </c>
      <c r="D100" s="46" t="s">
        <v>1363</v>
      </c>
    </row>
    <row r="101" spans="1:4" ht="14.25" x14ac:dyDescent="0.2">
      <c r="A101" s="223"/>
      <c r="B101" s="43" t="s">
        <v>1167</v>
      </c>
      <c r="C101" s="47"/>
      <c r="D101" s="45"/>
    </row>
    <row r="102" spans="1:4" ht="14.25" x14ac:dyDescent="0.2">
      <c r="A102" s="224"/>
      <c r="B102" s="43" t="s">
        <v>1168</v>
      </c>
      <c r="C102" s="47"/>
      <c r="D102" s="45"/>
    </row>
    <row r="103" spans="1:4" ht="14.25" x14ac:dyDescent="0.2">
      <c r="A103" s="225" t="s">
        <v>1432</v>
      </c>
      <c r="B103" s="39" t="s">
        <v>1361</v>
      </c>
      <c r="C103" s="40">
        <v>0</v>
      </c>
      <c r="D103" s="41"/>
    </row>
    <row r="104" spans="1:4" ht="14.25" x14ac:dyDescent="0.2">
      <c r="A104" s="223"/>
      <c r="B104" s="39" t="s">
        <v>1172</v>
      </c>
      <c r="C104" s="52"/>
      <c r="D104" s="41"/>
    </row>
    <row r="105" spans="1:4" ht="14.25" x14ac:dyDescent="0.2">
      <c r="A105" s="223"/>
      <c r="B105" s="39" t="s">
        <v>1175</v>
      </c>
      <c r="C105" s="40">
        <v>1</v>
      </c>
      <c r="D105" s="41"/>
    </row>
    <row r="106" spans="1:4" ht="14.25" x14ac:dyDescent="0.2">
      <c r="A106" s="223"/>
      <c r="B106" s="39" t="s">
        <v>1176</v>
      </c>
      <c r="C106" s="52"/>
      <c r="D106" s="41"/>
    </row>
    <row r="107" spans="1:4" ht="14.25" x14ac:dyDescent="0.2">
      <c r="A107" s="223"/>
      <c r="B107" s="39" t="s">
        <v>1178</v>
      </c>
      <c r="C107" s="40">
        <v>1</v>
      </c>
      <c r="D107" s="51" t="s">
        <v>1363</v>
      </c>
    </row>
    <row r="108" spans="1:4" ht="14.25" x14ac:dyDescent="0.2">
      <c r="A108" s="223"/>
      <c r="B108" s="39" t="s">
        <v>1367</v>
      </c>
      <c r="C108" s="40">
        <v>1</v>
      </c>
      <c r="D108" s="51" t="s">
        <v>1363</v>
      </c>
    </row>
    <row r="109" spans="1:4" ht="14.25" x14ac:dyDescent="0.2">
      <c r="A109" s="223"/>
      <c r="B109" s="39" t="s">
        <v>1433</v>
      </c>
      <c r="C109" s="52"/>
      <c r="D109" s="41"/>
    </row>
    <row r="110" spans="1:4" ht="14.25" x14ac:dyDescent="0.2">
      <c r="A110" s="224"/>
      <c r="B110" s="39" t="s">
        <v>1368</v>
      </c>
      <c r="C110" s="40">
        <v>1</v>
      </c>
      <c r="D110" s="51" t="s">
        <v>1363</v>
      </c>
    </row>
    <row r="111" spans="1:4" ht="14.25" x14ac:dyDescent="0.2">
      <c r="A111" s="222" t="s">
        <v>1182</v>
      </c>
      <c r="B111" s="43" t="s">
        <v>1361</v>
      </c>
      <c r="C111" s="44">
        <v>0</v>
      </c>
      <c r="D111" s="45"/>
    </row>
    <row r="112" spans="1:4" ht="14.25" x14ac:dyDescent="0.2">
      <c r="A112" s="223"/>
      <c r="B112" s="43" t="s">
        <v>1183</v>
      </c>
      <c r="C112" s="44">
        <v>1</v>
      </c>
      <c r="D112" s="46" t="s">
        <v>1363</v>
      </c>
    </row>
    <row r="113" spans="1:4" ht="14.25" x14ac:dyDescent="0.2">
      <c r="A113" s="223"/>
      <c r="B113" s="43" t="s">
        <v>1184</v>
      </c>
      <c r="C113" s="47"/>
      <c r="D113" s="45"/>
    </row>
    <row r="114" spans="1:4" ht="14.25" x14ac:dyDescent="0.2">
      <c r="A114" s="224"/>
      <c r="B114" s="43" t="s">
        <v>1186</v>
      </c>
      <c r="C114" s="44">
        <v>0</v>
      </c>
      <c r="D114" s="46" t="s">
        <v>1363</v>
      </c>
    </row>
    <row r="115" spans="1:4" ht="14.25" x14ac:dyDescent="0.2">
      <c r="A115" s="225" t="s">
        <v>1373</v>
      </c>
      <c r="B115" s="39" t="s">
        <v>1361</v>
      </c>
      <c r="C115" s="40">
        <v>0</v>
      </c>
      <c r="D115" s="55"/>
    </row>
    <row r="116" spans="1:4" ht="14.25" x14ac:dyDescent="0.2">
      <c r="A116" s="223"/>
      <c r="B116" s="39" t="s">
        <v>1442</v>
      </c>
      <c r="C116" s="52"/>
      <c r="D116" s="51" t="s">
        <v>1363</v>
      </c>
    </row>
    <row r="117" spans="1:4" ht="14.25" x14ac:dyDescent="0.2">
      <c r="A117" s="223"/>
      <c r="B117" s="39" t="s">
        <v>1444</v>
      </c>
      <c r="C117" s="52"/>
      <c r="D117" s="51" t="s">
        <v>1363</v>
      </c>
    </row>
    <row r="118" spans="1:4" ht="14.25" x14ac:dyDescent="0.2">
      <c r="A118" s="223"/>
      <c r="B118" s="39" t="s">
        <v>1445</v>
      </c>
      <c r="C118" s="52"/>
      <c r="D118" s="51" t="s">
        <v>1363</v>
      </c>
    </row>
    <row r="119" spans="1:4" ht="14.25" x14ac:dyDescent="0.2">
      <c r="A119" s="223"/>
      <c r="B119" s="39" t="s">
        <v>1446</v>
      </c>
      <c r="C119" s="52"/>
      <c r="D119" s="51" t="s">
        <v>1363</v>
      </c>
    </row>
    <row r="120" spans="1:4" ht="14.25" x14ac:dyDescent="0.2">
      <c r="A120" s="223"/>
      <c r="B120" s="39" t="s">
        <v>1447</v>
      </c>
      <c r="C120" s="52"/>
      <c r="D120" s="51" t="s">
        <v>1363</v>
      </c>
    </row>
    <row r="121" spans="1:4" ht="14.25" x14ac:dyDescent="0.2">
      <c r="A121" s="223"/>
      <c r="B121" s="39" t="s">
        <v>1449</v>
      </c>
      <c r="C121" s="52"/>
      <c r="D121" s="41"/>
    </row>
    <row r="122" spans="1:4" ht="14.25" x14ac:dyDescent="0.2">
      <c r="A122" s="223"/>
      <c r="B122" s="39" t="s">
        <v>1450</v>
      </c>
      <c r="C122" s="52"/>
      <c r="D122" s="41"/>
    </row>
    <row r="123" spans="1:4" ht="14.25" x14ac:dyDescent="0.2">
      <c r="A123" s="223"/>
      <c r="B123" s="39" t="s">
        <v>1451</v>
      </c>
      <c r="C123" s="52"/>
      <c r="D123" s="41"/>
    </row>
    <row r="124" spans="1:4" ht="14.25" x14ac:dyDescent="0.2">
      <c r="A124" s="224"/>
      <c r="B124" s="39" t="s">
        <v>1452</v>
      </c>
      <c r="C124" s="40">
        <v>0</v>
      </c>
      <c r="D124" s="51" t="s">
        <v>1363</v>
      </c>
    </row>
    <row r="125" spans="1:4" x14ac:dyDescent="0.25">
      <c r="A125" s="61"/>
    </row>
    <row r="126" spans="1:4" x14ac:dyDescent="0.25">
      <c r="A126" s="61"/>
    </row>
    <row r="127" spans="1:4" x14ac:dyDescent="0.25">
      <c r="A127" s="61"/>
    </row>
    <row r="128" spans="1:4" x14ac:dyDescent="0.25">
      <c r="A128" s="61"/>
    </row>
    <row r="129" spans="1:1" x14ac:dyDescent="0.25">
      <c r="A129" s="62" t="s">
        <v>1456</v>
      </c>
    </row>
    <row r="130" spans="1:1" ht="14.25" x14ac:dyDescent="0.2">
      <c r="A130" s="63" t="s">
        <v>1457</v>
      </c>
    </row>
    <row r="131" spans="1:1" ht="72" x14ac:dyDescent="0.2">
      <c r="A131" s="64" t="s">
        <v>1459</v>
      </c>
    </row>
    <row r="132" spans="1:1" ht="48" x14ac:dyDescent="0.2">
      <c r="A132" s="64" t="s">
        <v>1460</v>
      </c>
    </row>
    <row r="133" spans="1:1" ht="48" x14ac:dyDescent="0.2">
      <c r="A133" s="63" t="s">
        <v>1461</v>
      </c>
    </row>
    <row r="134" spans="1:1" ht="36" x14ac:dyDescent="0.2">
      <c r="A134" s="64" t="s">
        <v>1463</v>
      </c>
    </row>
    <row r="135" spans="1:1" ht="36" x14ac:dyDescent="0.2">
      <c r="A135" s="64" t="s">
        <v>1464</v>
      </c>
    </row>
    <row r="136" spans="1:1" x14ac:dyDescent="0.25">
      <c r="A136" s="61"/>
    </row>
    <row r="137" spans="1:1" x14ac:dyDescent="0.25">
      <c r="A137" s="61"/>
    </row>
    <row r="138" spans="1:1" x14ac:dyDescent="0.25">
      <c r="A138" s="61"/>
    </row>
    <row r="139" spans="1:1" x14ac:dyDescent="0.25">
      <c r="A139" s="61"/>
    </row>
    <row r="140" spans="1:1" x14ac:dyDescent="0.25">
      <c r="A140" s="61"/>
    </row>
    <row r="141" spans="1:1" x14ac:dyDescent="0.25">
      <c r="A141" s="61"/>
    </row>
    <row r="142" spans="1:1" x14ac:dyDescent="0.25">
      <c r="A142" s="61"/>
    </row>
    <row r="143" spans="1:1" x14ac:dyDescent="0.25">
      <c r="A143" s="61"/>
    </row>
    <row r="144" spans="1:1" x14ac:dyDescent="0.25">
      <c r="A144" s="61"/>
    </row>
    <row r="145" spans="1:1" x14ac:dyDescent="0.25">
      <c r="A145" s="61"/>
    </row>
    <row r="146" spans="1:1" x14ac:dyDescent="0.25">
      <c r="A146" s="61"/>
    </row>
    <row r="147" spans="1:1" x14ac:dyDescent="0.25">
      <c r="A147" s="61"/>
    </row>
    <row r="148" spans="1:1" x14ac:dyDescent="0.25">
      <c r="A148" s="61"/>
    </row>
    <row r="149" spans="1:1" x14ac:dyDescent="0.25">
      <c r="A149" s="61"/>
    </row>
    <row r="150" spans="1:1" x14ac:dyDescent="0.25">
      <c r="A150" s="61"/>
    </row>
    <row r="151" spans="1:1" x14ac:dyDescent="0.25">
      <c r="A151" s="61"/>
    </row>
    <row r="152" spans="1:1" x14ac:dyDescent="0.25">
      <c r="A152" s="61"/>
    </row>
    <row r="153" spans="1:1" x14ac:dyDescent="0.25">
      <c r="A153" s="61"/>
    </row>
    <row r="154" spans="1:1" x14ac:dyDescent="0.25">
      <c r="A154" s="61"/>
    </row>
    <row r="155" spans="1:1" x14ac:dyDescent="0.25">
      <c r="A155" s="61"/>
    </row>
    <row r="156" spans="1:1" x14ac:dyDescent="0.25">
      <c r="A156" s="61"/>
    </row>
    <row r="157" spans="1:1" x14ac:dyDescent="0.25">
      <c r="A157" s="61"/>
    </row>
    <row r="158" spans="1:1" x14ac:dyDescent="0.25">
      <c r="A158" s="61"/>
    </row>
    <row r="159" spans="1:1" x14ac:dyDescent="0.25">
      <c r="A159" s="61"/>
    </row>
    <row r="160" spans="1:1" x14ac:dyDescent="0.25">
      <c r="A160" s="61"/>
    </row>
    <row r="161" spans="1:1" x14ac:dyDescent="0.25">
      <c r="A161" s="61"/>
    </row>
    <row r="162" spans="1:1" x14ac:dyDescent="0.25">
      <c r="A162" s="61"/>
    </row>
    <row r="163" spans="1:1" x14ac:dyDescent="0.25">
      <c r="A163" s="61"/>
    </row>
    <row r="164" spans="1:1" x14ac:dyDescent="0.25">
      <c r="A164" s="61"/>
    </row>
    <row r="165" spans="1:1" x14ac:dyDescent="0.25">
      <c r="A165" s="61"/>
    </row>
    <row r="166" spans="1:1" x14ac:dyDescent="0.25">
      <c r="A166" s="61"/>
    </row>
    <row r="167" spans="1:1" x14ac:dyDescent="0.25">
      <c r="A167" s="61"/>
    </row>
    <row r="168" spans="1:1" x14ac:dyDescent="0.25">
      <c r="A168" s="61"/>
    </row>
    <row r="169" spans="1:1" x14ac:dyDescent="0.25">
      <c r="A169" s="61"/>
    </row>
    <row r="170" spans="1:1" x14ac:dyDescent="0.25">
      <c r="A170" s="61"/>
    </row>
    <row r="171" spans="1:1" x14ac:dyDescent="0.25">
      <c r="A171" s="61"/>
    </row>
    <row r="172" spans="1:1" x14ac:dyDescent="0.25">
      <c r="A172" s="61"/>
    </row>
    <row r="173" spans="1:1" x14ac:dyDescent="0.25">
      <c r="A173" s="61"/>
    </row>
    <row r="174" spans="1:1" x14ac:dyDescent="0.25">
      <c r="A174" s="61"/>
    </row>
    <row r="175" spans="1:1" x14ac:dyDescent="0.25">
      <c r="A175" s="61"/>
    </row>
    <row r="176" spans="1:1" x14ac:dyDescent="0.25">
      <c r="A176" s="61"/>
    </row>
    <row r="177" spans="1:1" x14ac:dyDescent="0.25">
      <c r="A177" s="61"/>
    </row>
    <row r="178" spans="1:1" x14ac:dyDescent="0.25">
      <c r="A178" s="61"/>
    </row>
    <row r="179" spans="1:1" x14ac:dyDescent="0.25">
      <c r="A179" s="61"/>
    </row>
    <row r="180" spans="1:1" x14ac:dyDescent="0.25">
      <c r="A180" s="61"/>
    </row>
    <row r="181" spans="1:1" x14ac:dyDescent="0.25">
      <c r="A181" s="61"/>
    </row>
    <row r="182" spans="1:1" x14ac:dyDescent="0.25">
      <c r="A182" s="61"/>
    </row>
    <row r="183" spans="1:1" x14ac:dyDescent="0.25">
      <c r="A183" s="61"/>
    </row>
    <row r="184" spans="1:1" x14ac:dyDescent="0.25">
      <c r="A184" s="61"/>
    </row>
    <row r="185" spans="1:1" x14ac:dyDescent="0.25">
      <c r="A185" s="61"/>
    </row>
    <row r="186" spans="1:1" x14ac:dyDescent="0.25">
      <c r="A186" s="61"/>
    </row>
    <row r="187" spans="1:1" x14ac:dyDescent="0.25">
      <c r="A187" s="61"/>
    </row>
    <row r="188" spans="1:1" x14ac:dyDescent="0.25">
      <c r="A188" s="61"/>
    </row>
    <row r="189" spans="1:1" x14ac:dyDescent="0.25">
      <c r="A189" s="61"/>
    </row>
    <row r="190" spans="1:1" x14ac:dyDescent="0.25">
      <c r="A190" s="61"/>
    </row>
    <row r="191" spans="1:1" x14ac:dyDescent="0.25">
      <c r="A191" s="61"/>
    </row>
    <row r="192" spans="1:1" x14ac:dyDescent="0.25">
      <c r="A192" s="61"/>
    </row>
    <row r="193" spans="1:1" x14ac:dyDescent="0.25">
      <c r="A193" s="61"/>
    </row>
    <row r="194" spans="1:1" x14ac:dyDescent="0.25">
      <c r="A194" s="61"/>
    </row>
    <row r="195" spans="1:1" x14ac:dyDescent="0.25">
      <c r="A195" s="61"/>
    </row>
    <row r="196" spans="1:1" x14ac:dyDescent="0.25">
      <c r="A196" s="61"/>
    </row>
    <row r="197" spans="1:1" x14ac:dyDescent="0.25">
      <c r="A197" s="61"/>
    </row>
    <row r="198" spans="1:1" x14ac:dyDescent="0.25">
      <c r="A198" s="61"/>
    </row>
    <row r="199" spans="1:1" x14ac:dyDescent="0.25">
      <c r="A199" s="61"/>
    </row>
    <row r="200" spans="1:1" x14ac:dyDescent="0.25">
      <c r="A200" s="61"/>
    </row>
    <row r="201" spans="1:1" x14ac:dyDescent="0.25">
      <c r="A201" s="61"/>
    </row>
    <row r="202" spans="1:1" x14ac:dyDescent="0.25">
      <c r="A202" s="61"/>
    </row>
    <row r="203" spans="1:1" x14ac:dyDescent="0.25">
      <c r="A203" s="61"/>
    </row>
    <row r="204" spans="1:1" x14ac:dyDescent="0.25">
      <c r="A204" s="61"/>
    </row>
    <row r="205" spans="1:1" x14ac:dyDescent="0.25">
      <c r="A205" s="61"/>
    </row>
    <row r="206" spans="1:1" x14ac:dyDescent="0.25">
      <c r="A206" s="61"/>
    </row>
    <row r="207" spans="1:1" x14ac:dyDescent="0.25">
      <c r="A207" s="61"/>
    </row>
    <row r="208" spans="1:1" x14ac:dyDescent="0.25">
      <c r="A208" s="61"/>
    </row>
    <row r="209" spans="1:1" x14ac:dyDescent="0.25">
      <c r="A209" s="61"/>
    </row>
    <row r="210" spans="1:1" x14ac:dyDescent="0.25">
      <c r="A210" s="61"/>
    </row>
    <row r="211" spans="1:1" x14ac:dyDescent="0.25">
      <c r="A211" s="61"/>
    </row>
    <row r="212" spans="1:1" x14ac:dyDescent="0.25">
      <c r="A212" s="61"/>
    </row>
    <row r="213" spans="1:1" x14ac:dyDescent="0.25">
      <c r="A213" s="61"/>
    </row>
    <row r="214" spans="1:1" x14ac:dyDescent="0.25">
      <c r="A214" s="61"/>
    </row>
    <row r="215" spans="1:1" x14ac:dyDescent="0.25">
      <c r="A215" s="61"/>
    </row>
    <row r="216" spans="1:1" x14ac:dyDescent="0.25">
      <c r="A216" s="61"/>
    </row>
    <row r="217" spans="1:1" x14ac:dyDescent="0.25">
      <c r="A217" s="61"/>
    </row>
    <row r="218" spans="1:1" x14ac:dyDescent="0.25">
      <c r="A218" s="61"/>
    </row>
    <row r="219" spans="1:1" x14ac:dyDescent="0.25">
      <c r="A219" s="61"/>
    </row>
    <row r="220" spans="1:1" x14ac:dyDescent="0.25">
      <c r="A220" s="61"/>
    </row>
    <row r="221" spans="1:1" x14ac:dyDescent="0.25">
      <c r="A221" s="61"/>
    </row>
    <row r="222" spans="1:1" x14ac:dyDescent="0.25">
      <c r="A222" s="61"/>
    </row>
    <row r="223" spans="1:1" x14ac:dyDescent="0.25">
      <c r="A223" s="61"/>
    </row>
    <row r="224" spans="1:1" x14ac:dyDescent="0.25">
      <c r="A224" s="61"/>
    </row>
    <row r="225" spans="1:1" x14ac:dyDescent="0.25">
      <c r="A225" s="61"/>
    </row>
    <row r="226" spans="1:1" x14ac:dyDescent="0.25">
      <c r="A226" s="61"/>
    </row>
    <row r="227" spans="1:1" x14ac:dyDescent="0.25">
      <c r="A227" s="61"/>
    </row>
    <row r="228" spans="1:1" x14ac:dyDescent="0.25">
      <c r="A228" s="61"/>
    </row>
    <row r="229" spans="1:1" x14ac:dyDescent="0.25">
      <c r="A229" s="61"/>
    </row>
    <row r="230" spans="1:1" x14ac:dyDescent="0.25">
      <c r="A230" s="61"/>
    </row>
    <row r="231" spans="1:1" x14ac:dyDescent="0.25">
      <c r="A231" s="61"/>
    </row>
    <row r="232" spans="1:1" x14ac:dyDescent="0.25">
      <c r="A232" s="61"/>
    </row>
    <row r="233" spans="1:1" x14ac:dyDescent="0.25">
      <c r="A233" s="61"/>
    </row>
    <row r="234" spans="1:1" x14ac:dyDescent="0.25">
      <c r="A234" s="61"/>
    </row>
    <row r="235" spans="1:1" x14ac:dyDescent="0.25">
      <c r="A235" s="61"/>
    </row>
    <row r="236" spans="1:1" x14ac:dyDescent="0.25">
      <c r="A236" s="61"/>
    </row>
    <row r="237" spans="1:1" x14ac:dyDescent="0.25">
      <c r="A237" s="61"/>
    </row>
    <row r="238" spans="1:1" x14ac:dyDescent="0.25">
      <c r="A238" s="61"/>
    </row>
    <row r="239" spans="1:1" x14ac:dyDescent="0.25">
      <c r="A239" s="61"/>
    </row>
    <row r="240" spans="1:1" x14ac:dyDescent="0.25">
      <c r="A240" s="61"/>
    </row>
    <row r="241" spans="1:1" x14ac:dyDescent="0.25">
      <c r="A241" s="61"/>
    </row>
    <row r="242" spans="1:1" x14ac:dyDescent="0.25">
      <c r="A242" s="61"/>
    </row>
    <row r="243" spans="1:1" x14ac:dyDescent="0.25">
      <c r="A243" s="61"/>
    </row>
    <row r="244" spans="1:1" x14ac:dyDescent="0.25">
      <c r="A244" s="61"/>
    </row>
    <row r="245" spans="1:1" x14ac:dyDescent="0.25">
      <c r="A245" s="61"/>
    </row>
    <row r="246" spans="1:1" x14ac:dyDescent="0.25">
      <c r="A246" s="61"/>
    </row>
    <row r="247" spans="1:1" x14ac:dyDescent="0.25">
      <c r="A247" s="61"/>
    </row>
    <row r="248" spans="1:1" x14ac:dyDescent="0.25">
      <c r="A248" s="61"/>
    </row>
    <row r="249" spans="1:1" x14ac:dyDescent="0.25">
      <c r="A249" s="61"/>
    </row>
    <row r="250" spans="1:1" x14ac:dyDescent="0.25">
      <c r="A250" s="61"/>
    </row>
    <row r="251" spans="1:1" x14ac:dyDescent="0.25">
      <c r="A251" s="61"/>
    </row>
    <row r="252" spans="1:1" x14ac:dyDescent="0.25">
      <c r="A252" s="61"/>
    </row>
    <row r="253" spans="1:1" x14ac:dyDescent="0.25">
      <c r="A253" s="61"/>
    </row>
    <row r="254" spans="1:1" x14ac:dyDescent="0.25">
      <c r="A254" s="61"/>
    </row>
    <row r="255" spans="1:1" x14ac:dyDescent="0.25">
      <c r="A255" s="61"/>
    </row>
    <row r="256" spans="1:1" x14ac:dyDescent="0.25">
      <c r="A256" s="61"/>
    </row>
    <row r="257" spans="1:1" x14ac:dyDescent="0.25">
      <c r="A257" s="61"/>
    </row>
    <row r="258" spans="1:1" x14ac:dyDescent="0.25">
      <c r="A258" s="61"/>
    </row>
    <row r="259" spans="1:1" x14ac:dyDescent="0.25">
      <c r="A259" s="61"/>
    </row>
    <row r="260" spans="1:1" x14ac:dyDescent="0.25">
      <c r="A260" s="61"/>
    </row>
    <row r="261" spans="1:1" x14ac:dyDescent="0.25">
      <c r="A261" s="61"/>
    </row>
    <row r="262" spans="1:1" x14ac:dyDescent="0.25">
      <c r="A262" s="61"/>
    </row>
    <row r="263" spans="1:1" x14ac:dyDescent="0.25">
      <c r="A263" s="61"/>
    </row>
    <row r="264" spans="1:1" x14ac:dyDescent="0.25">
      <c r="A264" s="61"/>
    </row>
    <row r="265" spans="1:1" x14ac:dyDescent="0.25">
      <c r="A265" s="61"/>
    </row>
    <row r="266" spans="1:1" x14ac:dyDescent="0.25">
      <c r="A266" s="61"/>
    </row>
    <row r="267" spans="1:1" x14ac:dyDescent="0.25">
      <c r="A267" s="61"/>
    </row>
    <row r="268" spans="1:1" x14ac:dyDescent="0.25">
      <c r="A268" s="61"/>
    </row>
    <row r="269" spans="1:1" x14ac:dyDescent="0.25">
      <c r="A269" s="61"/>
    </row>
    <row r="270" spans="1:1" x14ac:dyDescent="0.25">
      <c r="A270" s="61"/>
    </row>
    <row r="271" spans="1:1" x14ac:dyDescent="0.25">
      <c r="A271" s="61"/>
    </row>
    <row r="272" spans="1:1" x14ac:dyDescent="0.25">
      <c r="A272" s="61"/>
    </row>
    <row r="273" spans="1:1" x14ac:dyDescent="0.25">
      <c r="A273" s="61"/>
    </row>
    <row r="274" spans="1:1" x14ac:dyDescent="0.25">
      <c r="A274" s="61"/>
    </row>
    <row r="275" spans="1:1" x14ac:dyDescent="0.25">
      <c r="A275" s="61"/>
    </row>
    <row r="276" spans="1:1" x14ac:dyDescent="0.25">
      <c r="A276" s="61"/>
    </row>
    <row r="277" spans="1:1" x14ac:dyDescent="0.25">
      <c r="A277" s="61"/>
    </row>
    <row r="278" spans="1:1" x14ac:dyDescent="0.25">
      <c r="A278" s="61"/>
    </row>
    <row r="279" spans="1:1" x14ac:dyDescent="0.25">
      <c r="A279" s="61"/>
    </row>
    <row r="280" spans="1:1" x14ac:dyDescent="0.25">
      <c r="A280" s="61"/>
    </row>
    <row r="281" spans="1:1" x14ac:dyDescent="0.25">
      <c r="A281" s="61"/>
    </row>
    <row r="282" spans="1:1" x14ac:dyDescent="0.25">
      <c r="A282" s="61"/>
    </row>
    <row r="283" spans="1:1" x14ac:dyDescent="0.25">
      <c r="A283" s="61"/>
    </row>
    <row r="284" spans="1:1" x14ac:dyDescent="0.25">
      <c r="A284" s="61"/>
    </row>
    <row r="285" spans="1:1" x14ac:dyDescent="0.25">
      <c r="A285" s="61"/>
    </row>
    <row r="286" spans="1:1" x14ac:dyDescent="0.25">
      <c r="A286" s="61"/>
    </row>
    <row r="287" spans="1:1" x14ac:dyDescent="0.25">
      <c r="A287" s="61"/>
    </row>
    <row r="288" spans="1:1" x14ac:dyDescent="0.25">
      <c r="A288" s="61"/>
    </row>
    <row r="289" spans="1:1" x14ac:dyDescent="0.25">
      <c r="A289" s="61"/>
    </row>
    <row r="290" spans="1:1" x14ac:dyDescent="0.25">
      <c r="A290" s="61"/>
    </row>
    <row r="291" spans="1:1" x14ac:dyDescent="0.25">
      <c r="A291" s="61"/>
    </row>
    <row r="292" spans="1:1" x14ac:dyDescent="0.25">
      <c r="A292" s="61"/>
    </row>
    <row r="293" spans="1:1" x14ac:dyDescent="0.25">
      <c r="A293" s="61"/>
    </row>
    <row r="294" spans="1:1" x14ac:dyDescent="0.25">
      <c r="A294" s="61"/>
    </row>
    <row r="295" spans="1:1" x14ac:dyDescent="0.25">
      <c r="A295" s="61"/>
    </row>
    <row r="296" spans="1:1" x14ac:dyDescent="0.25">
      <c r="A296" s="61"/>
    </row>
    <row r="297" spans="1:1" x14ac:dyDescent="0.25">
      <c r="A297" s="61"/>
    </row>
    <row r="298" spans="1:1" x14ac:dyDescent="0.25">
      <c r="A298" s="61"/>
    </row>
    <row r="299" spans="1:1" x14ac:dyDescent="0.25">
      <c r="A299" s="61"/>
    </row>
    <row r="300" spans="1:1" x14ac:dyDescent="0.25">
      <c r="A300" s="61"/>
    </row>
    <row r="301" spans="1:1" x14ac:dyDescent="0.25">
      <c r="A301" s="61"/>
    </row>
    <row r="302" spans="1:1" x14ac:dyDescent="0.25">
      <c r="A302" s="61"/>
    </row>
    <row r="303" spans="1:1" x14ac:dyDescent="0.25">
      <c r="A303" s="61"/>
    </row>
    <row r="304" spans="1:1" x14ac:dyDescent="0.25">
      <c r="A304" s="61"/>
    </row>
    <row r="305" spans="1:1" x14ac:dyDescent="0.25">
      <c r="A305" s="61"/>
    </row>
    <row r="306" spans="1:1" x14ac:dyDescent="0.25">
      <c r="A306" s="61"/>
    </row>
    <row r="307" spans="1:1" x14ac:dyDescent="0.25">
      <c r="A307" s="61"/>
    </row>
    <row r="308" spans="1:1" x14ac:dyDescent="0.25">
      <c r="A308" s="61"/>
    </row>
    <row r="309" spans="1:1" x14ac:dyDescent="0.25">
      <c r="A309" s="61"/>
    </row>
    <row r="310" spans="1:1" x14ac:dyDescent="0.25">
      <c r="A310" s="61"/>
    </row>
    <row r="311" spans="1:1" x14ac:dyDescent="0.25">
      <c r="A311" s="61"/>
    </row>
    <row r="312" spans="1:1" x14ac:dyDescent="0.25">
      <c r="A312" s="61"/>
    </row>
    <row r="313" spans="1:1" x14ac:dyDescent="0.25">
      <c r="A313" s="61"/>
    </row>
    <row r="314" spans="1:1" x14ac:dyDescent="0.25">
      <c r="A314" s="61"/>
    </row>
    <row r="315" spans="1:1" x14ac:dyDescent="0.25">
      <c r="A315" s="61"/>
    </row>
    <row r="316" spans="1:1" x14ac:dyDescent="0.25">
      <c r="A316" s="61"/>
    </row>
    <row r="317" spans="1:1" x14ac:dyDescent="0.25">
      <c r="A317" s="61"/>
    </row>
    <row r="318" spans="1:1" x14ac:dyDescent="0.25">
      <c r="A318" s="61"/>
    </row>
    <row r="319" spans="1:1" x14ac:dyDescent="0.25">
      <c r="A319" s="61"/>
    </row>
    <row r="320" spans="1:1" x14ac:dyDescent="0.25">
      <c r="A320" s="61"/>
    </row>
    <row r="321" spans="1:1" x14ac:dyDescent="0.25">
      <c r="A321" s="61"/>
    </row>
    <row r="322" spans="1:1" x14ac:dyDescent="0.25">
      <c r="A322" s="61"/>
    </row>
    <row r="323" spans="1:1" x14ac:dyDescent="0.25">
      <c r="A323" s="61"/>
    </row>
    <row r="324" spans="1:1" x14ac:dyDescent="0.25">
      <c r="A324" s="61"/>
    </row>
    <row r="325" spans="1:1" x14ac:dyDescent="0.25">
      <c r="A325" s="61"/>
    </row>
    <row r="326" spans="1:1" x14ac:dyDescent="0.25">
      <c r="A326" s="61"/>
    </row>
    <row r="327" spans="1:1" x14ac:dyDescent="0.25">
      <c r="A327" s="61"/>
    </row>
    <row r="328" spans="1:1" x14ac:dyDescent="0.25">
      <c r="A328" s="61"/>
    </row>
    <row r="329" spans="1:1" x14ac:dyDescent="0.25">
      <c r="A329" s="61"/>
    </row>
    <row r="330" spans="1:1" x14ac:dyDescent="0.25">
      <c r="A330" s="61"/>
    </row>
    <row r="331" spans="1:1" x14ac:dyDescent="0.25">
      <c r="A331" s="61"/>
    </row>
    <row r="332" spans="1:1" x14ac:dyDescent="0.25">
      <c r="A332" s="61"/>
    </row>
    <row r="333" spans="1:1" x14ac:dyDescent="0.25">
      <c r="A333" s="61"/>
    </row>
    <row r="334" spans="1:1" x14ac:dyDescent="0.25">
      <c r="A334" s="61"/>
    </row>
    <row r="335" spans="1:1" x14ac:dyDescent="0.25">
      <c r="A335" s="61"/>
    </row>
    <row r="336" spans="1:1" x14ac:dyDescent="0.25">
      <c r="A336" s="61"/>
    </row>
    <row r="337" spans="1:1" x14ac:dyDescent="0.25">
      <c r="A337" s="61"/>
    </row>
    <row r="338" spans="1:1" x14ac:dyDescent="0.25">
      <c r="A338" s="61"/>
    </row>
    <row r="339" spans="1:1" x14ac:dyDescent="0.25">
      <c r="A339" s="61"/>
    </row>
    <row r="340" spans="1:1" x14ac:dyDescent="0.25">
      <c r="A340" s="61"/>
    </row>
    <row r="341" spans="1:1" x14ac:dyDescent="0.25">
      <c r="A341" s="61"/>
    </row>
    <row r="342" spans="1:1" x14ac:dyDescent="0.25">
      <c r="A342" s="61"/>
    </row>
    <row r="343" spans="1:1" x14ac:dyDescent="0.25">
      <c r="A343" s="61"/>
    </row>
    <row r="344" spans="1:1" x14ac:dyDescent="0.25">
      <c r="A344" s="61"/>
    </row>
    <row r="345" spans="1:1" x14ac:dyDescent="0.25">
      <c r="A345" s="61"/>
    </row>
    <row r="346" spans="1:1" x14ac:dyDescent="0.25">
      <c r="A346" s="61"/>
    </row>
    <row r="347" spans="1:1" x14ac:dyDescent="0.25">
      <c r="A347" s="61"/>
    </row>
    <row r="348" spans="1:1" x14ac:dyDescent="0.25">
      <c r="A348" s="61"/>
    </row>
    <row r="349" spans="1:1" x14ac:dyDescent="0.25">
      <c r="A349" s="61"/>
    </row>
    <row r="350" spans="1:1" x14ac:dyDescent="0.25">
      <c r="A350" s="61"/>
    </row>
    <row r="351" spans="1:1" x14ac:dyDescent="0.25">
      <c r="A351" s="61"/>
    </row>
    <row r="352" spans="1:1" x14ac:dyDescent="0.25">
      <c r="A352" s="61"/>
    </row>
    <row r="353" spans="1:1" x14ac:dyDescent="0.25">
      <c r="A353" s="61"/>
    </row>
    <row r="354" spans="1:1" x14ac:dyDescent="0.25">
      <c r="A354" s="61"/>
    </row>
    <row r="355" spans="1:1" x14ac:dyDescent="0.25">
      <c r="A355" s="61"/>
    </row>
    <row r="356" spans="1:1" x14ac:dyDescent="0.25">
      <c r="A356" s="61"/>
    </row>
    <row r="357" spans="1:1" x14ac:dyDescent="0.25">
      <c r="A357" s="61"/>
    </row>
    <row r="358" spans="1:1" x14ac:dyDescent="0.25">
      <c r="A358" s="61"/>
    </row>
    <row r="359" spans="1:1" x14ac:dyDescent="0.25">
      <c r="A359" s="61"/>
    </row>
    <row r="360" spans="1:1" x14ac:dyDescent="0.25">
      <c r="A360" s="61"/>
    </row>
    <row r="361" spans="1:1" x14ac:dyDescent="0.25">
      <c r="A361" s="61"/>
    </row>
    <row r="362" spans="1:1" x14ac:dyDescent="0.25">
      <c r="A362" s="61"/>
    </row>
    <row r="363" spans="1:1" x14ac:dyDescent="0.25">
      <c r="A363" s="61"/>
    </row>
    <row r="364" spans="1:1" x14ac:dyDescent="0.25">
      <c r="A364" s="61"/>
    </row>
    <row r="365" spans="1:1" x14ac:dyDescent="0.25">
      <c r="A365" s="61"/>
    </row>
    <row r="366" spans="1:1" x14ac:dyDescent="0.25">
      <c r="A366" s="61"/>
    </row>
    <row r="367" spans="1:1" x14ac:dyDescent="0.25">
      <c r="A367" s="61"/>
    </row>
    <row r="368" spans="1:1" x14ac:dyDescent="0.25">
      <c r="A368" s="61"/>
    </row>
    <row r="369" spans="1:1" x14ac:dyDescent="0.25">
      <c r="A369" s="61"/>
    </row>
    <row r="370" spans="1:1" x14ac:dyDescent="0.25">
      <c r="A370" s="61"/>
    </row>
    <row r="371" spans="1:1" x14ac:dyDescent="0.25">
      <c r="A371" s="61"/>
    </row>
    <row r="372" spans="1:1" x14ac:dyDescent="0.25">
      <c r="A372" s="61"/>
    </row>
    <row r="373" spans="1:1" x14ac:dyDescent="0.25">
      <c r="A373" s="61"/>
    </row>
    <row r="374" spans="1:1" x14ac:dyDescent="0.25">
      <c r="A374" s="61"/>
    </row>
    <row r="375" spans="1:1" x14ac:dyDescent="0.25">
      <c r="A375" s="61"/>
    </row>
    <row r="376" spans="1:1" x14ac:dyDescent="0.25">
      <c r="A376" s="61"/>
    </row>
    <row r="377" spans="1:1" x14ac:dyDescent="0.25">
      <c r="A377" s="61"/>
    </row>
    <row r="378" spans="1:1" x14ac:dyDescent="0.25">
      <c r="A378" s="61"/>
    </row>
    <row r="379" spans="1:1" x14ac:dyDescent="0.25">
      <c r="A379" s="61"/>
    </row>
    <row r="380" spans="1:1" x14ac:dyDescent="0.25">
      <c r="A380" s="61"/>
    </row>
    <row r="381" spans="1:1" x14ac:dyDescent="0.25">
      <c r="A381" s="61"/>
    </row>
    <row r="382" spans="1:1" x14ac:dyDescent="0.25">
      <c r="A382" s="61"/>
    </row>
    <row r="383" spans="1:1" x14ac:dyDescent="0.25">
      <c r="A383" s="61"/>
    </row>
    <row r="384" spans="1:1" x14ac:dyDescent="0.25">
      <c r="A384" s="61"/>
    </row>
    <row r="385" spans="1:1" x14ac:dyDescent="0.25">
      <c r="A385" s="61"/>
    </row>
    <row r="386" spans="1:1" x14ac:dyDescent="0.25">
      <c r="A386" s="61"/>
    </row>
    <row r="387" spans="1:1" x14ac:dyDescent="0.25">
      <c r="A387" s="61"/>
    </row>
    <row r="388" spans="1:1" x14ac:dyDescent="0.25">
      <c r="A388" s="61"/>
    </row>
    <row r="389" spans="1:1" x14ac:dyDescent="0.25">
      <c r="A389" s="61"/>
    </row>
    <row r="390" spans="1:1" x14ac:dyDescent="0.25">
      <c r="A390" s="61"/>
    </row>
    <row r="391" spans="1:1" x14ac:dyDescent="0.25">
      <c r="A391" s="61"/>
    </row>
    <row r="392" spans="1:1" x14ac:dyDescent="0.25">
      <c r="A392" s="61"/>
    </row>
    <row r="393" spans="1:1" x14ac:dyDescent="0.25">
      <c r="A393" s="61"/>
    </row>
    <row r="394" spans="1:1" x14ac:dyDescent="0.25">
      <c r="A394" s="61"/>
    </row>
    <row r="395" spans="1:1" x14ac:dyDescent="0.25">
      <c r="A395" s="61"/>
    </row>
    <row r="396" spans="1:1" x14ac:dyDescent="0.25">
      <c r="A396" s="61"/>
    </row>
    <row r="397" spans="1:1" x14ac:dyDescent="0.25">
      <c r="A397" s="61"/>
    </row>
    <row r="398" spans="1:1" x14ac:dyDescent="0.25">
      <c r="A398" s="61"/>
    </row>
    <row r="399" spans="1:1" x14ac:dyDescent="0.25">
      <c r="A399" s="61"/>
    </row>
    <row r="400" spans="1:1" x14ac:dyDescent="0.25">
      <c r="A400" s="61"/>
    </row>
    <row r="401" spans="1:1" x14ac:dyDescent="0.25">
      <c r="A401" s="61"/>
    </row>
    <row r="402" spans="1:1" x14ac:dyDescent="0.25">
      <c r="A402" s="61"/>
    </row>
    <row r="403" spans="1:1" x14ac:dyDescent="0.25">
      <c r="A403" s="61"/>
    </row>
    <row r="404" spans="1:1" x14ac:dyDescent="0.25">
      <c r="A404" s="61"/>
    </row>
    <row r="405" spans="1:1" x14ac:dyDescent="0.25">
      <c r="A405" s="61"/>
    </row>
    <row r="406" spans="1:1" x14ac:dyDescent="0.25">
      <c r="A406" s="61"/>
    </row>
    <row r="407" spans="1:1" x14ac:dyDescent="0.25">
      <c r="A407" s="61"/>
    </row>
    <row r="408" spans="1:1" x14ac:dyDescent="0.25">
      <c r="A408" s="61"/>
    </row>
    <row r="409" spans="1:1" x14ac:dyDescent="0.25">
      <c r="A409" s="61"/>
    </row>
    <row r="410" spans="1:1" x14ac:dyDescent="0.25">
      <c r="A410" s="61"/>
    </row>
    <row r="411" spans="1:1" x14ac:dyDescent="0.25">
      <c r="A411" s="61"/>
    </row>
    <row r="412" spans="1:1" x14ac:dyDescent="0.25">
      <c r="A412" s="61"/>
    </row>
    <row r="413" spans="1:1" x14ac:dyDescent="0.25">
      <c r="A413" s="61"/>
    </row>
    <row r="414" spans="1:1" x14ac:dyDescent="0.25">
      <c r="A414" s="61"/>
    </row>
    <row r="415" spans="1:1" x14ac:dyDescent="0.25">
      <c r="A415" s="61"/>
    </row>
    <row r="416" spans="1:1" x14ac:dyDescent="0.25">
      <c r="A416" s="61"/>
    </row>
    <row r="417" spans="1:1" x14ac:dyDescent="0.25">
      <c r="A417" s="61"/>
    </row>
    <row r="418" spans="1:1" x14ac:dyDescent="0.25">
      <c r="A418" s="61"/>
    </row>
    <row r="419" spans="1:1" x14ac:dyDescent="0.25">
      <c r="A419" s="61"/>
    </row>
    <row r="420" spans="1:1" x14ac:dyDescent="0.25">
      <c r="A420" s="61"/>
    </row>
    <row r="421" spans="1:1" x14ac:dyDescent="0.25">
      <c r="A421" s="61"/>
    </row>
    <row r="422" spans="1:1" x14ac:dyDescent="0.25">
      <c r="A422" s="61"/>
    </row>
    <row r="423" spans="1:1" x14ac:dyDescent="0.25">
      <c r="A423" s="61"/>
    </row>
    <row r="424" spans="1:1" x14ac:dyDescent="0.25">
      <c r="A424" s="61"/>
    </row>
    <row r="425" spans="1:1" x14ac:dyDescent="0.25">
      <c r="A425" s="61"/>
    </row>
    <row r="426" spans="1:1" x14ac:dyDescent="0.25">
      <c r="A426" s="61"/>
    </row>
    <row r="427" spans="1:1" x14ac:dyDescent="0.25">
      <c r="A427" s="61"/>
    </row>
    <row r="428" spans="1:1" x14ac:dyDescent="0.25">
      <c r="A428" s="61"/>
    </row>
    <row r="429" spans="1:1" x14ac:dyDescent="0.25">
      <c r="A429" s="61"/>
    </row>
    <row r="430" spans="1:1" x14ac:dyDescent="0.25">
      <c r="A430" s="61"/>
    </row>
    <row r="431" spans="1:1" x14ac:dyDescent="0.25">
      <c r="A431" s="61"/>
    </row>
    <row r="432" spans="1:1" x14ac:dyDescent="0.25">
      <c r="A432" s="61"/>
    </row>
    <row r="433" spans="1:1" x14ac:dyDescent="0.25">
      <c r="A433" s="61"/>
    </row>
    <row r="434" spans="1:1" x14ac:dyDescent="0.25">
      <c r="A434" s="61"/>
    </row>
    <row r="435" spans="1:1" x14ac:dyDescent="0.25">
      <c r="A435" s="61"/>
    </row>
    <row r="436" spans="1:1" x14ac:dyDescent="0.25">
      <c r="A436" s="61"/>
    </row>
    <row r="437" spans="1:1" x14ac:dyDescent="0.25">
      <c r="A437" s="61"/>
    </row>
    <row r="438" spans="1:1" x14ac:dyDescent="0.25">
      <c r="A438" s="61"/>
    </row>
    <row r="439" spans="1:1" x14ac:dyDescent="0.25">
      <c r="A439" s="61"/>
    </row>
    <row r="440" spans="1:1" x14ac:dyDescent="0.25">
      <c r="A440" s="61"/>
    </row>
    <row r="441" spans="1:1" x14ac:dyDescent="0.25">
      <c r="A441" s="61"/>
    </row>
    <row r="442" spans="1:1" x14ac:dyDescent="0.25">
      <c r="A442" s="61"/>
    </row>
    <row r="443" spans="1:1" x14ac:dyDescent="0.25">
      <c r="A443" s="61"/>
    </row>
    <row r="444" spans="1:1" x14ac:dyDescent="0.25">
      <c r="A444" s="61"/>
    </row>
    <row r="445" spans="1:1" x14ac:dyDescent="0.25">
      <c r="A445" s="61"/>
    </row>
    <row r="446" spans="1:1" x14ac:dyDescent="0.25">
      <c r="A446" s="61"/>
    </row>
    <row r="447" spans="1:1" x14ac:dyDescent="0.25">
      <c r="A447" s="61"/>
    </row>
    <row r="448" spans="1:1" x14ac:dyDescent="0.25">
      <c r="A448" s="61"/>
    </row>
    <row r="449" spans="1:1" x14ac:dyDescent="0.25">
      <c r="A449" s="61"/>
    </row>
    <row r="450" spans="1:1" x14ac:dyDescent="0.25">
      <c r="A450" s="61"/>
    </row>
    <row r="451" spans="1:1" x14ac:dyDescent="0.25">
      <c r="A451" s="61"/>
    </row>
    <row r="452" spans="1:1" x14ac:dyDescent="0.25">
      <c r="A452" s="61"/>
    </row>
    <row r="453" spans="1:1" x14ac:dyDescent="0.25">
      <c r="A453" s="61"/>
    </row>
    <row r="454" spans="1:1" x14ac:dyDescent="0.25">
      <c r="A454" s="61"/>
    </row>
    <row r="455" spans="1:1" x14ac:dyDescent="0.25">
      <c r="A455" s="61"/>
    </row>
    <row r="456" spans="1:1" x14ac:dyDescent="0.25">
      <c r="A456" s="61"/>
    </row>
    <row r="457" spans="1:1" x14ac:dyDescent="0.25">
      <c r="A457" s="61"/>
    </row>
    <row r="458" spans="1:1" x14ac:dyDescent="0.25">
      <c r="A458" s="61"/>
    </row>
    <row r="459" spans="1:1" x14ac:dyDescent="0.25">
      <c r="A459" s="61"/>
    </row>
    <row r="460" spans="1:1" x14ac:dyDescent="0.25">
      <c r="A460" s="61"/>
    </row>
    <row r="461" spans="1:1" x14ac:dyDescent="0.25">
      <c r="A461" s="61"/>
    </row>
    <row r="462" spans="1:1" x14ac:dyDescent="0.25">
      <c r="A462" s="61"/>
    </row>
    <row r="463" spans="1:1" x14ac:dyDescent="0.25">
      <c r="A463" s="61"/>
    </row>
    <row r="464" spans="1:1" x14ac:dyDescent="0.25">
      <c r="A464" s="61"/>
    </row>
    <row r="465" spans="1:1" x14ac:dyDescent="0.25">
      <c r="A465" s="61"/>
    </row>
    <row r="466" spans="1:1" x14ac:dyDescent="0.25">
      <c r="A466" s="61"/>
    </row>
    <row r="467" spans="1:1" x14ac:dyDescent="0.25">
      <c r="A467" s="61"/>
    </row>
    <row r="468" spans="1:1" x14ac:dyDescent="0.25">
      <c r="A468" s="61"/>
    </row>
    <row r="469" spans="1:1" x14ac:dyDescent="0.25">
      <c r="A469" s="61"/>
    </row>
    <row r="470" spans="1:1" x14ac:dyDescent="0.25">
      <c r="A470" s="61"/>
    </row>
    <row r="471" spans="1:1" x14ac:dyDescent="0.25">
      <c r="A471" s="61"/>
    </row>
    <row r="472" spans="1:1" x14ac:dyDescent="0.25">
      <c r="A472" s="61"/>
    </row>
    <row r="473" spans="1:1" x14ac:dyDescent="0.25">
      <c r="A473" s="61"/>
    </row>
    <row r="474" spans="1:1" x14ac:dyDescent="0.25">
      <c r="A474" s="61"/>
    </row>
    <row r="475" spans="1:1" x14ac:dyDescent="0.25">
      <c r="A475" s="61"/>
    </row>
    <row r="476" spans="1:1" x14ac:dyDescent="0.25">
      <c r="A476" s="61"/>
    </row>
    <row r="477" spans="1:1" x14ac:dyDescent="0.25">
      <c r="A477" s="61"/>
    </row>
    <row r="478" spans="1:1" x14ac:dyDescent="0.25">
      <c r="A478" s="61"/>
    </row>
    <row r="479" spans="1:1" x14ac:dyDescent="0.25">
      <c r="A479" s="61"/>
    </row>
    <row r="480" spans="1:1" x14ac:dyDescent="0.25">
      <c r="A480" s="61"/>
    </row>
    <row r="481" spans="1:1" x14ac:dyDescent="0.25">
      <c r="A481" s="61"/>
    </row>
    <row r="482" spans="1:1" x14ac:dyDescent="0.25">
      <c r="A482" s="61"/>
    </row>
    <row r="483" spans="1:1" x14ac:dyDescent="0.25">
      <c r="A483" s="61"/>
    </row>
    <row r="484" spans="1:1" x14ac:dyDescent="0.25">
      <c r="A484" s="61"/>
    </row>
    <row r="485" spans="1:1" x14ac:dyDescent="0.25">
      <c r="A485" s="61"/>
    </row>
    <row r="486" spans="1:1" x14ac:dyDescent="0.25">
      <c r="A486" s="61"/>
    </row>
    <row r="487" spans="1:1" x14ac:dyDescent="0.25">
      <c r="A487" s="61"/>
    </row>
    <row r="488" spans="1:1" x14ac:dyDescent="0.25">
      <c r="A488" s="61"/>
    </row>
    <row r="489" spans="1:1" x14ac:dyDescent="0.25">
      <c r="A489" s="61"/>
    </row>
    <row r="490" spans="1:1" x14ac:dyDescent="0.25">
      <c r="A490" s="61"/>
    </row>
    <row r="491" spans="1:1" x14ac:dyDescent="0.25">
      <c r="A491" s="61"/>
    </row>
    <row r="492" spans="1:1" x14ac:dyDescent="0.25">
      <c r="A492" s="61"/>
    </row>
    <row r="493" spans="1:1" x14ac:dyDescent="0.25">
      <c r="A493" s="61"/>
    </row>
    <row r="494" spans="1:1" x14ac:dyDescent="0.25">
      <c r="A494" s="61"/>
    </row>
    <row r="495" spans="1:1" x14ac:dyDescent="0.25">
      <c r="A495" s="61"/>
    </row>
    <row r="496" spans="1:1" x14ac:dyDescent="0.25">
      <c r="A496" s="61"/>
    </row>
    <row r="497" spans="1:1" x14ac:dyDescent="0.25">
      <c r="A497" s="61"/>
    </row>
    <row r="498" spans="1:1" x14ac:dyDescent="0.25">
      <c r="A498" s="61"/>
    </row>
    <row r="499" spans="1:1" x14ac:dyDescent="0.25">
      <c r="A499" s="61"/>
    </row>
    <row r="500" spans="1:1" x14ac:dyDescent="0.25">
      <c r="A500" s="61"/>
    </row>
    <row r="501" spans="1:1" x14ac:dyDescent="0.25">
      <c r="A501" s="61"/>
    </row>
    <row r="502" spans="1:1" x14ac:dyDescent="0.25">
      <c r="A502" s="61"/>
    </row>
    <row r="503" spans="1:1" x14ac:dyDescent="0.25">
      <c r="A503" s="61"/>
    </row>
    <row r="504" spans="1:1" x14ac:dyDescent="0.25">
      <c r="A504" s="61"/>
    </row>
    <row r="505" spans="1:1" x14ac:dyDescent="0.25">
      <c r="A505" s="61"/>
    </row>
    <row r="506" spans="1:1" x14ac:dyDescent="0.25">
      <c r="A506" s="61"/>
    </row>
    <row r="507" spans="1:1" x14ac:dyDescent="0.25">
      <c r="A507" s="61"/>
    </row>
    <row r="508" spans="1:1" x14ac:dyDescent="0.25">
      <c r="A508" s="61"/>
    </row>
    <row r="509" spans="1:1" x14ac:dyDescent="0.25">
      <c r="A509" s="61"/>
    </row>
    <row r="510" spans="1:1" x14ac:dyDescent="0.25">
      <c r="A510" s="61"/>
    </row>
    <row r="511" spans="1:1" x14ac:dyDescent="0.25">
      <c r="A511" s="61"/>
    </row>
    <row r="512" spans="1:1" x14ac:dyDescent="0.25">
      <c r="A512" s="61"/>
    </row>
    <row r="513" spans="1:1" x14ac:dyDescent="0.25">
      <c r="A513" s="61"/>
    </row>
    <row r="514" spans="1:1" x14ac:dyDescent="0.25">
      <c r="A514" s="61"/>
    </row>
    <row r="515" spans="1:1" x14ac:dyDescent="0.25">
      <c r="A515" s="61"/>
    </row>
    <row r="516" spans="1:1" x14ac:dyDescent="0.25">
      <c r="A516" s="61"/>
    </row>
    <row r="517" spans="1:1" x14ac:dyDescent="0.25">
      <c r="A517" s="61"/>
    </row>
    <row r="518" spans="1:1" x14ac:dyDescent="0.25">
      <c r="A518" s="61"/>
    </row>
    <row r="519" spans="1:1" x14ac:dyDescent="0.25">
      <c r="A519" s="61"/>
    </row>
    <row r="520" spans="1:1" x14ac:dyDescent="0.25">
      <c r="A520" s="61"/>
    </row>
    <row r="521" spans="1:1" x14ac:dyDescent="0.25">
      <c r="A521" s="61"/>
    </row>
    <row r="522" spans="1:1" x14ac:dyDescent="0.25">
      <c r="A522" s="61"/>
    </row>
    <row r="523" spans="1:1" x14ac:dyDescent="0.25">
      <c r="A523" s="61"/>
    </row>
    <row r="524" spans="1:1" x14ac:dyDescent="0.25">
      <c r="A524" s="61"/>
    </row>
    <row r="525" spans="1:1" x14ac:dyDescent="0.25">
      <c r="A525" s="61"/>
    </row>
    <row r="526" spans="1:1" x14ac:dyDescent="0.25">
      <c r="A526" s="61"/>
    </row>
    <row r="527" spans="1:1" x14ac:dyDescent="0.25">
      <c r="A527" s="61"/>
    </row>
    <row r="528" spans="1:1" x14ac:dyDescent="0.25">
      <c r="A528" s="61"/>
    </row>
    <row r="529" spans="1:1" x14ac:dyDescent="0.25">
      <c r="A529" s="61"/>
    </row>
    <row r="530" spans="1:1" x14ac:dyDescent="0.25">
      <c r="A530" s="61"/>
    </row>
    <row r="531" spans="1:1" x14ac:dyDescent="0.25">
      <c r="A531" s="61"/>
    </row>
    <row r="532" spans="1:1" x14ac:dyDescent="0.25">
      <c r="A532" s="61"/>
    </row>
    <row r="533" spans="1:1" x14ac:dyDescent="0.25">
      <c r="A533" s="61"/>
    </row>
    <row r="534" spans="1:1" x14ac:dyDescent="0.25">
      <c r="A534" s="61"/>
    </row>
    <row r="535" spans="1:1" x14ac:dyDescent="0.25">
      <c r="A535" s="61"/>
    </row>
    <row r="536" spans="1:1" x14ac:dyDescent="0.25">
      <c r="A536" s="61"/>
    </row>
    <row r="537" spans="1:1" x14ac:dyDescent="0.25">
      <c r="A537" s="61"/>
    </row>
    <row r="538" spans="1:1" x14ac:dyDescent="0.25">
      <c r="A538" s="61"/>
    </row>
    <row r="539" spans="1:1" x14ac:dyDescent="0.25">
      <c r="A539" s="61"/>
    </row>
    <row r="540" spans="1:1" x14ac:dyDescent="0.25">
      <c r="A540" s="61"/>
    </row>
    <row r="541" spans="1:1" x14ac:dyDescent="0.25">
      <c r="A541" s="61"/>
    </row>
    <row r="542" spans="1:1" x14ac:dyDescent="0.25">
      <c r="A542" s="61"/>
    </row>
    <row r="543" spans="1:1" x14ac:dyDescent="0.25">
      <c r="A543" s="61"/>
    </row>
    <row r="544" spans="1:1" x14ac:dyDescent="0.25">
      <c r="A544" s="61"/>
    </row>
    <row r="545" spans="1:1" x14ac:dyDescent="0.25">
      <c r="A545" s="61"/>
    </row>
    <row r="546" spans="1:1" x14ac:dyDescent="0.25">
      <c r="A546" s="61"/>
    </row>
    <row r="547" spans="1:1" x14ac:dyDescent="0.25">
      <c r="A547" s="61"/>
    </row>
    <row r="548" spans="1:1" x14ac:dyDescent="0.25">
      <c r="A548" s="61"/>
    </row>
    <row r="549" spans="1:1" x14ac:dyDescent="0.25">
      <c r="A549" s="61"/>
    </row>
    <row r="550" spans="1:1" x14ac:dyDescent="0.25">
      <c r="A550" s="61"/>
    </row>
    <row r="551" spans="1:1" x14ac:dyDescent="0.25">
      <c r="A551" s="61"/>
    </row>
    <row r="552" spans="1:1" x14ac:dyDescent="0.25">
      <c r="A552" s="61"/>
    </row>
    <row r="553" spans="1:1" x14ac:dyDescent="0.25">
      <c r="A553" s="61"/>
    </row>
    <row r="554" spans="1:1" x14ac:dyDescent="0.25">
      <c r="A554" s="61"/>
    </row>
    <row r="555" spans="1:1" x14ac:dyDescent="0.25">
      <c r="A555" s="61"/>
    </row>
    <row r="556" spans="1:1" x14ac:dyDescent="0.25">
      <c r="A556" s="61"/>
    </row>
    <row r="557" spans="1:1" x14ac:dyDescent="0.25">
      <c r="A557" s="61"/>
    </row>
    <row r="558" spans="1:1" x14ac:dyDescent="0.25">
      <c r="A558" s="61"/>
    </row>
    <row r="559" spans="1:1" x14ac:dyDescent="0.25">
      <c r="A559" s="61"/>
    </row>
    <row r="560" spans="1:1" x14ac:dyDescent="0.25">
      <c r="A560" s="61"/>
    </row>
    <row r="561" spans="1:1" x14ac:dyDescent="0.25">
      <c r="A561" s="61"/>
    </row>
    <row r="562" spans="1:1" x14ac:dyDescent="0.25">
      <c r="A562" s="61"/>
    </row>
    <row r="563" spans="1:1" x14ac:dyDescent="0.25">
      <c r="A563" s="61"/>
    </row>
    <row r="564" spans="1:1" x14ac:dyDescent="0.25">
      <c r="A564" s="61"/>
    </row>
    <row r="565" spans="1:1" x14ac:dyDescent="0.25">
      <c r="A565" s="61"/>
    </row>
    <row r="566" spans="1:1" x14ac:dyDescent="0.25">
      <c r="A566" s="61"/>
    </row>
    <row r="567" spans="1:1" x14ac:dyDescent="0.25">
      <c r="A567" s="61"/>
    </row>
    <row r="568" spans="1:1" x14ac:dyDescent="0.25">
      <c r="A568" s="61"/>
    </row>
    <row r="569" spans="1:1" x14ac:dyDescent="0.25">
      <c r="A569" s="61"/>
    </row>
    <row r="570" spans="1:1" x14ac:dyDescent="0.25">
      <c r="A570" s="61"/>
    </row>
    <row r="571" spans="1:1" x14ac:dyDescent="0.25">
      <c r="A571" s="61"/>
    </row>
    <row r="572" spans="1:1" x14ac:dyDescent="0.25">
      <c r="A572" s="61"/>
    </row>
    <row r="573" spans="1:1" x14ac:dyDescent="0.25">
      <c r="A573" s="61"/>
    </row>
    <row r="574" spans="1:1" x14ac:dyDescent="0.25">
      <c r="A574" s="61"/>
    </row>
    <row r="575" spans="1:1" x14ac:dyDescent="0.25">
      <c r="A575" s="61"/>
    </row>
    <row r="576" spans="1:1" x14ac:dyDescent="0.25">
      <c r="A576" s="61"/>
    </row>
    <row r="577" spans="1:1" x14ac:dyDescent="0.25">
      <c r="A577" s="61"/>
    </row>
    <row r="578" spans="1:1" x14ac:dyDescent="0.25">
      <c r="A578" s="61"/>
    </row>
    <row r="579" spans="1:1" x14ac:dyDescent="0.25">
      <c r="A579" s="61"/>
    </row>
    <row r="580" spans="1:1" x14ac:dyDescent="0.25">
      <c r="A580" s="61"/>
    </row>
    <row r="581" spans="1:1" x14ac:dyDescent="0.25">
      <c r="A581" s="61"/>
    </row>
    <row r="582" spans="1:1" x14ac:dyDescent="0.25">
      <c r="A582" s="61"/>
    </row>
    <row r="583" spans="1:1" x14ac:dyDescent="0.25">
      <c r="A583" s="61"/>
    </row>
    <row r="584" spans="1:1" x14ac:dyDescent="0.25">
      <c r="A584" s="61"/>
    </row>
    <row r="585" spans="1:1" x14ac:dyDescent="0.25">
      <c r="A585" s="61"/>
    </row>
    <row r="586" spans="1:1" x14ac:dyDescent="0.25">
      <c r="A586" s="61"/>
    </row>
    <row r="587" spans="1:1" x14ac:dyDescent="0.25">
      <c r="A587" s="61"/>
    </row>
    <row r="588" spans="1:1" x14ac:dyDescent="0.25">
      <c r="A588" s="61"/>
    </row>
    <row r="589" spans="1:1" x14ac:dyDescent="0.25">
      <c r="A589" s="61"/>
    </row>
    <row r="590" spans="1:1" x14ac:dyDescent="0.25">
      <c r="A590" s="61"/>
    </row>
    <row r="591" spans="1:1" x14ac:dyDescent="0.25">
      <c r="A591" s="61"/>
    </row>
    <row r="592" spans="1:1" x14ac:dyDescent="0.25">
      <c r="A592" s="61"/>
    </row>
    <row r="593" spans="1:1" x14ac:dyDescent="0.25">
      <c r="A593" s="61"/>
    </row>
    <row r="594" spans="1:1" x14ac:dyDescent="0.25">
      <c r="A594" s="61"/>
    </row>
    <row r="595" spans="1:1" x14ac:dyDescent="0.25">
      <c r="A595" s="61"/>
    </row>
    <row r="596" spans="1:1" x14ac:dyDescent="0.25">
      <c r="A596" s="61"/>
    </row>
    <row r="597" spans="1:1" x14ac:dyDescent="0.25">
      <c r="A597" s="61"/>
    </row>
    <row r="598" spans="1:1" x14ac:dyDescent="0.25">
      <c r="A598" s="61"/>
    </row>
    <row r="599" spans="1:1" x14ac:dyDescent="0.25">
      <c r="A599" s="61"/>
    </row>
    <row r="600" spans="1:1" x14ac:dyDescent="0.25">
      <c r="A600" s="61"/>
    </row>
    <row r="601" spans="1:1" x14ac:dyDescent="0.25">
      <c r="A601" s="61"/>
    </row>
    <row r="602" spans="1:1" x14ac:dyDescent="0.25">
      <c r="A602" s="61"/>
    </row>
    <row r="603" spans="1:1" x14ac:dyDescent="0.25">
      <c r="A603" s="61"/>
    </row>
    <row r="604" spans="1:1" x14ac:dyDescent="0.25">
      <c r="A604" s="61"/>
    </row>
    <row r="605" spans="1:1" x14ac:dyDescent="0.25">
      <c r="A605" s="61"/>
    </row>
    <row r="606" spans="1:1" x14ac:dyDescent="0.25">
      <c r="A606" s="61"/>
    </row>
    <row r="607" spans="1:1" x14ac:dyDescent="0.25">
      <c r="A607" s="61"/>
    </row>
    <row r="608" spans="1:1" x14ac:dyDescent="0.25">
      <c r="A608" s="61"/>
    </row>
    <row r="609" spans="1:1" x14ac:dyDescent="0.25">
      <c r="A609" s="61"/>
    </row>
    <row r="610" spans="1:1" x14ac:dyDescent="0.25">
      <c r="A610" s="61"/>
    </row>
    <row r="611" spans="1:1" x14ac:dyDescent="0.25">
      <c r="A611" s="61"/>
    </row>
    <row r="612" spans="1:1" x14ac:dyDescent="0.25">
      <c r="A612" s="61"/>
    </row>
    <row r="613" spans="1:1" x14ac:dyDescent="0.25">
      <c r="A613" s="61"/>
    </row>
    <row r="614" spans="1:1" x14ac:dyDescent="0.25">
      <c r="A614" s="61"/>
    </row>
    <row r="615" spans="1:1" x14ac:dyDescent="0.25">
      <c r="A615" s="61"/>
    </row>
    <row r="616" spans="1:1" x14ac:dyDescent="0.25">
      <c r="A616" s="61"/>
    </row>
    <row r="617" spans="1:1" x14ac:dyDescent="0.25">
      <c r="A617" s="61"/>
    </row>
    <row r="618" spans="1:1" x14ac:dyDescent="0.25">
      <c r="A618" s="61"/>
    </row>
    <row r="619" spans="1:1" x14ac:dyDescent="0.25">
      <c r="A619" s="61"/>
    </row>
    <row r="620" spans="1:1" x14ac:dyDescent="0.25">
      <c r="A620" s="61"/>
    </row>
    <row r="621" spans="1:1" x14ac:dyDescent="0.25">
      <c r="A621" s="61"/>
    </row>
    <row r="622" spans="1:1" x14ac:dyDescent="0.25">
      <c r="A622" s="61"/>
    </row>
    <row r="623" spans="1:1" x14ac:dyDescent="0.25">
      <c r="A623" s="61"/>
    </row>
    <row r="624" spans="1:1" x14ac:dyDescent="0.25">
      <c r="A624" s="61"/>
    </row>
    <row r="625" spans="1:1" x14ac:dyDescent="0.25">
      <c r="A625" s="61"/>
    </row>
    <row r="626" spans="1:1" x14ac:dyDescent="0.25">
      <c r="A626" s="61"/>
    </row>
    <row r="627" spans="1:1" x14ac:dyDescent="0.25">
      <c r="A627" s="61"/>
    </row>
    <row r="628" spans="1:1" x14ac:dyDescent="0.25">
      <c r="A628" s="61"/>
    </row>
    <row r="629" spans="1:1" x14ac:dyDescent="0.25">
      <c r="A629" s="61"/>
    </row>
    <row r="630" spans="1:1" x14ac:dyDescent="0.25">
      <c r="A630" s="61"/>
    </row>
    <row r="631" spans="1:1" x14ac:dyDescent="0.25">
      <c r="A631" s="61"/>
    </row>
    <row r="632" spans="1:1" x14ac:dyDescent="0.25">
      <c r="A632" s="61"/>
    </row>
    <row r="633" spans="1:1" x14ac:dyDescent="0.25">
      <c r="A633" s="61"/>
    </row>
    <row r="634" spans="1:1" x14ac:dyDescent="0.25">
      <c r="A634" s="61"/>
    </row>
    <row r="635" spans="1:1" x14ac:dyDescent="0.25">
      <c r="A635" s="61"/>
    </row>
    <row r="636" spans="1:1" x14ac:dyDescent="0.25">
      <c r="A636" s="61"/>
    </row>
    <row r="637" spans="1:1" x14ac:dyDescent="0.25">
      <c r="A637" s="61"/>
    </row>
    <row r="638" spans="1:1" x14ac:dyDescent="0.25">
      <c r="A638" s="61"/>
    </row>
    <row r="639" spans="1:1" x14ac:dyDescent="0.25">
      <c r="A639" s="61"/>
    </row>
    <row r="640" spans="1:1" x14ac:dyDescent="0.25">
      <c r="A640" s="61"/>
    </row>
    <row r="641" spans="1:1" x14ac:dyDescent="0.25">
      <c r="A641" s="61"/>
    </row>
    <row r="642" spans="1:1" x14ac:dyDescent="0.25">
      <c r="A642" s="61"/>
    </row>
    <row r="643" spans="1:1" x14ac:dyDescent="0.25">
      <c r="A643" s="61"/>
    </row>
    <row r="644" spans="1:1" x14ac:dyDescent="0.25">
      <c r="A644" s="61"/>
    </row>
    <row r="645" spans="1:1" x14ac:dyDescent="0.25">
      <c r="A645" s="61"/>
    </row>
    <row r="646" spans="1:1" x14ac:dyDescent="0.25">
      <c r="A646" s="61"/>
    </row>
    <row r="647" spans="1:1" x14ac:dyDescent="0.25">
      <c r="A647" s="61"/>
    </row>
    <row r="648" spans="1:1" x14ac:dyDescent="0.25">
      <c r="A648" s="61"/>
    </row>
    <row r="649" spans="1:1" x14ac:dyDescent="0.25">
      <c r="A649" s="61"/>
    </row>
    <row r="650" spans="1:1" x14ac:dyDescent="0.25">
      <c r="A650" s="61"/>
    </row>
    <row r="651" spans="1:1" x14ac:dyDescent="0.25">
      <c r="A651" s="61"/>
    </row>
    <row r="652" spans="1:1" x14ac:dyDescent="0.25">
      <c r="A652" s="61"/>
    </row>
    <row r="653" spans="1:1" x14ac:dyDescent="0.25">
      <c r="A653" s="61"/>
    </row>
    <row r="654" spans="1:1" x14ac:dyDescent="0.25">
      <c r="A654" s="61"/>
    </row>
    <row r="655" spans="1:1" x14ac:dyDescent="0.25">
      <c r="A655" s="61"/>
    </row>
    <row r="656" spans="1:1" x14ac:dyDescent="0.25">
      <c r="A656" s="61"/>
    </row>
    <row r="657" spans="1:1" x14ac:dyDescent="0.25">
      <c r="A657" s="61"/>
    </row>
    <row r="658" spans="1:1" x14ac:dyDescent="0.25">
      <c r="A658" s="61"/>
    </row>
    <row r="659" spans="1:1" x14ac:dyDescent="0.25">
      <c r="A659" s="61"/>
    </row>
    <row r="660" spans="1:1" x14ac:dyDescent="0.25">
      <c r="A660" s="61"/>
    </row>
    <row r="661" spans="1:1" x14ac:dyDescent="0.25">
      <c r="A661" s="61"/>
    </row>
    <row r="662" spans="1:1" x14ac:dyDescent="0.25">
      <c r="A662" s="61"/>
    </row>
    <row r="663" spans="1:1" x14ac:dyDescent="0.25">
      <c r="A663" s="61"/>
    </row>
    <row r="664" spans="1:1" x14ac:dyDescent="0.25">
      <c r="A664" s="61"/>
    </row>
    <row r="665" spans="1:1" x14ac:dyDescent="0.25">
      <c r="A665" s="61"/>
    </row>
    <row r="666" spans="1:1" x14ac:dyDescent="0.25">
      <c r="A666" s="61"/>
    </row>
    <row r="667" spans="1:1" x14ac:dyDescent="0.25">
      <c r="A667" s="61"/>
    </row>
    <row r="668" spans="1:1" x14ac:dyDescent="0.25">
      <c r="A668" s="61"/>
    </row>
    <row r="669" spans="1:1" x14ac:dyDescent="0.25">
      <c r="A669" s="61"/>
    </row>
    <row r="670" spans="1:1" x14ac:dyDescent="0.25">
      <c r="A670" s="61"/>
    </row>
    <row r="671" spans="1:1" x14ac:dyDescent="0.25">
      <c r="A671" s="61"/>
    </row>
    <row r="672" spans="1:1" x14ac:dyDescent="0.25">
      <c r="A672" s="61"/>
    </row>
    <row r="673" spans="1:1" x14ac:dyDescent="0.25">
      <c r="A673" s="61"/>
    </row>
    <row r="674" spans="1:1" x14ac:dyDescent="0.25">
      <c r="A674" s="61"/>
    </row>
    <row r="675" spans="1:1" x14ac:dyDescent="0.25">
      <c r="A675" s="61"/>
    </row>
    <row r="676" spans="1:1" x14ac:dyDescent="0.25">
      <c r="A676" s="61"/>
    </row>
    <row r="677" spans="1:1" x14ac:dyDescent="0.25">
      <c r="A677" s="61"/>
    </row>
    <row r="678" spans="1:1" x14ac:dyDescent="0.25">
      <c r="A678" s="61"/>
    </row>
    <row r="679" spans="1:1" x14ac:dyDescent="0.25">
      <c r="A679" s="61"/>
    </row>
    <row r="680" spans="1:1" x14ac:dyDescent="0.25">
      <c r="A680" s="61"/>
    </row>
    <row r="681" spans="1:1" x14ac:dyDescent="0.25">
      <c r="A681" s="61"/>
    </row>
    <row r="682" spans="1:1" x14ac:dyDescent="0.25">
      <c r="A682" s="61"/>
    </row>
    <row r="683" spans="1:1" x14ac:dyDescent="0.25">
      <c r="A683" s="61"/>
    </row>
    <row r="684" spans="1:1" x14ac:dyDescent="0.25">
      <c r="A684" s="61"/>
    </row>
    <row r="685" spans="1:1" x14ac:dyDescent="0.25">
      <c r="A685" s="61"/>
    </row>
    <row r="686" spans="1:1" x14ac:dyDescent="0.25">
      <c r="A686" s="61"/>
    </row>
    <row r="687" spans="1:1" x14ac:dyDescent="0.25">
      <c r="A687" s="61"/>
    </row>
    <row r="688" spans="1:1" x14ac:dyDescent="0.25">
      <c r="A688" s="61"/>
    </row>
    <row r="689" spans="1:1" x14ac:dyDescent="0.25">
      <c r="A689" s="61"/>
    </row>
    <row r="690" spans="1:1" x14ac:dyDescent="0.25">
      <c r="A690" s="61"/>
    </row>
    <row r="691" spans="1:1" x14ac:dyDescent="0.25">
      <c r="A691" s="61"/>
    </row>
    <row r="692" spans="1:1" x14ac:dyDescent="0.25">
      <c r="A692" s="61"/>
    </row>
    <row r="693" spans="1:1" x14ac:dyDescent="0.25">
      <c r="A693" s="61"/>
    </row>
    <row r="694" spans="1:1" x14ac:dyDescent="0.25">
      <c r="A694" s="61"/>
    </row>
    <row r="695" spans="1:1" x14ac:dyDescent="0.25">
      <c r="A695" s="61"/>
    </row>
    <row r="696" spans="1:1" x14ac:dyDescent="0.25">
      <c r="A696" s="61"/>
    </row>
    <row r="697" spans="1:1" x14ac:dyDescent="0.25">
      <c r="A697" s="61"/>
    </row>
    <row r="698" spans="1:1" x14ac:dyDescent="0.25">
      <c r="A698" s="61"/>
    </row>
    <row r="699" spans="1:1" x14ac:dyDescent="0.25">
      <c r="A699" s="61"/>
    </row>
    <row r="700" spans="1:1" x14ac:dyDescent="0.25">
      <c r="A700" s="61"/>
    </row>
    <row r="701" spans="1:1" x14ac:dyDescent="0.25">
      <c r="A701" s="61"/>
    </row>
    <row r="702" spans="1:1" x14ac:dyDescent="0.25">
      <c r="A702" s="61"/>
    </row>
    <row r="703" spans="1:1" x14ac:dyDescent="0.25">
      <c r="A703" s="61"/>
    </row>
    <row r="704" spans="1:1" x14ac:dyDescent="0.25">
      <c r="A704" s="61"/>
    </row>
    <row r="705" spans="1:1" x14ac:dyDescent="0.25">
      <c r="A705" s="61"/>
    </row>
    <row r="706" spans="1:1" x14ac:dyDescent="0.25">
      <c r="A706" s="61"/>
    </row>
    <row r="707" spans="1:1" x14ac:dyDescent="0.25">
      <c r="A707" s="61"/>
    </row>
    <row r="708" spans="1:1" x14ac:dyDescent="0.25">
      <c r="A708" s="61"/>
    </row>
    <row r="709" spans="1:1" x14ac:dyDescent="0.25">
      <c r="A709" s="61"/>
    </row>
    <row r="710" spans="1:1" x14ac:dyDescent="0.25">
      <c r="A710" s="61"/>
    </row>
    <row r="711" spans="1:1" x14ac:dyDescent="0.25">
      <c r="A711" s="61"/>
    </row>
    <row r="712" spans="1:1" x14ac:dyDescent="0.25">
      <c r="A712" s="61"/>
    </row>
    <row r="713" spans="1:1" x14ac:dyDescent="0.25">
      <c r="A713" s="61"/>
    </row>
    <row r="714" spans="1:1" x14ac:dyDescent="0.25">
      <c r="A714" s="61"/>
    </row>
    <row r="715" spans="1:1" x14ac:dyDescent="0.25">
      <c r="A715" s="61"/>
    </row>
    <row r="716" spans="1:1" x14ac:dyDescent="0.25">
      <c r="A716" s="61"/>
    </row>
    <row r="717" spans="1:1" x14ac:dyDescent="0.25">
      <c r="A717" s="61"/>
    </row>
    <row r="718" spans="1:1" x14ac:dyDescent="0.25">
      <c r="A718" s="61"/>
    </row>
    <row r="719" spans="1:1" x14ac:dyDescent="0.25">
      <c r="A719" s="61"/>
    </row>
    <row r="720" spans="1:1" x14ac:dyDescent="0.25">
      <c r="A720" s="61"/>
    </row>
    <row r="721" spans="1:1" x14ac:dyDescent="0.25">
      <c r="A721" s="61"/>
    </row>
    <row r="722" spans="1:1" x14ac:dyDescent="0.25">
      <c r="A722" s="61"/>
    </row>
    <row r="723" spans="1:1" x14ac:dyDescent="0.25">
      <c r="A723" s="61"/>
    </row>
    <row r="724" spans="1:1" x14ac:dyDescent="0.25">
      <c r="A724" s="61"/>
    </row>
    <row r="725" spans="1:1" x14ac:dyDescent="0.25">
      <c r="A725" s="61"/>
    </row>
    <row r="726" spans="1:1" x14ac:dyDescent="0.25">
      <c r="A726" s="61"/>
    </row>
    <row r="727" spans="1:1" x14ac:dyDescent="0.25">
      <c r="A727" s="61"/>
    </row>
    <row r="728" spans="1:1" x14ac:dyDescent="0.25">
      <c r="A728" s="61"/>
    </row>
    <row r="729" spans="1:1" x14ac:dyDescent="0.25">
      <c r="A729" s="61"/>
    </row>
    <row r="730" spans="1:1" x14ac:dyDescent="0.25">
      <c r="A730" s="61"/>
    </row>
    <row r="731" spans="1:1" x14ac:dyDescent="0.25">
      <c r="A731" s="61"/>
    </row>
    <row r="732" spans="1:1" x14ac:dyDescent="0.25">
      <c r="A732" s="61"/>
    </row>
    <row r="733" spans="1:1" x14ac:dyDescent="0.25">
      <c r="A733" s="61"/>
    </row>
    <row r="734" spans="1:1" x14ac:dyDescent="0.25">
      <c r="A734" s="61"/>
    </row>
    <row r="735" spans="1:1" x14ac:dyDescent="0.25">
      <c r="A735" s="61"/>
    </row>
    <row r="736" spans="1:1" x14ac:dyDescent="0.25">
      <c r="A736" s="61"/>
    </row>
    <row r="737" spans="1:1" x14ac:dyDescent="0.25">
      <c r="A737" s="61"/>
    </row>
    <row r="738" spans="1:1" x14ac:dyDescent="0.25">
      <c r="A738" s="61"/>
    </row>
    <row r="739" spans="1:1" x14ac:dyDescent="0.25">
      <c r="A739" s="61"/>
    </row>
    <row r="740" spans="1:1" x14ac:dyDescent="0.25">
      <c r="A740" s="61"/>
    </row>
    <row r="741" spans="1:1" x14ac:dyDescent="0.25">
      <c r="A741" s="61"/>
    </row>
    <row r="742" spans="1:1" x14ac:dyDescent="0.25">
      <c r="A742" s="61"/>
    </row>
    <row r="743" spans="1:1" x14ac:dyDescent="0.25">
      <c r="A743" s="61"/>
    </row>
    <row r="744" spans="1:1" x14ac:dyDescent="0.25">
      <c r="A744" s="61"/>
    </row>
    <row r="745" spans="1:1" x14ac:dyDescent="0.25">
      <c r="A745" s="61"/>
    </row>
    <row r="746" spans="1:1" x14ac:dyDescent="0.25">
      <c r="A746" s="61"/>
    </row>
    <row r="747" spans="1:1" x14ac:dyDescent="0.25">
      <c r="A747" s="61"/>
    </row>
    <row r="748" spans="1:1" x14ac:dyDescent="0.25">
      <c r="A748" s="61"/>
    </row>
    <row r="749" spans="1:1" x14ac:dyDescent="0.25">
      <c r="A749" s="61"/>
    </row>
    <row r="750" spans="1:1" x14ac:dyDescent="0.25">
      <c r="A750" s="61"/>
    </row>
    <row r="751" spans="1:1" x14ac:dyDescent="0.25">
      <c r="A751" s="61"/>
    </row>
    <row r="752" spans="1:1" x14ac:dyDescent="0.25">
      <c r="A752" s="61"/>
    </row>
    <row r="753" spans="1:1" x14ac:dyDescent="0.25">
      <c r="A753" s="61"/>
    </row>
    <row r="754" spans="1:1" x14ac:dyDescent="0.25">
      <c r="A754" s="61"/>
    </row>
    <row r="755" spans="1:1" x14ac:dyDescent="0.25">
      <c r="A755" s="61"/>
    </row>
    <row r="756" spans="1:1" x14ac:dyDescent="0.25">
      <c r="A756" s="61"/>
    </row>
    <row r="757" spans="1:1" x14ac:dyDescent="0.25">
      <c r="A757" s="61"/>
    </row>
    <row r="758" spans="1:1" x14ac:dyDescent="0.25">
      <c r="A758" s="61"/>
    </row>
    <row r="759" spans="1:1" x14ac:dyDescent="0.25">
      <c r="A759" s="61"/>
    </row>
    <row r="760" spans="1:1" x14ac:dyDescent="0.25">
      <c r="A760" s="61"/>
    </row>
    <row r="761" spans="1:1" x14ac:dyDescent="0.25">
      <c r="A761" s="61"/>
    </row>
    <row r="762" spans="1:1" x14ac:dyDescent="0.25">
      <c r="A762" s="61"/>
    </row>
    <row r="763" spans="1:1" x14ac:dyDescent="0.25">
      <c r="A763" s="61"/>
    </row>
    <row r="764" spans="1:1" x14ac:dyDescent="0.25">
      <c r="A764" s="61"/>
    </row>
    <row r="765" spans="1:1" x14ac:dyDescent="0.25">
      <c r="A765" s="61"/>
    </row>
    <row r="766" spans="1:1" x14ac:dyDescent="0.25">
      <c r="A766" s="61"/>
    </row>
    <row r="767" spans="1:1" x14ac:dyDescent="0.25">
      <c r="A767" s="61"/>
    </row>
    <row r="768" spans="1:1" x14ac:dyDescent="0.25">
      <c r="A768" s="61"/>
    </row>
    <row r="769" spans="1:1" x14ac:dyDescent="0.25">
      <c r="A769" s="61"/>
    </row>
    <row r="770" spans="1:1" x14ac:dyDescent="0.25">
      <c r="A770" s="61"/>
    </row>
    <row r="771" spans="1:1" x14ac:dyDescent="0.25">
      <c r="A771" s="61"/>
    </row>
    <row r="772" spans="1:1" x14ac:dyDescent="0.25">
      <c r="A772" s="61"/>
    </row>
    <row r="773" spans="1:1" x14ac:dyDescent="0.25">
      <c r="A773" s="61"/>
    </row>
    <row r="774" spans="1:1" x14ac:dyDescent="0.25">
      <c r="A774" s="61"/>
    </row>
    <row r="775" spans="1:1" x14ac:dyDescent="0.25">
      <c r="A775" s="61"/>
    </row>
    <row r="776" spans="1:1" x14ac:dyDescent="0.25">
      <c r="A776" s="61"/>
    </row>
    <row r="777" spans="1:1" x14ac:dyDescent="0.25">
      <c r="A777" s="61"/>
    </row>
    <row r="778" spans="1:1" x14ac:dyDescent="0.25">
      <c r="A778" s="61"/>
    </row>
    <row r="779" spans="1:1" x14ac:dyDescent="0.25">
      <c r="A779" s="61"/>
    </row>
    <row r="780" spans="1:1" x14ac:dyDescent="0.25">
      <c r="A780" s="61"/>
    </row>
    <row r="781" spans="1:1" x14ac:dyDescent="0.25">
      <c r="A781" s="61"/>
    </row>
    <row r="782" spans="1:1" x14ac:dyDescent="0.25">
      <c r="A782" s="61"/>
    </row>
    <row r="783" spans="1:1" x14ac:dyDescent="0.25">
      <c r="A783" s="61"/>
    </row>
    <row r="784" spans="1:1" x14ac:dyDescent="0.25">
      <c r="A784" s="61"/>
    </row>
    <row r="785" spans="1:1" x14ac:dyDescent="0.25">
      <c r="A785" s="61"/>
    </row>
    <row r="786" spans="1:1" x14ac:dyDescent="0.25">
      <c r="A786" s="61"/>
    </row>
    <row r="787" spans="1:1" x14ac:dyDescent="0.25">
      <c r="A787" s="61"/>
    </row>
    <row r="788" spans="1:1" x14ac:dyDescent="0.25">
      <c r="A788" s="61"/>
    </row>
    <row r="789" spans="1:1" x14ac:dyDescent="0.25">
      <c r="A789" s="61"/>
    </row>
    <row r="790" spans="1:1" x14ac:dyDescent="0.25">
      <c r="A790" s="61"/>
    </row>
    <row r="791" spans="1:1" x14ac:dyDescent="0.25">
      <c r="A791" s="61"/>
    </row>
    <row r="792" spans="1:1" x14ac:dyDescent="0.25">
      <c r="A792" s="61"/>
    </row>
    <row r="793" spans="1:1" x14ac:dyDescent="0.25">
      <c r="A793" s="61"/>
    </row>
    <row r="794" spans="1:1" x14ac:dyDescent="0.25">
      <c r="A794" s="61"/>
    </row>
    <row r="795" spans="1:1" x14ac:dyDescent="0.25">
      <c r="A795" s="61"/>
    </row>
    <row r="796" spans="1:1" x14ac:dyDescent="0.25">
      <c r="A796" s="61"/>
    </row>
    <row r="797" spans="1:1" x14ac:dyDescent="0.25">
      <c r="A797" s="61"/>
    </row>
    <row r="798" spans="1:1" x14ac:dyDescent="0.25">
      <c r="A798" s="61"/>
    </row>
    <row r="799" spans="1:1" x14ac:dyDescent="0.25">
      <c r="A799" s="61"/>
    </row>
    <row r="800" spans="1:1" x14ac:dyDescent="0.25">
      <c r="A800" s="61"/>
    </row>
    <row r="801" spans="1:1" x14ac:dyDescent="0.25">
      <c r="A801" s="61"/>
    </row>
    <row r="802" spans="1:1" x14ac:dyDescent="0.25">
      <c r="A802" s="61"/>
    </row>
    <row r="803" spans="1:1" x14ac:dyDescent="0.25">
      <c r="A803" s="61"/>
    </row>
    <row r="804" spans="1:1" x14ac:dyDescent="0.25">
      <c r="A804" s="61"/>
    </row>
    <row r="805" spans="1:1" x14ac:dyDescent="0.25">
      <c r="A805" s="61"/>
    </row>
    <row r="806" spans="1:1" x14ac:dyDescent="0.25">
      <c r="A806" s="61"/>
    </row>
    <row r="807" spans="1:1" x14ac:dyDescent="0.25">
      <c r="A807" s="61"/>
    </row>
    <row r="808" spans="1:1" x14ac:dyDescent="0.25">
      <c r="A808" s="61"/>
    </row>
    <row r="809" spans="1:1" x14ac:dyDescent="0.25">
      <c r="A809" s="61"/>
    </row>
    <row r="810" spans="1:1" x14ac:dyDescent="0.25">
      <c r="A810" s="61"/>
    </row>
    <row r="811" spans="1:1" x14ac:dyDescent="0.25">
      <c r="A811" s="61"/>
    </row>
    <row r="812" spans="1:1" x14ac:dyDescent="0.25">
      <c r="A812" s="61"/>
    </row>
    <row r="813" spans="1:1" x14ac:dyDescent="0.25">
      <c r="A813" s="61"/>
    </row>
    <row r="814" spans="1:1" x14ac:dyDescent="0.25">
      <c r="A814" s="61"/>
    </row>
    <row r="815" spans="1:1" x14ac:dyDescent="0.25">
      <c r="A815" s="61"/>
    </row>
    <row r="816" spans="1:1" x14ac:dyDescent="0.25">
      <c r="A816" s="61"/>
    </row>
    <row r="817" spans="1:1" x14ac:dyDescent="0.25">
      <c r="A817" s="61"/>
    </row>
    <row r="818" spans="1:1" x14ac:dyDescent="0.25">
      <c r="A818" s="61"/>
    </row>
    <row r="819" spans="1:1" x14ac:dyDescent="0.25">
      <c r="A819" s="61"/>
    </row>
    <row r="820" spans="1:1" x14ac:dyDescent="0.25">
      <c r="A820" s="61"/>
    </row>
    <row r="821" spans="1:1" x14ac:dyDescent="0.25">
      <c r="A821" s="61"/>
    </row>
    <row r="822" spans="1:1" x14ac:dyDescent="0.25">
      <c r="A822" s="61"/>
    </row>
    <row r="823" spans="1:1" x14ac:dyDescent="0.25">
      <c r="A823" s="61"/>
    </row>
    <row r="824" spans="1:1" x14ac:dyDescent="0.25">
      <c r="A824" s="61"/>
    </row>
    <row r="825" spans="1:1" x14ac:dyDescent="0.25">
      <c r="A825" s="61"/>
    </row>
    <row r="826" spans="1:1" x14ac:dyDescent="0.25">
      <c r="A826" s="61"/>
    </row>
    <row r="827" spans="1:1" x14ac:dyDescent="0.25">
      <c r="A827" s="61"/>
    </row>
    <row r="828" spans="1:1" x14ac:dyDescent="0.25">
      <c r="A828" s="61"/>
    </row>
    <row r="829" spans="1:1" x14ac:dyDescent="0.25">
      <c r="A829" s="61"/>
    </row>
    <row r="830" spans="1:1" x14ac:dyDescent="0.25">
      <c r="A830" s="61"/>
    </row>
    <row r="831" spans="1:1" x14ac:dyDescent="0.25">
      <c r="A831" s="61"/>
    </row>
    <row r="832" spans="1:1" x14ac:dyDescent="0.25">
      <c r="A832" s="61"/>
    </row>
    <row r="833" spans="1:1" x14ac:dyDescent="0.25">
      <c r="A833" s="61"/>
    </row>
    <row r="834" spans="1:1" x14ac:dyDescent="0.25">
      <c r="A834" s="61"/>
    </row>
    <row r="835" spans="1:1" x14ac:dyDescent="0.25">
      <c r="A835" s="61"/>
    </row>
    <row r="836" spans="1:1" x14ac:dyDescent="0.25">
      <c r="A836" s="61"/>
    </row>
    <row r="837" spans="1:1" x14ac:dyDescent="0.25">
      <c r="A837" s="61"/>
    </row>
    <row r="838" spans="1:1" x14ac:dyDescent="0.25">
      <c r="A838" s="61"/>
    </row>
    <row r="839" spans="1:1" x14ac:dyDescent="0.25">
      <c r="A839" s="61"/>
    </row>
    <row r="840" spans="1:1" x14ac:dyDescent="0.25">
      <c r="A840" s="61"/>
    </row>
    <row r="841" spans="1:1" x14ac:dyDescent="0.25">
      <c r="A841" s="61"/>
    </row>
    <row r="842" spans="1:1" x14ac:dyDescent="0.25">
      <c r="A842" s="61"/>
    </row>
    <row r="843" spans="1:1" x14ac:dyDescent="0.25">
      <c r="A843" s="61"/>
    </row>
    <row r="844" spans="1:1" x14ac:dyDescent="0.25">
      <c r="A844" s="61"/>
    </row>
    <row r="845" spans="1:1" x14ac:dyDescent="0.25">
      <c r="A845" s="61"/>
    </row>
    <row r="846" spans="1:1" x14ac:dyDescent="0.25">
      <c r="A846" s="61"/>
    </row>
    <row r="847" spans="1:1" x14ac:dyDescent="0.25">
      <c r="A847" s="61"/>
    </row>
    <row r="848" spans="1:1" x14ac:dyDescent="0.25">
      <c r="A848" s="61"/>
    </row>
    <row r="849" spans="1:1" x14ac:dyDescent="0.25">
      <c r="A849" s="61"/>
    </row>
    <row r="850" spans="1:1" x14ac:dyDescent="0.25">
      <c r="A850" s="61"/>
    </row>
    <row r="851" spans="1:1" x14ac:dyDescent="0.25">
      <c r="A851" s="61"/>
    </row>
    <row r="852" spans="1:1" x14ac:dyDescent="0.25">
      <c r="A852" s="61"/>
    </row>
    <row r="853" spans="1:1" x14ac:dyDescent="0.25">
      <c r="A853" s="61"/>
    </row>
    <row r="854" spans="1:1" x14ac:dyDescent="0.25">
      <c r="A854" s="61"/>
    </row>
    <row r="855" spans="1:1" x14ac:dyDescent="0.25">
      <c r="A855" s="61"/>
    </row>
    <row r="856" spans="1:1" x14ac:dyDescent="0.25">
      <c r="A856" s="61"/>
    </row>
    <row r="857" spans="1:1" x14ac:dyDescent="0.25">
      <c r="A857" s="61"/>
    </row>
    <row r="858" spans="1:1" x14ac:dyDescent="0.25">
      <c r="A858" s="61"/>
    </row>
    <row r="859" spans="1:1" x14ac:dyDescent="0.25">
      <c r="A859" s="61"/>
    </row>
    <row r="860" spans="1:1" x14ac:dyDescent="0.25">
      <c r="A860" s="61"/>
    </row>
    <row r="861" spans="1:1" x14ac:dyDescent="0.25">
      <c r="A861" s="61"/>
    </row>
    <row r="862" spans="1:1" x14ac:dyDescent="0.25">
      <c r="A862" s="61"/>
    </row>
    <row r="863" spans="1:1" x14ac:dyDescent="0.25">
      <c r="A863" s="61"/>
    </row>
    <row r="864" spans="1:1" x14ac:dyDescent="0.25">
      <c r="A864" s="61"/>
    </row>
    <row r="865" spans="1:1" x14ac:dyDescent="0.25">
      <c r="A865" s="61"/>
    </row>
    <row r="866" spans="1:1" x14ac:dyDescent="0.25">
      <c r="A866" s="61"/>
    </row>
    <row r="867" spans="1:1" x14ac:dyDescent="0.25">
      <c r="A867" s="61"/>
    </row>
    <row r="868" spans="1:1" x14ac:dyDescent="0.25">
      <c r="A868" s="61"/>
    </row>
    <row r="869" spans="1:1" x14ac:dyDescent="0.25">
      <c r="A869" s="61"/>
    </row>
    <row r="870" spans="1:1" x14ac:dyDescent="0.25">
      <c r="A870" s="61"/>
    </row>
    <row r="871" spans="1:1" x14ac:dyDescent="0.25">
      <c r="A871" s="61"/>
    </row>
    <row r="872" spans="1:1" x14ac:dyDescent="0.25">
      <c r="A872" s="61"/>
    </row>
    <row r="873" spans="1:1" x14ac:dyDescent="0.25">
      <c r="A873" s="61"/>
    </row>
    <row r="874" spans="1:1" x14ac:dyDescent="0.25">
      <c r="A874" s="61"/>
    </row>
    <row r="875" spans="1:1" x14ac:dyDescent="0.25">
      <c r="A875" s="61"/>
    </row>
    <row r="876" spans="1:1" x14ac:dyDescent="0.25">
      <c r="A876" s="61"/>
    </row>
    <row r="877" spans="1:1" x14ac:dyDescent="0.25">
      <c r="A877" s="61"/>
    </row>
    <row r="878" spans="1:1" x14ac:dyDescent="0.25">
      <c r="A878" s="61"/>
    </row>
    <row r="879" spans="1:1" x14ac:dyDescent="0.25">
      <c r="A879" s="61"/>
    </row>
    <row r="880" spans="1:1" x14ac:dyDescent="0.25">
      <c r="A880" s="61"/>
    </row>
    <row r="881" spans="1:1" x14ac:dyDescent="0.25">
      <c r="A881" s="61"/>
    </row>
    <row r="882" spans="1:1" x14ac:dyDescent="0.25">
      <c r="A882" s="61"/>
    </row>
    <row r="883" spans="1:1" x14ac:dyDescent="0.25">
      <c r="A883" s="61"/>
    </row>
    <row r="884" spans="1:1" x14ac:dyDescent="0.25">
      <c r="A884" s="61"/>
    </row>
    <row r="885" spans="1:1" x14ac:dyDescent="0.25">
      <c r="A885" s="61"/>
    </row>
    <row r="886" spans="1:1" x14ac:dyDescent="0.25">
      <c r="A886" s="61"/>
    </row>
    <row r="887" spans="1:1" x14ac:dyDescent="0.25">
      <c r="A887" s="61"/>
    </row>
    <row r="888" spans="1:1" x14ac:dyDescent="0.25">
      <c r="A888" s="61"/>
    </row>
    <row r="889" spans="1:1" x14ac:dyDescent="0.25">
      <c r="A889" s="61"/>
    </row>
    <row r="890" spans="1:1" x14ac:dyDescent="0.25">
      <c r="A890" s="61"/>
    </row>
    <row r="891" spans="1:1" x14ac:dyDescent="0.25">
      <c r="A891" s="61"/>
    </row>
    <row r="892" spans="1:1" x14ac:dyDescent="0.25">
      <c r="A892" s="61"/>
    </row>
    <row r="893" spans="1:1" x14ac:dyDescent="0.25">
      <c r="A893" s="61"/>
    </row>
    <row r="894" spans="1:1" x14ac:dyDescent="0.25">
      <c r="A894" s="61"/>
    </row>
    <row r="895" spans="1:1" x14ac:dyDescent="0.25">
      <c r="A895" s="61"/>
    </row>
    <row r="896" spans="1:1" x14ac:dyDescent="0.25">
      <c r="A896" s="61"/>
    </row>
    <row r="897" spans="1:1" x14ac:dyDescent="0.25">
      <c r="A897" s="61"/>
    </row>
    <row r="898" spans="1:1" x14ac:dyDescent="0.25">
      <c r="A898" s="61"/>
    </row>
    <row r="899" spans="1:1" x14ac:dyDescent="0.25">
      <c r="A899" s="61"/>
    </row>
    <row r="900" spans="1:1" x14ac:dyDescent="0.25">
      <c r="A900" s="61"/>
    </row>
    <row r="901" spans="1:1" x14ac:dyDescent="0.25">
      <c r="A901" s="61"/>
    </row>
    <row r="902" spans="1:1" x14ac:dyDescent="0.25">
      <c r="A902" s="61"/>
    </row>
    <row r="903" spans="1:1" x14ac:dyDescent="0.25">
      <c r="A903" s="61"/>
    </row>
    <row r="904" spans="1:1" x14ac:dyDescent="0.25">
      <c r="A904" s="61"/>
    </row>
    <row r="905" spans="1:1" x14ac:dyDescent="0.25">
      <c r="A905" s="61"/>
    </row>
    <row r="906" spans="1:1" x14ac:dyDescent="0.25">
      <c r="A906" s="61"/>
    </row>
    <row r="907" spans="1:1" x14ac:dyDescent="0.25">
      <c r="A907" s="61"/>
    </row>
    <row r="908" spans="1:1" x14ac:dyDescent="0.25">
      <c r="A908" s="61"/>
    </row>
    <row r="909" spans="1:1" x14ac:dyDescent="0.25">
      <c r="A909" s="61"/>
    </row>
    <row r="910" spans="1:1" x14ac:dyDescent="0.25">
      <c r="A910" s="61"/>
    </row>
    <row r="911" spans="1:1" x14ac:dyDescent="0.25">
      <c r="A911" s="61"/>
    </row>
    <row r="912" spans="1:1" x14ac:dyDescent="0.25">
      <c r="A912" s="61"/>
    </row>
    <row r="913" spans="1:1" x14ac:dyDescent="0.25">
      <c r="A913" s="61"/>
    </row>
    <row r="914" spans="1:1" x14ac:dyDescent="0.25">
      <c r="A914" s="61"/>
    </row>
    <row r="915" spans="1:1" x14ac:dyDescent="0.25">
      <c r="A915" s="61"/>
    </row>
    <row r="916" spans="1:1" x14ac:dyDescent="0.25">
      <c r="A916" s="61"/>
    </row>
    <row r="917" spans="1:1" x14ac:dyDescent="0.25">
      <c r="A917" s="61"/>
    </row>
    <row r="918" spans="1:1" x14ac:dyDescent="0.25">
      <c r="A918" s="61"/>
    </row>
    <row r="919" spans="1:1" x14ac:dyDescent="0.25">
      <c r="A919" s="61"/>
    </row>
    <row r="920" spans="1:1" x14ac:dyDescent="0.25">
      <c r="A920" s="61"/>
    </row>
    <row r="921" spans="1:1" x14ac:dyDescent="0.25">
      <c r="A921" s="61"/>
    </row>
    <row r="922" spans="1:1" x14ac:dyDescent="0.25">
      <c r="A922" s="61"/>
    </row>
    <row r="923" spans="1:1" x14ac:dyDescent="0.25">
      <c r="A923" s="61"/>
    </row>
    <row r="924" spans="1:1" x14ac:dyDescent="0.25">
      <c r="A924" s="61"/>
    </row>
    <row r="925" spans="1:1" x14ac:dyDescent="0.25">
      <c r="A925" s="61"/>
    </row>
    <row r="926" spans="1:1" x14ac:dyDescent="0.25">
      <c r="A926" s="61"/>
    </row>
    <row r="927" spans="1:1" x14ac:dyDescent="0.25">
      <c r="A927" s="61"/>
    </row>
    <row r="928" spans="1:1" x14ac:dyDescent="0.25">
      <c r="A928" s="61"/>
    </row>
    <row r="929" spans="1:1" x14ac:dyDescent="0.25">
      <c r="A929" s="61"/>
    </row>
    <row r="930" spans="1:1" x14ac:dyDescent="0.25">
      <c r="A930" s="61"/>
    </row>
    <row r="931" spans="1:1" x14ac:dyDescent="0.25">
      <c r="A931" s="61"/>
    </row>
    <row r="932" spans="1:1" x14ac:dyDescent="0.25">
      <c r="A932" s="61"/>
    </row>
    <row r="933" spans="1:1" x14ac:dyDescent="0.25">
      <c r="A933" s="61"/>
    </row>
    <row r="934" spans="1:1" x14ac:dyDescent="0.25">
      <c r="A934" s="61"/>
    </row>
    <row r="935" spans="1:1" x14ac:dyDescent="0.25">
      <c r="A935" s="61"/>
    </row>
    <row r="936" spans="1:1" x14ac:dyDescent="0.25">
      <c r="A936" s="61"/>
    </row>
    <row r="937" spans="1:1" x14ac:dyDescent="0.25">
      <c r="A937" s="61"/>
    </row>
    <row r="938" spans="1:1" x14ac:dyDescent="0.25">
      <c r="A938" s="61"/>
    </row>
    <row r="939" spans="1:1" x14ac:dyDescent="0.25">
      <c r="A939" s="61"/>
    </row>
    <row r="940" spans="1:1" x14ac:dyDescent="0.25">
      <c r="A940" s="61"/>
    </row>
    <row r="941" spans="1:1" x14ac:dyDescent="0.25">
      <c r="A941" s="61"/>
    </row>
    <row r="942" spans="1:1" x14ac:dyDescent="0.25">
      <c r="A942" s="61"/>
    </row>
    <row r="943" spans="1:1" x14ac:dyDescent="0.25">
      <c r="A943" s="61"/>
    </row>
    <row r="944" spans="1:1" x14ac:dyDescent="0.25">
      <c r="A944" s="61"/>
    </row>
    <row r="945" spans="1:1" x14ac:dyDescent="0.25">
      <c r="A945" s="61"/>
    </row>
    <row r="946" spans="1:1" x14ac:dyDescent="0.25">
      <c r="A946" s="61"/>
    </row>
    <row r="947" spans="1:1" x14ac:dyDescent="0.25">
      <c r="A947" s="61"/>
    </row>
    <row r="948" spans="1:1" x14ac:dyDescent="0.25">
      <c r="A948" s="61"/>
    </row>
    <row r="949" spans="1:1" x14ac:dyDescent="0.25">
      <c r="A949" s="61"/>
    </row>
    <row r="950" spans="1:1" x14ac:dyDescent="0.25">
      <c r="A950" s="61"/>
    </row>
    <row r="951" spans="1:1" x14ac:dyDescent="0.25">
      <c r="A951" s="61"/>
    </row>
    <row r="952" spans="1:1" x14ac:dyDescent="0.25">
      <c r="A952" s="61"/>
    </row>
    <row r="953" spans="1:1" x14ac:dyDescent="0.25">
      <c r="A953" s="61"/>
    </row>
    <row r="954" spans="1:1" x14ac:dyDescent="0.25">
      <c r="A954" s="61"/>
    </row>
    <row r="955" spans="1:1" x14ac:dyDescent="0.25">
      <c r="A955" s="61"/>
    </row>
    <row r="956" spans="1:1" x14ac:dyDescent="0.25">
      <c r="A956" s="61"/>
    </row>
    <row r="957" spans="1:1" x14ac:dyDescent="0.25">
      <c r="A957" s="61"/>
    </row>
    <row r="958" spans="1:1" x14ac:dyDescent="0.25">
      <c r="A958" s="61"/>
    </row>
    <row r="959" spans="1:1" x14ac:dyDescent="0.25">
      <c r="A959" s="61"/>
    </row>
    <row r="960" spans="1:1" x14ac:dyDescent="0.25">
      <c r="A960" s="61"/>
    </row>
    <row r="961" spans="1:1" x14ac:dyDescent="0.25">
      <c r="A961" s="61"/>
    </row>
    <row r="962" spans="1:1" x14ac:dyDescent="0.25">
      <c r="A962" s="61"/>
    </row>
    <row r="963" spans="1:1" x14ac:dyDescent="0.25">
      <c r="A963" s="61"/>
    </row>
    <row r="964" spans="1:1" x14ac:dyDescent="0.25">
      <c r="A964" s="61"/>
    </row>
    <row r="965" spans="1:1" x14ac:dyDescent="0.25">
      <c r="A965" s="61"/>
    </row>
    <row r="966" spans="1:1" x14ac:dyDescent="0.25">
      <c r="A966" s="61"/>
    </row>
    <row r="967" spans="1:1" x14ac:dyDescent="0.25">
      <c r="A967" s="61"/>
    </row>
    <row r="968" spans="1:1" x14ac:dyDescent="0.25">
      <c r="A968" s="61"/>
    </row>
    <row r="969" spans="1:1" x14ac:dyDescent="0.25">
      <c r="A969" s="61"/>
    </row>
    <row r="970" spans="1:1" x14ac:dyDescent="0.25">
      <c r="A970" s="61"/>
    </row>
    <row r="971" spans="1:1" x14ac:dyDescent="0.25">
      <c r="A971" s="61"/>
    </row>
    <row r="972" spans="1:1" x14ac:dyDescent="0.25">
      <c r="A972" s="61"/>
    </row>
    <row r="973" spans="1:1" x14ac:dyDescent="0.25">
      <c r="A973" s="61"/>
    </row>
    <row r="974" spans="1:1" x14ac:dyDescent="0.25">
      <c r="A974" s="61"/>
    </row>
    <row r="975" spans="1:1" x14ac:dyDescent="0.25">
      <c r="A975" s="61"/>
    </row>
    <row r="976" spans="1:1" x14ac:dyDescent="0.25">
      <c r="A976" s="61"/>
    </row>
    <row r="977" spans="1:1" x14ac:dyDescent="0.25">
      <c r="A977" s="61"/>
    </row>
    <row r="978" spans="1:1" x14ac:dyDescent="0.25">
      <c r="A978" s="61"/>
    </row>
    <row r="979" spans="1:1" x14ac:dyDescent="0.25">
      <c r="A979" s="61"/>
    </row>
    <row r="980" spans="1:1" x14ac:dyDescent="0.25">
      <c r="A980" s="61"/>
    </row>
    <row r="981" spans="1:1" x14ac:dyDescent="0.25">
      <c r="A981" s="61"/>
    </row>
    <row r="982" spans="1:1" x14ac:dyDescent="0.25">
      <c r="A982" s="61"/>
    </row>
    <row r="983" spans="1:1" x14ac:dyDescent="0.25">
      <c r="A983" s="61"/>
    </row>
    <row r="984" spans="1:1" x14ac:dyDescent="0.25">
      <c r="A984" s="61"/>
    </row>
    <row r="985" spans="1:1" x14ac:dyDescent="0.25">
      <c r="A985" s="61"/>
    </row>
    <row r="986" spans="1:1" x14ac:dyDescent="0.25">
      <c r="A986" s="61"/>
    </row>
    <row r="987" spans="1:1" x14ac:dyDescent="0.25">
      <c r="A987" s="61"/>
    </row>
    <row r="988" spans="1:1" x14ac:dyDescent="0.25">
      <c r="A988" s="61"/>
    </row>
    <row r="989" spans="1:1" x14ac:dyDescent="0.25">
      <c r="A989" s="61"/>
    </row>
    <row r="990" spans="1:1" x14ac:dyDescent="0.25">
      <c r="A990" s="61"/>
    </row>
    <row r="991" spans="1:1" x14ac:dyDescent="0.25">
      <c r="A991" s="61"/>
    </row>
    <row r="992" spans="1:1" x14ac:dyDescent="0.25">
      <c r="A992" s="61"/>
    </row>
    <row r="993" spans="1:1" x14ac:dyDescent="0.25">
      <c r="A993" s="61"/>
    </row>
    <row r="994" spans="1:1" x14ac:dyDescent="0.25">
      <c r="A994" s="61"/>
    </row>
    <row r="995" spans="1:1" x14ac:dyDescent="0.25">
      <c r="A995" s="61"/>
    </row>
    <row r="996" spans="1:1" x14ac:dyDescent="0.25">
      <c r="A996" s="61"/>
    </row>
    <row r="997" spans="1:1" x14ac:dyDescent="0.25">
      <c r="A997" s="61"/>
    </row>
    <row r="998" spans="1:1" x14ac:dyDescent="0.25">
      <c r="A998" s="61"/>
    </row>
    <row r="999" spans="1:1" x14ac:dyDescent="0.25">
      <c r="A999" s="61"/>
    </row>
    <row r="1000" spans="1:1" x14ac:dyDescent="0.25">
      <c r="A1000" s="61"/>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53" t="s">
        <v>0</v>
      </c>
      <c r="B1" s="53" t="s">
        <v>3</v>
      </c>
      <c r="C1" s="53" t="s">
        <v>4</v>
      </c>
      <c r="D1" s="53" t="s">
        <v>5</v>
      </c>
      <c r="E1" s="53" t="s">
        <v>6</v>
      </c>
      <c r="F1" s="53" t="s">
        <v>7</v>
      </c>
      <c r="G1" s="53" t="s">
        <v>1</v>
      </c>
      <c r="H1" s="53" t="s">
        <v>8</v>
      </c>
      <c r="I1" s="53" t="s">
        <v>2</v>
      </c>
      <c r="J1" s="53" t="s">
        <v>11</v>
      </c>
      <c r="K1" s="53" t="s">
        <v>12</v>
      </c>
      <c r="L1" s="54" t="s">
        <v>13</v>
      </c>
      <c r="M1" s="54" t="s">
        <v>14</v>
      </c>
      <c r="N1" s="54" t="s">
        <v>15</v>
      </c>
      <c r="O1" s="54" t="s">
        <v>16</v>
      </c>
      <c r="P1" s="53" t="s">
        <v>17</v>
      </c>
      <c r="Q1" s="54" t="s">
        <v>18</v>
      </c>
      <c r="R1" s="54" t="s">
        <v>19</v>
      </c>
      <c r="S1" s="54" t="s">
        <v>20</v>
      </c>
      <c r="T1" s="53" t="s">
        <v>21</v>
      </c>
      <c r="U1" s="54" t="s">
        <v>22</v>
      </c>
      <c r="V1" s="54" t="s">
        <v>23</v>
      </c>
      <c r="W1" s="54" t="s">
        <v>24</v>
      </c>
      <c r="X1" s="53" t="s">
        <v>25</v>
      </c>
      <c r="Y1" s="54" t="s">
        <v>26</v>
      </c>
      <c r="Z1" s="54" t="s">
        <v>27</v>
      </c>
      <c r="AA1" s="54" t="s">
        <v>28</v>
      </c>
      <c r="AB1" s="54" t="s">
        <v>29</v>
      </c>
      <c r="AC1" s="54" t="s">
        <v>30</v>
      </c>
      <c r="AD1" s="53" t="s">
        <v>31</v>
      </c>
      <c r="AE1" s="54" t="s">
        <v>32</v>
      </c>
      <c r="AF1" s="54" t="s">
        <v>33</v>
      </c>
      <c r="AG1" s="54" t="s">
        <v>34</v>
      </c>
      <c r="AH1" s="54" t="s">
        <v>1408</v>
      </c>
      <c r="AI1" s="54" t="s">
        <v>36</v>
      </c>
      <c r="AJ1" s="54" t="s">
        <v>37</v>
      </c>
      <c r="AK1" s="54" t="s">
        <v>1410</v>
      </c>
      <c r="AL1" s="54" t="s">
        <v>1411</v>
      </c>
      <c r="AM1" s="54" t="s">
        <v>40</v>
      </c>
    </row>
    <row r="2" spans="1:39" ht="81" customHeight="1" x14ac:dyDescent="0.2">
      <c r="A2" s="56" t="s">
        <v>1412</v>
      </c>
      <c r="B2" s="56" t="s">
        <v>1125</v>
      </c>
      <c r="C2" s="56" t="s">
        <v>1413</v>
      </c>
      <c r="D2" s="56" t="s">
        <v>1133</v>
      </c>
      <c r="E2" s="56" t="s">
        <v>1414</v>
      </c>
      <c r="F2" s="56" t="s">
        <v>1209</v>
      </c>
      <c r="G2" s="56" t="s">
        <v>1416</v>
      </c>
      <c r="H2" s="56" t="s">
        <v>1417</v>
      </c>
      <c r="I2" s="56" t="s">
        <v>82</v>
      </c>
      <c r="J2" s="56" t="s">
        <v>493</v>
      </c>
      <c r="K2" s="56" t="s">
        <v>1418</v>
      </c>
      <c r="L2" s="56" t="s">
        <v>55</v>
      </c>
      <c r="M2" s="56" t="str">
        <f>VLOOKUP(G2,'Sheet 1 (2)'!$H$4:$M$536,6,FALSE)</f>
        <v/>
      </c>
      <c r="N2" s="56" t="str">
        <f t="shared" ref="N2:N115" si="0">IF(L2&lt;&gt;"",L2,M2)</f>
        <v/>
      </c>
      <c r="O2" s="56">
        <f>VLOOKUP(G2,Hoja1!$C$4:$D$146,2,FALSE)</f>
        <v>0</v>
      </c>
      <c r="P2" s="56" t="s">
        <v>1423</v>
      </c>
      <c r="Q2" s="56" t="s">
        <v>55</v>
      </c>
      <c r="R2" s="56" t="str">
        <f>VLOOKUP(G2,'Sheet 1 (2)'!$H$4:$O$536,8,FALSE)</f>
        <v/>
      </c>
      <c r="S2" s="56" t="str">
        <f t="shared" ref="S2:S115" si="1">IF(Q2&lt;&gt;"",Q2,R2)</f>
        <v/>
      </c>
      <c r="T2" s="56"/>
      <c r="U2" s="56" t="s">
        <v>55</v>
      </c>
      <c r="V2" s="56" t="str">
        <f>VLOOKUP(G2,'Sheet 1 (2)'!$H$4:$Q$536,10,FALSE)</f>
        <v/>
      </c>
      <c r="W2" s="56" t="str">
        <f t="shared" ref="W2:W482" si="2">IF(U2&lt;&gt;"",U2,V2)</f>
        <v/>
      </c>
      <c r="X2" s="56" t="s">
        <v>1427</v>
      </c>
      <c r="Y2" s="56" t="s">
        <v>55</v>
      </c>
      <c r="Z2" s="56" t="str">
        <f>VLOOKUP(G2,'Sheet 1 (2)'!$H$4:$S$536,12,FALSE)</f>
        <v/>
      </c>
      <c r="AA2" s="56" t="str">
        <f t="shared" ref="AA2:AA118" si="3">IF(Y2&lt;&gt;"",Y2,Z2)</f>
        <v/>
      </c>
      <c r="AB2" s="56" t="s">
        <v>55</v>
      </c>
      <c r="AC2" s="56" t="str">
        <f>VLOOKUP(G2,'Sheet 1 (2)'!$H$4:$AF$536,25,FALSE)</f>
        <v/>
      </c>
      <c r="AD2" s="56" t="s">
        <v>120</v>
      </c>
      <c r="AE2" s="56" t="str">
        <f t="shared" ref="AE2:AE94" si="4">IF(AB2&lt;&gt;"",AB2,AC2)</f>
        <v/>
      </c>
      <c r="AF2" s="56" t="s">
        <v>1429</v>
      </c>
      <c r="AG2" s="56" t="str">
        <f>VLOOKUP(G2,'Sheet 1 (2)'!$H$4:$AG$536,26,FALSE)</f>
        <v/>
      </c>
      <c r="AH2" s="59" t="s">
        <v>52</v>
      </c>
      <c r="AI2" s="56" t="s">
        <v>1431</v>
      </c>
      <c r="AJ2" s="56" t="str">
        <f>VLOOKUP(G2,'Sheet 1 (2)'!$H$4:$AH$536,27,FALSE)</f>
        <v/>
      </c>
      <c r="AK2" s="56" t="str">
        <f t="shared" ref="AK2:AK10" si="5">IF(AI2&lt;&gt;"",AI2,AJ2)</f>
        <v>Espera de la lista de establecimientos de salud con población asignada. // **O lo que se podría hacer es programar  para los ESS que brindaron el subproducto el periodo pasado.</v>
      </c>
      <c r="AL2" s="60">
        <v>1</v>
      </c>
      <c r="AM2" s="60">
        <f t="shared" ref="AM2:AM510" si="6">+IF(AH2="SI",1,0)</f>
        <v>0</v>
      </c>
    </row>
    <row r="3" spans="1:39" ht="372" x14ac:dyDescent="0.2">
      <c r="A3" s="56" t="s">
        <v>1412</v>
      </c>
      <c r="B3" s="56" t="s">
        <v>1125</v>
      </c>
      <c r="C3" s="56" t="s">
        <v>1413</v>
      </c>
      <c r="D3" s="56" t="s">
        <v>1133</v>
      </c>
      <c r="E3" s="56" t="s">
        <v>1414</v>
      </c>
      <c r="F3" s="56" t="s">
        <v>1209</v>
      </c>
      <c r="G3" s="56" t="s">
        <v>1437</v>
      </c>
      <c r="H3" s="56" t="s">
        <v>1438</v>
      </c>
      <c r="I3" s="56" t="s">
        <v>82</v>
      </c>
      <c r="J3" s="56" t="s">
        <v>493</v>
      </c>
      <c r="K3" s="56" t="s">
        <v>1440</v>
      </c>
      <c r="L3" s="56" t="s">
        <v>55</v>
      </c>
      <c r="M3" s="56" t="str">
        <f>VLOOKUP(G3,'Sheet 1 (2)'!$H$4:$M$536,6,FALSE)</f>
        <v/>
      </c>
      <c r="N3" s="56" t="str">
        <f t="shared" si="0"/>
        <v/>
      </c>
      <c r="O3" s="56">
        <f>VLOOKUP(G3,Hoja1!$C$4:$D$146,2,FALSE)</f>
        <v>0</v>
      </c>
      <c r="P3" s="56" t="s">
        <v>1423</v>
      </c>
      <c r="Q3" s="56" t="s">
        <v>55</v>
      </c>
      <c r="R3" s="56" t="str">
        <f>VLOOKUP(G3,'Sheet 1 (2)'!$H$4:$O$536,8,FALSE)</f>
        <v/>
      </c>
      <c r="S3" s="56" t="str">
        <f t="shared" si="1"/>
        <v/>
      </c>
      <c r="T3" s="56"/>
      <c r="U3" s="56" t="s">
        <v>55</v>
      </c>
      <c r="V3" s="56" t="str">
        <f>VLOOKUP(G3,'Sheet 1 (2)'!$H$4:$Q$536,10,FALSE)</f>
        <v/>
      </c>
      <c r="W3" s="56" t="str">
        <f t="shared" si="2"/>
        <v/>
      </c>
      <c r="X3" s="56" t="s">
        <v>1448</v>
      </c>
      <c r="Y3" s="56" t="s">
        <v>55</v>
      </c>
      <c r="Z3" s="56" t="str">
        <f>VLOOKUP(G3,'Sheet 1 (2)'!$H$4:$S$536,12,FALSE)</f>
        <v/>
      </c>
      <c r="AA3" s="56" t="str">
        <f t="shared" si="3"/>
        <v/>
      </c>
      <c r="AB3" s="56" t="s">
        <v>55</v>
      </c>
      <c r="AC3" s="56" t="str">
        <f>VLOOKUP(G3,'Sheet 1 (2)'!$H$4:$AF$536,25,FALSE)</f>
        <v/>
      </c>
      <c r="AD3" s="56" t="s">
        <v>120</v>
      </c>
      <c r="AE3" s="56" t="str">
        <f t="shared" si="4"/>
        <v/>
      </c>
      <c r="AF3" s="56" t="s">
        <v>1429</v>
      </c>
      <c r="AG3" s="56" t="str">
        <f>VLOOKUP(G3,'Sheet 1 (2)'!$H$4:$AG$536,26,FALSE)</f>
        <v/>
      </c>
      <c r="AH3" s="59" t="s">
        <v>52</v>
      </c>
      <c r="AI3" s="56" t="s">
        <v>1431</v>
      </c>
      <c r="AJ3" s="56" t="str">
        <f>VLOOKUP(G3,'Sheet 1 (2)'!$H$4:$AH$536,27,FALSE)</f>
        <v/>
      </c>
      <c r="AK3" s="56" t="str">
        <f t="shared" si="5"/>
        <v>Espera de la lista de establecimientos de salud con población asignada. // **O lo que se podría hacer es programar  para los ESS que brindaron el subproducto el periodo pasado.</v>
      </c>
      <c r="AL3" s="60">
        <v>1</v>
      </c>
      <c r="AM3" s="60">
        <f t="shared" si="6"/>
        <v>0</v>
      </c>
    </row>
    <row r="4" spans="1:39" ht="288" x14ac:dyDescent="0.2">
      <c r="A4" s="56" t="s">
        <v>1412</v>
      </c>
      <c r="B4" s="56" t="s">
        <v>1125</v>
      </c>
      <c r="C4" s="56" t="s">
        <v>1462</v>
      </c>
      <c r="D4" s="56" t="s">
        <v>1134</v>
      </c>
      <c r="E4" s="56" t="s">
        <v>1465</v>
      </c>
      <c r="F4" s="56" t="s">
        <v>1210</v>
      </c>
      <c r="G4" s="56" t="s">
        <v>1466</v>
      </c>
      <c r="H4" s="56" t="s">
        <v>1467</v>
      </c>
      <c r="I4" s="56" t="s">
        <v>82</v>
      </c>
      <c r="J4" s="56" t="s">
        <v>1468</v>
      </c>
      <c r="K4" s="56" t="s">
        <v>1469</v>
      </c>
      <c r="L4" s="56" t="s">
        <v>55</v>
      </c>
      <c r="M4" s="56" t="str">
        <f>VLOOKUP(G4,'Sheet 1 (2)'!$H$4:$M$536,6,FALSE)</f>
        <v/>
      </c>
      <c r="N4" s="56" t="str">
        <f t="shared" si="0"/>
        <v/>
      </c>
      <c r="O4" s="56">
        <f>VLOOKUP(G4,Hoja1!$C$4:$D$146,2,FALSE)</f>
        <v>0</v>
      </c>
      <c r="P4" s="56" t="s">
        <v>1423</v>
      </c>
      <c r="Q4" s="56" t="s">
        <v>55</v>
      </c>
      <c r="R4" s="56" t="str">
        <f>VLOOKUP(G4,'Sheet 1 (2)'!$H$4:$O$536,8,FALSE)</f>
        <v/>
      </c>
      <c r="S4" s="56" t="str">
        <f t="shared" si="1"/>
        <v/>
      </c>
      <c r="T4" s="56"/>
      <c r="U4" s="56" t="s">
        <v>55</v>
      </c>
      <c r="V4" s="56" t="str">
        <f>VLOOKUP(G4,'Sheet 1 (2)'!$H$4:$Q$536,10,FALSE)</f>
        <v/>
      </c>
      <c r="W4" s="56" t="str">
        <f t="shared" si="2"/>
        <v/>
      </c>
      <c r="X4" s="56" t="s">
        <v>1472</v>
      </c>
      <c r="Y4" s="56" t="s">
        <v>55</v>
      </c>
      <c r="Z4" s="56" t="str">
        <f>VLOOKUP(G4,'Sheet 1 (2)'!$H$4:$S$536,12,FALSE)</f>
        <v/>
      </c>
      <c r="AA4" s="56" t="str">
        <f t="shared" si="3"/>
        <v/>
      </c>
      <c r="AB4" s="56" t="s">
        <v>55</v>
      </c>
      <c r="AC4" s="56" t="str">
        <f>VLOOKUP(G4,'Sheet 1 (2)'!$H$4:$AF$536,25,FALSE)</f>
        <v/>
      </c>
      <c r="AD4" s="56" t="s">
        <v>120</v>
      </c>
      <c r="AE4" s="56" t="str">
        <f t="shared" si="4"/>
        <v/>
      </c>
      <c r="AF4" s="56" t="s">
        <v>1429</v>
      </c>
      <c r="AG4" s="56" t="str">
        <f>VLOOKUP(G4,'Sheet 1 (2)'!$H$4:$AG$536,26,FALSE)</f>
        <v/>
      </c>
      <c r="AH4" s="59" t="s">
        <v>52</v>
      </c>
      <c r="AI4" s="56" t="s">
        <v>1431</v>
      </c>
      <c r="AJ4" s="56" t="str">
        <f>VLOOKUP(G4,'Sheet 1 (2)'!$H$4:$AH$536,27,FALSE)</f>
        <v/>
      </c>
      <c r="AK4" s="56" t="str">
        <f t="shared" si="5"/>
        <v>Espera de la lista de establecimientos de salud con población asignada. // **O lo que se podría hacer es programar  para los ESS que brindaron el subproducto el periodo pasado.</v>
      </c>
      <c r="AL4" s="60">
        <v>1</v>
      </c>
      <c r="AM4" s="60">
        <f t="shared" si="6"/>
        <v>0</v>
      </c>
    </row>
    <row r="5" spans="1:39" ht="324" x14ac:dyDescent="0.2">
      <c r="A5" s="56" t="s">
        <v>1412</v>
      </c>
      <c r="B5" s="56" t="s">
        <v>1125</v>
      </c>
      <c r="C5" s="56" t="s">
        <v>1462</v>
      </c>
      <c r="D5" s="56" t="s">
        <v>1134</v>
      </c>
      <c r="E5" s="56" t="s">
        <v>1465</v>
      </c>
      <c r="F5" s="56" t="s">
        <v>1210</v>
      </c>
      <c r="G5" s="56" t="s">
        <v>1478</v>
      </c>
      <c r="H5" s="56" t="s">
        <v>1479</v>
      </c>
      <c r="I5" s="56" t="s">
        <v>82</v>
      </c>
      <c r="J5" s="56" t="s">
        <v>1468</v>
      </c>
      <c r="K5" s="56" t="s">
        <v>1480</v>
      </c>
      <c r="L5" s="56" t="s">
        <v>55</v>
      </c>
      <c r="M5" s="56" t="str">
        <f>VLOOKUP(G5,'Sheet 1 (2)'!$H$4:$M$536,6,FALSE)</f>
        <v/>
      </c>
      <c r="N5" s="56" t="str">
        <f t="shared" si="0"/>
        <v/>
      </c>
      <c r="O5" s="56">
        <f>VLOOKUP(G5,Hoja1!$C$4:$D$146,2,FALSE)</f>
        <v>0</v>
      </c>
      <c r="P5" s="56" t="s">
        <v>1423</v>
      </c>
      <c r="Q5" s="56" t="s">
        <v>55</v>
      </c>
      <c r="R5" s="56" t="str">
        <f>VLOOKUP(G5,'Sheet 1 (2)'!$H$4:$O$536,8,FALSE)</f>
        <v/>
      </c>
      <c r="S5" s="56" t="str">
        <f t="shared" si="1"/>
        <v/>
      </c>
      <c r="T5" s="56"/>
      <c r="U5" s="56" t="s">
        <v>55</v>
      </c>
      <c r="V5" s="56" t="str">
        <f>VLOOKUP(G5,'Sheet 1 (2)'!$H$4:$Q$536,10,FALSE)</f>
        <v/>
      </c>
      <c r="W5" s="56" t="str">
        <f t="shared" si="2"/>
        <v/>
      </c>
      <c r="X5" s="56" t="s">
        <v>1484</v>
      </c>
      <c r="Y5" s="56" t="s">
        <v>55</v>
      </c>
      <c r="Z5" s="56" t="str">
        <f>VLOOKUP(G5,'Sheet 1 (2)'!$H$4:$S$536,12,FALSE)</f>
        <v/>
      </c>
      <c r="AA5" s="56" t="str">
        <f t="shared" si="3"/>
        <v/>
      </c>
      <c r="AB5" s="56" t="s">
        <v>55</v>
      </c>
      <c r="AC5" s="56" t="str">
        <f>VLOOKUP(G5,'Sheet 1 (2)'!$H$4:$AF$536,25,FALSE)</f>
        <v/>
      </c>
      <c r="AD5" s="56" t="s">
        <v>120</v>
      </c>
      <c r="AE5" s="56" t="str">
        <f t="shared" si="4"/>
        <v/>
      </c>
      <c r="AF5" s="56" t="s">
        <v>1429</v>
      </c>
      <c r="AG5" s="56" t="str">
        <f>VLOOKUP(G5,'Sheet 1 (2)'!$H$4:$AG$536,26,FALSE)</f>
        <v/>
      </c>
      <c r="AH5" s="59" t="s">
        <v>52</v>
      </c>
      <c r="AI5" s="56" t="s">
        <v>1431</v>
      </c>
      <c r="AJ5" s="56" t="str">
        <f>VLOOKUP(G5,'Sheet 1 (2)'!$H$4:$AH$536,27,FALSE)</f>
        <v/>
      </c>
      <c r="AK5" s="56" t="str">
        <f t="shared" si="5"/>
        <v>Espera de la lista de establecimientos de salud con población asignada. // **O lo que se podría hacer es programar  para los ESS que brindaron el subproducto el periodo pasado.</v>
      </c>
      <c r="AL5" s="60">
        <v>1</v>
      </c>
      <c r="AM5" s="60">
        <f t="shared" si="6"/>
        <v>0</v>
      </c>
    </row>
    <row r="6" spans="1:39" ht="348" x14ac:dyDescent="0.2">
      <c r="A6" s="56" t="s">
        <v>1412</v>
      </c>
      <c r="B6" s="56" t="s">
        <v>1125</v>
      </c>
      <c r="C6" s="56" t="s">
        <v>1489</v>
      </c>
      <c r="D6" s="56" t="s">
        <v>1135</v>
      </c>
      <c r="E6" s="56" t="s">
        <v>1490</v>
      </c>
      <c r="F6" s="56" t="s">
        <v>1211</v>
      </c>
      <c r="G6" s="56" t="s">
        <v>1491</v>
      </c>
      <c r="H6" s="56" t="s">
        <v>1492</v>
      </c>
      <c r="I6" s="56" t="s">
        <v>82</v>
      </c>
      <c r="J6" s="56" t="s">
        <v>1468</v>
      </c>
      <c r="K6" s="56" t="s">
        <v>1493</v>
      </c>
      <c r="L6" s="56" t="s">
        <v>55</v>
      </c>
      <c r="M6" s="56" t="str">
        <f>VLOOKUP(G6,'Sheet 1 (2)'!$H$4:$M$536,6,FALSE)</f>
        <v/>
      </c>
      <c r="N6" s="56" t="str">
        <f t="shared" si="0"/>
        <v/>
      </c>
      <c r="O6" s="56">
        <f>VLOOKUP(G6,Hoja1!$C$4:$D$146,2,FALSE)</f>
        <v>0</v>
      </c>
      <c r="P6" s="56" t="s">
        <v>1423</v>
      </c>
      <c r="Q6" s="56" t="s">
        <v>55</v>
      </c>
      <c r="R6" s="56" t="str">
        <f>VLOOKUP(G6,'Sheet 1 (2)'!$H$4:$O$536,8,FALSE)</f>
        <v/>
      </c>
      <c r="S6" s="56" t="str">
        <f t="shared" si="1"/>
        <v/>
      </c>
      <c r="T6" s="56"/>
      <c r="U6" s="56" t="s">
        <v>55</v>
      </c>
      <c r="V6" s="56" t="str">
        <f>VLOOKUP(G6,'Sheet 1 (2)'!$H$4:$Q$536,10,FALSE)</f>
        <v/>
      </c>
      <c r="W6" s="56" t="str">
        <f t="shared" si="2"/>
        <v/>
      </c>
      <c r="X6" s="56" t="s">
        <v>1498</v>
      </c>
      <c r="Y6" s="56" t="s">
        <v>55</v>
      </c>
      <c r="Z6" s="56" t="str">
        <f>VLOOKUP(G6,'Sheet 1 (2)'!$H$4:$S$536,12,FALSE)</f>
        <v/>
      </c>
      <c r="AA6" s="56" t="str">
        <f t="shared" si="3"/>
        <v/>
      </c>
      <c r="AB6" s="56" t="s">
        <v>55</v>
      </c>
      <c r="AC6" s="56" t="str">
        <f>VLOOKUP(G6,'Sheet 1 (2)'!$H$4:$AF$536,25,FALSE)</f>
        <v/>
      </c>
      <c r="AD6" s="56" t="s">
        <v>585</v>
      </c>
      <c r="AE6" s="56" t="str">
        <f t="shared" si="4"/>
        <v/>
      </c>
      <c r="AF6" s="56" t="s">
        <v>1429</v>
      </c>
      <c r="AG6" s="56" t="str">
        <f>VLOOKUP(G6,'Sheet 1 (2)'!$H$4:$AG$536,26,FALSE)</f>
        <v/>
      </c>
      <c r="AH6" s="59" t="s">
        <v>52</v>
      </c>
      <c r="AI6" s="56" t="s">
        <v>1431</v>
      </c>
      <c r="AJ6" s="56" t="str">
        <f>VLOOKUP(G6,'Sheet 1 (2)'!$H$4:$AH$536,27,FALSE)</f>
        <v/>
      </c>
      <c r="AK6" s="56" t="str">
        <f t="shared" si="5"/>
        <v>Espera de la lista de establecimientos de salud con población asignada. // **O lo que se podría hacer es programar  para los ESS que brindaron el subproducto el periodo pasado.</v>
      </c>
      <c r="AL6" s="60">
        <v>1</v>
      </c>
      <c r="AM6" s="60">
        <f t="shared" si="6"/>
        <v>0</v>
      </c>
    </row>
    <row r="7" spans="1:39" ht="324" x14ac:dyDescent="0.2">
      <c r="A7" s="56" t="s">
        <v>1412</v>
      </c>
      <c r="B7" s="56" t="s">
        <v>1125</v>
      </c>
      <c r="C7" s="56" t="s">
        <v>1489</v>
      </c>
      <c r="D7" s="56" t="s">
        <v>1135</v>
      </c>
      <c r="E7" s="56" t="s">
        <v>1490</v>
      </c>
      <c r="F7" s="56" t="s">
        <v>1211</v>
      </c>
      <c r="G7" s="56" t="s">
        <v>1502</v>
      </c>
      <c r="H7" s="56" t="s">
        <v>1503</v>
      </c>
      <c r="I7" s="56" t="s">
        <v>82</v>
      </c>
      <c r="J7" s="56" t="s">
        <v>1468</v>
      </c>
      <c r="K7" s="56" t="s">
        <v>1504</v>
      </c>
      <c r="L7" s="56" t="s">
        <v>55</v>
      </c>
      <c r="M7" s="56" t="str">
        <f>VLOOKUP(G7,'Sheet 1 (2)'!$H$4:$M$536,6,FALSE)</f>
        <v/>
      </c>
      <c r="N7" s="56" t="str">
        <f t="shared" si="0"/>
        <v/>
      </c>
      <c r="O7" s="56">
        <f>VLOOKUP(G7,Hoja1!$C$4:$D$146,2,FALSE)</f>
        <v>0</v>
      </c>
      <c r="P7" s="56" t="s">
        <v>1423</v>
      </c>
      <c r="Q7" s="56" t="s">
        <v>55</v>
      </c>
      <c r="R7" s="56" t="str">
        <f>VLOOKUP(G7,'Sheet 1 (2)'!$H$4:$O$536,8,FALSE)</f>
        <v/>
      </c>
      <c r="S7" s="56" t="str">
        <f t="shared" si="1"/>
        <v/>
      </c>
      <c r="T7" s="56"/>
      <c r="U7" s="56" t="s">
        <v>55</v>
      </c>
      <c r="V7" s="56" t="str">
        <f>VLOOKUP(G7,'Sheet 1 (2)'!$H$4:$Q$536,10,FALSE)</f>
        <v/>
      </c>
      <c r="W7" s="56" t="str">
        <f t="shared" si="2"/>
        <v/>
      </c>
      <c r="X7" s="56" t="s">
        <v>1511</v>
      </c>
      <c r="Y7" s="56" t="s">
        <v>55</v>
      </c>
      <c r="Z7" s="56" t="str">
        <f>VLOOKUP(G7,'Sheet 1 (2)'!$H$4:$S$536,12,FALSE)</f>
        <v/>
      </c>
      <c r="AA7" s="56" t="str">
        <f t="shared" si="3"/>
        <v/>
      </c>
      <c r="AB7" s="56" t="s">
        <v>55</v>
      </c>
      <c r="AC7" s="56" t="str">
        <f>VLOOKUP(G7,'Sheet 1 (2)'!$H$4:$AF$536,25,FALSE)</f>
        <v/>
      </c>
      <c r="AD7" s="56" t="s">
        <v>585</v>
      </c>
      <c r="AE7" s="56" t="str">
        <f t="shared" si="4"/>
        <v/>
      </c>
      <c r="AF7" s="56" t="s">
        <v>1429</v>
      </c>
      <c r="AG7" s="56" t="str">
        <f>VLOOKUP(G7,'Sheet 1 (2)'!$H$4:$AG$536,26,FALSE)</f>
        <v/>
      </c>
      <c r="AH7" s="59" t="s">
        <v>52</v>
      </c>
      <c r="AI7" s="56" t="s">
        <v>1431</v>
      </c>
      <c r="AJ7" s="56" t="str">
        <f>VLOOKUP(G7,'Sheet 1 (2)'!$H$4:$AH$536,27,FALSE)</f>
        <v/>
      </c>
      <c r="AK7" s="56" t="str">
        <f t="shared" si="5"/>
        <v>Espera de la lista de establecimientos de salud con población asignada. // **O lo que se podría hacer es programar  para los ESS que brindaron el subproducto el periodo pasado.</v>
      </c>
      <c r="AL7" s="60">
        <v>1</v>
      </c>
      <c r="AM7" s="60">
        <f t="shared" si="6"/>
        <v>0</v>
      </c>
    </row>
    <row r="8" spans="1:39" ht="336" x14ac:dyDescent="0.2">
      <c r="A8" s="56" t="s">
        <v>1412</v>
      </c>
      <c r="B8" s="56" t="s">
        <v>1125</v>
      </c>
      <c r="C8" s="56" t="s">
        <v>1489</v>
      </c>
      <c r="D8" s="56" t="s">
        <v>1135</v>
      </c>
      <c r="E8" s="56" t="s">
        <v>1490</v>
      </c>
      <c r="F8" s="56" t="s">
        <v>1211</v>
      </c>
      <c r="G8" s="56" t="s">
        <v>1513</v>
      </c>
      <c r="H8" s="56" t="s">
        <v>1514</v>
      </c>
      <c r="I8" s="56" t="s">
        <v>82</v>
      </c>
      <c r="J8" s="56" t="s">
        <v>493</v>
      </c>
      <c r="K8" s="56" t="s">
        <v>1515</v>
      </c>
      <c r="L8" s="56" t="s">
        <v>55</v>
      </c>
      <c r="M8" s="56" t="str">
        <f>VLOOKUP(G8,'Sheet 1 (2)'!$H$4:$M$536,6,FALSE)</f>
        <v/>
      </c>
      <c r="N8" s="56" t="str">
        <f t="shared" si="0"/>
        <v/>
      </c>
      <c r="O8" s="56">
        <f>VLOOKUP(G8,Hoja1!$C$4:$D$146,2,FALSE)</f>
        <v>0</v>
      </c>
      <c r="P8" s="56" t="s">
        <v>1423</v>
      </c>
      <c r="Q8" s="56" t="s">
        <v>55</v>
      </c>
      <c r="R8" s="56" t="str">
        <f>VLOOKUP(G8,'Sheet 1 (2)'!$H$4:$O$536,8,FALSE)</f>
        <v/>
      </c>
      <c r="S8" s="56" t="str">
        <f t="shared" si="1"/>
        <v/>
      </c>
      <c r="T8" s="56"/>
      <c r="U8" s="56" t="s">
        <v>55</v>
      </c>
      <c r="V8" s="56" t="str">
        <f>VLOOKUP(G8,'Sheet 1 (2)'!$H$4:$Q$536,10,FALSE)</f>
        <v/>
      </c>
      <c r="W8" s="56" t="str">
        <f t="shared" si="2"/>
        <v/>
      </c>
      <c r="X8" s="56" t="s">
        <v>1522</v>
      </c>
      <c r="Y8" s="56" t="s">
        <v>55</v>
      </c>
      <c r="Z8" s="56" t="str">
        <f>VLOOKUP(G8,'Sheet 1 (2)'!$H$4:$S$536,12,FALSE)</f>
        <v/>
      </c>
      <c r="AA8" s="56" t="str">
        <f t="shared" si="3"/>
        <v/>
      </c>
      <c r="AB8" s="56" t="s">
        <v>55</v>
      </c>
      <c r="AC8" s="56" t="str">
        <f>VLOOKUP(G8,'Sheet 1 (2)'!$H$4:$AF$536,25,FALSE)</f>
        <v/>
      </c>
      <c r="AD8" s="56" t="s">
        <v>176</v>
      </c>
      <c r="AE8" s="56" t="str">
        <f t="shared" si="4"/>
        <v/>
      </c>
      <c r="AF8" s="56" t="s">
        <v>1429</v>
      </c>
      <c r="AG8" s="56" t="str">
        <f>VLOOKUP(G8,'Sheet 1 (2)'!$H$4:$AG$536,26,FALSE)</f>
        <v/>
      </c>
      <c r="AH8" s="59" t="s">
        <v>52</v>
      </c>
      <c r="AI8" s="56" t="s">
        <v>1431</v>
      </c>
      <c r="AJ8" s="56" t="str">
        <f>VLOOKUP(G8,'Sheet 1 (2)'!$H$4:$AH$536,27,FALSE)</f>
        <v/>
      </c>
      <c r="AK8" s="56" t="str">
        <f t="shared" si="5"/>
        <v>Espera de la lista de establecimientos de salud con población asignada. // **O lo que se podría hacer es programar  para los ESS que brindaron el subproducto el periodo pasado.</v>
      </c>
      <c r="AL8" s="60">
        <v>1</v>
      </c>
      <c r="AM8" s="60">
        <f t="shared" si="6"/>
        <v>0</v>
      </c>
    </row>
    <row r="9" spans="1:39" ht="360" x14ac:dyDescent="0.2">
      <c r="A9" s="56" t="s">
        <v>1412</v>
      </c>
      <c r="B9" s="56" t="s">
        <v>1125</v>
      </c>
      <c r="C9" s="56" t="s">
        <v>1489</v>
      </c>
      <c r="D9" s="56" t="s">
        <v>1135</v>
      </c>
      <c r="E9" s="56" t="s">
        <v>1490</v>
      </c>
      <c r="F9" s="56" t="s">
        <v>1211</v>
      </c>
      <c r="G9" s="56" t="s">
        <v>1525</v>
      </c>
      <c r="H9" s="56" t="s">
        <v>1526</v>
      </c>
      <c r="I9" s="56" t="s">
        <v>82</v>
      </c>
      <c r="J9" s="56" t="s">
        <v>493</v>
      </c>
      <c r="K9" s="56" t="s">
        <v>1527</v>
      </c>
      <c r="L9" s="56" t="s">
        <v>55</v>
      </c>
      <c r="M9" s="56" t="str">
        <f>VLOOKUP(G9,'Sheet 1 (2)'!$H$4:$M$536,6,FALSE)</f>
        <v/>
      </c>
      <c r="N9" s="56" t="str">
        <f t="shared" si="0"/>
        <v/>
      </c>
      <c r="O9" s="56">
        <f>VLOOKUP(G9,Hoja1!$C$4:$D$146,2,FALSE)</f>
        <v>0</v>
      </c>
      <c r="P9" s="56" t="s">
        <v>1423</v>
      </c>
      <c r="Q9" s="56" t="s">
        <v>55</v>
      </c>
      <c r="R9" s="56" t="str">
        <f>VLOOKUP(G9,'Sheet 1 (2)'!$H$4:$O$536,8,FALSE)</f>
        <v/>
      </c>
      <c r="S9" s="56" t="str">
        <f t="shared" si="1"/>
        <v/>
      </c>
      <c r="T9" s="56"/>
      <c r="U9" s="56" t="s">
        <v>55</v>
      </c>
      <c r="V9" s="56" t="str">
        <f>VLOOKUP(G9,'Sheet 1 (2)'!$H$4:$Q$536,10,FALSE)</f>
        <v/>
      </c>
      <c r="W9" s="56" t="str">
        <f t="shared" si="2"/>
        <v/>
      </c>
      <c r="X9" s="56" t="s">
        <v>1531</v>
      </c>
      <c r="Y9" s="56" t="s">
        <v>55</v>
      </c>
      <c r="Z9" s="56" t="str">
        <f>VLOOKUP(G9,'Sheet 1 (2)'!$H$4:$S$536,12,FALSE)</f>
        <v/>
      </c>
      <c r="AA9" s="56" t="str">
        <f t="shared" si="3"/>
        <v/>
      </c>
      <c r="AB9" s="56" t="s">
        <v>55</v>
      </c>
      <c r="AC9" s="56" t="str">
        <f>VLOOKUP(G9,'Sheet 1 (2)'!$H$4:$AF$536,25,FALSE)</f>
        <v/>
      </c>
      <c r="AD9" s="56" t="s">
        <v>176</v>
      </c>
      <c r="AE9" s="56" t="str">
        <f t="shared" si="4"/>
        <v/>
      </c>
      <c r="AF9" s="56" t="s">
        <v>1429</v>
      </c>
      <c r="AG9" s="56" t="str">
        <f>VLOOKUP(G9,'Sheet 1 (2)'!$H$4:$AG$536,26,FALSE)</f>
        <v/>
      </c>
      <c r="AH9" s="59" t="s">
        <v>52</v>
      </c>
      <c r="AI9" s="56" t="s">
        <v>1431</v>
      </c>
      <c r="AJ9" s="56" t="str">
        <f>VLOOKUP(G9,'Sheet 1 (2)'!$H$4:$AH$536,27,FALSE)</f>
        <v/>
      </c>
      <c r="AK9" s="56" t="str">
        <f t="shared" si="5"/>
        <v>Espera de la lista de establecimientos de salud con población asignada. // **O lo que se podría hacer es programar  para los ESS que brindaron el subproducto el periodo pasado.</v>
      </c>
      <c r="AL9" s="60">
        <v>1</v>
      </c>
      <c r="AM9" s="60">
        <f t="shared" si="6"/>
        <v>0</v>
      </c>
    </row>
    <row r="10" spans="1:39" ht="408" x14ac:dyDescent="0.2">
      <c r="A10" s="56" t="s">
        <v>1412</v>
      </c>
      <c r="B10" s="56" t="s">
        <v>1125</v>
      </c>
      <c r="C10" s="56" t="s">
        <v>1532</v>
      </c>
      <c r="D10" s="56" t="s">
        <v>1143</v>
      </c>
      <c r="E10" s="56" t="s">
        <v>1533</v>
      </c>
      <c r="F10" s="56" t="s">
        <v>1229</v>
      </c>
      <c r="G10" s="56" t="s">
        <v>1534</v>
      </c>
      <c r="H10" s="56" t="s">
        <v>1535</v>
      </c>
      <c r="I10" s="56" t="s">
        <v>82</v>
      </c>
      <c r="J10" s="56" t="s">
        <v>493</v>
      </c>
      <c r="K10" s="56" t="s">
        <v>1536</v>
      </c>
      <c r="L10" s="56" t="s">
        <v>55</v>
      </c>
      <c r="M10" s="56" t="str">
        <f>VLOOKUP(G10,'Sheet 1 (2)'!$H$4:$M$536,6,FALSE)</f>
        <v/>
      </c>
      <c r="N10" s="56" t="str">
        <f t="shared" si="0"/>
        <v/>
      </c>
      <c r="O10" s="56">
        <f>VLOOKUP(G10,Hoja1!$C$4:$D$146,2,FALSE)</f>
        <v>0</v>
      </c>
      <c r="P10" s="56" t="s">
        <v>1539</v>
      </c>
      <c r="Q10" s="56" t="s">
        <v>55</v>
      </c>
      <c r="R10" s="56" t="str">
        <f>VLOOKUP(G10,'Sheet 1 (2)'!$H$4:$O$536,8,FALSE)</f>
        <v/>
      </c>
      <c r="S10" s="56" t="str">
        <f t="shared" si="1"/>
        <v/>
      </c>
      <c r="T10" s="56" t="s">
        <v>264</v>
      </c>
      <c r="U10" s="56" t="s">
        <v>55</v>
      </c>
      <c r="V10" s="56" t="str">
        <f>VLOOKUP(G10,'Sheet 1 (2)'!$H$4:$Q$536,10,FALSE)</f>
        <v/>
      </c>
      <c r="W10" s="56" t="str">
        <f t="shared" si="2"/>
        <v/>
      </c>
      <c r="X10" s="56" t="s">
        <v>1542</v>
      </c>
      <c r="Y10" s="56" t="s">
        <v>55</v>
      </c>
      <c r="Z10" s="56" t="str">
        <f>VLOOKUP(G10,'Sheet 1 (2)'!$H$4:$S$536,12,FALSE)</f>
        <v/>
      </c>
      <c r="AA10" s="56" t="str">
        <f t="shared" si="3"/>
        <v/>
      </c>
      <c r="AB10" s="56" t="s">
        <v>55</v>
      </c>
      <c r="AC10" s="56" t="str">
        <f>VLOOKUP(G10,'Sheet 1 (2)'!$H$4:$AF$536,25,FALSE)</f>
        <v/>
      </c>
      <c r="AD10" s="56" t="s">
        <v>1543</v>
      </c>
      <c r="AE10" s="56" t="str">
        <f t="shared" si="4"/>
        <v/>
      </c>
      <c r="AF10" s="56" t="s">
        <v>52</v>
      </c>
      <c r="AG10" s="56" t="str">
        <f>VLOOKUP(G10,'Sheet 1 (2)'!$H$4:$AG$536,26,FALSE)</f>
        <v/>
      </c>
      <c r="AH10" s="56" t="s">
        <v>52</v>
      </c>
      <c r="AI10" s="56" t="s">
        <v>1545</v>
      </c>
      <c r="AJ10" s="56" t="str">
        <f>VLOOKUP(G10,'Sheet 1 (2)'!$H$4:$AH$536,27,FALSE)</f>
        <v/>
      </c>
      <c r="AK10" s="56" t="str">
        <f t="shared" si="5"/>
        <v>ESPERA DE LA BASE DE DATOS DEL Mapa que identifica ámbitos con fuentes de exposición a agentes contaminantes, elaborados por la Micro Red, Red o DIRESA.</v>
      </c>
      <c r="AL10" s="60">
        <v>1</v>
      </c>
      <c r="AM10" s="60">
        <f t="shared" si="6"/>
        <v>0</v>
      </c>
    </row>
    <row r="11" spans="1:39" ht="72" x14ac:dyDescent="0.2">
      <c r="A11" s="56" t="s">
        <v>44</v>
      </c>
      <c r="B11" s="56" t="s">
        <v>45</v>
      </c>
      <c r="C11" s="56" t="s">
        <v>46</v>
      </c>
      <c r="D11" s="56" t="s">
        <v>47</v>
      </c>
      <c r="E11" s="56" t="s">
        <v>48</v>
      </c>
      <c r="F11" s="56" t="s">
        <v>49</v>
      </c>
      <c r="G11" s="56" t="s">
        <v>50</v>
      </c>
      <c r="H11" s="56" t="s">
        <v>51</v>
      </c>
      <c r="I11" s="56" t="s">
        <v>52</v>
      </c>
      <c r="J11" s="56" t="s">
        <v>53</v>
      </c>
      <c r="K11" s="56" t="s">
        <v>54</v>
      </c>
      <c r="L11" s="56" t="s">
        <v>55</v>
      </c>
      <c r="M11" s="56" t="str">
        <f>VLOOKUP(G11,'Sheet 1 (2)'!$H$4:$M$536,6,FALSE)</f>
        <v/>
      </c>
      <c r="N11" s="56" t="str">
        <f t="shared" si="0"/>
        <v/>
      </c>
      <c r="O11" s="56"/>
      <c r="P11" s="56" t="s">
        <v>56</v>
      </c>
      <c r="Q11" s="56" t="s">
        <v>55</v>
      </c>
      <c r="R11" s="56" t="str">
        <f>VLOOKUP(G11,'Sheet 1 (2)'!$H$4:$O$536,8,FALSE)</f>
        <v/>
      </c>
      <c r="S11" s="56" t="str">
        <f t="shared" si="1"/>
        <v/>
      </c>
      <c r="T11" s="56" t="s">
        <v>57</v>
      </c>
      <c r="U11" s="56" t="s">
        <v>55</v>
      </c>
      <c r="V11" s="56" t="str">
        <f>VLOOKUP(G11,'Sheet 1 (2)'!$H$4:$Q$536,10,FALSE)</f>
        <v/>
      </c>
      <c r="W11" s="56" t="str">
        <f t="shared" si="2"/>
        <v/>
      </c>
      <c r="X11" s="56"/>
      <c r="Y11" s="56" t="s">
        <v>55</v>
      </c>
      <c r="Z11" s="56" t="str">
        <f>VLOOKUP(G11,'Sheet 1 (2)'!$H$4:$S$536,12,FALSE)</f>
        <v/>
      </c>
      <c r="AA11" s="56" t="str">
        <f t="shared" si="3"/>
        <v/>
      </c>
      <c r="AB11" s="56" t="s">
        <v>55</v>
      </c>
      <c r="AC11" s="56" t="str">
        <f>VLOOKUP(G11,'Sheet 1 (2)'!$H$4:$AF$536,25,FALSE)</f>
        <v/>
      </c>
      <c r="AD11" s="56" t="s">
        <v>58</v>
      </c>
      <c r="AE11" s="56" t="str">
        <f t="shared" si="4"/>
        <v/>
      </c>
      <c r="AF11" s="56" t="s">
        <v>55</v>
      </c>
      <c r="AG11" s="56" t="str">
        <f>VLOOKUP(G11,'Sheet 1 (2)'!$H$4:$AG$536,26,FALSE)</f>
        <v>NO</v>
      </c>
      <c r="AH11" s="56" t="s">
        <v>52</v>
      </c>
      <c r="AI11" s="56" t="s">
        <v>55</v>
      </c>
      <c r="AJ11" s="56" t="str">
        <f>VLOOKUP(G11,'Sheet 1 (2)'!$H$4:$AH$536,27,FALSE)</f>
        <v>Base de datos de cuántos acceden a población masiva</v>
      </c>
      <c r="AK11" s="56" t="s">
        <v>59</v>
      </c>
      <c r="AL11" s="60">
        <v>1</v>
      </c>
      <c r="AM11" s="60">
        <f t="shared" si="6"/>
        <v>0</v>
      </c>
    </row>
    <row r="12" spans="1:39" ht="60" x14ac:dyDescent="0.2">
      <c r="A12" s="56" t="s">
        <v>44</v>
      </c>
      <c r="B12" s="56" t="s">
        <v>45</v>
      </c>
      <c r="C12" s="56" t="s">
        <v>46</v>
      </c>
      <c r="D12" s="56" t="s">
        <v>47</v>
      </c>
      <c r="E12" s="56" t="s">
        <v>48</v>
      </c>
      <c r="F12" s="56" t="s">
        <v>49</v>
      </c>
      <c r="G12" s="56" t="s">
        <v>60</v>
      </c>
      <c r="H12" s="56" t="s">
        <v>61</v>
      </c>
      <c r="I12" s="56" t="s">
        <v>52</v>
      </c>
      <c r="J12" s="56" t="s">
        <v>53</v>
      </c>
      <c r="K12" s="56" t="s">
        <v>62</v>
      </c>
      <c r="L12" s="56" t="s">
        <v>55</v>
      </c>
      <c r="M12" s="56" t="str">
        <f>VLOOKUP(G12,'Sheet 1 (2)'!$H$4:$M$536,6,FALSE)</f>
        <v>Número fijo de atención mínima. Lo programan las diris o diresa y MINSA</v>
      </c>
      <c r="N12" s="56" t="str">
        <f t="shared" si="0"/>
        <v>Número fijo de atención mínima. Lo programan las diris o diresa y MINSA</v>
      </c>
      <c r="O12" s="56"/>
      <c r="P12" s="56" t="s">
        <v>63</v>
      </c>
      <c r="Q12" s="56" t="s">
        <v>55</v>
      </c>
      <c r="R12" s="56" t="str">
        <f>VLOOKUP(G12,'Sheet 1 (2)'!$H$4:$O$536,8,FALSE)</f>
        <v/>
      </c>
      <c r="S12" s="56" t="str">
        <f t="shared" si="1"/>
        <v/>
      </c>
      <c r="T12" s="56"/>
      <c r="U12" s="56" t="s">
        <v>55</v>
      </c>
      <c r="V12" s="56" t="str">
        <f>VLOOKUP(G12,'Sheet 1 (2)'!$H$4:$Q$536,10,FALSE)</f>
        <v/>
      </c>
      <c r="W12" s="56" t="str">
        <f t="shared" si="2"/>
        <v/>
      </c>
      <c r="X12" s="56"/>
      <c r="Y12" s="56" t="s">
        <v>55</v>
      </c>
      <c r="Z12" s="56" t="str">
        <f>VLOOKUP(G12,'Sheet 1 (2)'!$H$4:$S$536,12,FALSE)</f>
        <v/>
      </c>
      <c r="AA12" s="56" t="str">
        <f t="shared" si="3"/>
        <v/>
      </c>
      <c r="AB12" s="56" t="s">
        <v>55</v>
      </c>
      <c r="AC12" s="56" t="str">
        <f>VLOOKUP(G12,'Sheet 1 (2)'!$H$4:$AF$536,25,FALSE)</f>
        <v/>
      </c>
      <c r="AD12" s="56" t="s">
        <v>58</v>
      </c>
      <c r="AE12" s="56" t="str">
        <f t="shared" si="4"/>
        <v/>
      </c>
      <c r="AF12" s="56" t="s">
        <v>55</v>
      </c>
      <c r="AG12" s="56" t="str">
        <f>VLOOKUP(G12,'Sheet 1 (2)'!$H$4:$AG$536,26,FALSE)</f>
        <v>NO</v>
      </c>
      <c r="AH12" s="56" t="s">
        <v>52</v>
      </c>
      <c r="AI12" s="56" t="s">
        <v>55</v>
      </c>
      <c r="AJ12" s="56" t="str">
        <f>VLOOKUP(G12,'Sheet 1 (2)'!$H$4:$AH$536,27,FALSE)</f>
        <v/>
      </c>
      <c r="AK12" s="56" t="s">
        <v>64</v>
      </c>
      <c r="AL12" s="60">
        <v>1</v>
      </c>
      <c r="AM12" s="60">
        <f t="shared" si="6"/>
        <v>0</v>
      </c>
    </row>
    <row r="13" spans="1:39" ht="144" x14ac:dyDescent="0.2">
      <c r="A13" s="56" t="s">
        <v>44</v>
      </c>
      <c r="B13" s="56" t="s">
        <v>45</v>
      </c>
      <c r="C13" s="56" t="s">
        <v>46</v>
      </c>
      <c r="D13" s="56" t="s">
        <v>47</v>
      </c>
      <c r="E13" s="56" t="s">
        <v>48</v>
      </c>
      <c r="F13" s="56" t="s">
        <v>49</v>
      </c>
      <c r="G13" s="56" t="s">
        <v>65</v>
      </c>
      <c r="H13" s="56" t="s">
        <v>66</v>
      </c>
      <c r="I13" s="56" t="s">
        <v>52</v>
      </c>
      <c r="J13" s="56" t="s">
        <v>53</v>
      </c>
      <c r="K13" s="56" t="s">
        <v>67</v>
      </c>
      <c r="L13" s="56" t="s">
        <v>55</v>
      </c>
      <c r="M13" s="56" t="str">
        <f>VLOOKUP(G13,'Sheet 1 (2)'!$H$4:$M$536,6,FALSE)</f>
        <v/>
      </c>
      <c r="N13" s="56" t="str">
        <f t="shared" si="0"/>
        <v/>
      </c>
      <c r="O13" s="56"/>
      <c r="P13" s="56" t="s">
        <v>68</v>
      </c>
      <c r="Q13" s="56" t="s">
        <v>55</v>
      </c>
      <c r="R13" s="56" t="str">
        <f>VLOOKUP(G13,'Sheet 1 (2)'!$H$4:$O$536,8,FALSE)</f>
        <v/>
      </c>
      <c r="S13" s="56" t="str">
        <f t="shared" si="1"/>
        <v/>
      </c>
      <c r="T13" s="56"/>
      <c r="U13" s="56" t="s">
        <v>55</v>
      </c>
      <c r="V13" s="56" t="str">
        <f>VLOOKUP(G13,'Sheet 1 (2)'!$H$4:$Q$536,10,FALSE)</f>
        <v/>
      </c>
      <c r="W13" s="56" t="str">
        <f t="shared" si="2"/>
        <v/>
      </c>
      <c r="X13" s="56"/>
      <c r="Y13" s="56" t="s">
        <v>55</v>
      </c>
      <c r="Z13" s="56" t="str">
        <f>VLOOKUP(G13,'Sheet 1 (2)'!$H$4:$S$536,12,FALSE)</f>
        <v/>
      </c>
      <c r="AA13" s="56" t="str">
        <f t="shared" si="3"/>
        <v/>
      </c>
      <c r="AB13" s="56" t="s">
        <v>55</v>
      </c>
      <c r="AC13" s="56" t="str">
        <f>VLOOKUP(G13,'Sheet 1 (2)'!$H$4:$AF$536,25,FALSE)</f>
        <v>I4</v>
      </c>
      <c r="AD13" s="56" t="s">
        <v>58</v>
      </c>
      <c r="AE13" s="56" t="str">
        <f t="shared" si="4"/>
        <v>I4</v>
      </c>
      <c r="AF13" s="56" t="s">
        <v>55</v>
      </c>
      <c r="AG13" s="56" t="str">
        <f>VLOOKUP(G13,'Sheet 1 (2)'!$H$4:$AG$536,26,FALSE)</f>
        <v>NO</v>
      </c>
      <c r="AH13" s="56" t="s">
        <v>52</v>
      </c>
      <c r="AI13" s="56" t="s">
        <v>55</v>
      </c>
      <c r="AJ13" s="56" t="str">
        <f>VLOOKUP(G13,'Sheet 1 (2)'!$H$4:$AH$536,27,FALSE)</f>
        <v>Las redes lo ejecutan, más no se define a quien se le asigna el dinero, tal vez solo los I-4 pueden programar</v>
      </c>
      <c r="AK13" s="56" t="str">
        <f t="shared" ref="AK13:AK94" si="7">IF(AI13&lt;&gt;"",AI13,AJ13)</f>
        <v>Las redes lo ejecutan, más no se define a quien se le asigna el dinero, tal vez solo los I-4 pueden programar</v>
      </c>
      <c r="AL13" s="60">
        <v>1</v>
      </c>
      <c r="AM13" s="60">
        <f t="shared" si="6"/>
        <v>0</v>
      </c>
    </row>
    <row r="14" spans="1:39" ht="156" x14ac:dyDescent="0.2">
      <c r="A14" s="56" t="s">
        <v>1412</v>
      </c>
      <c r="B14" s="56" t="s">
        <v>1125</v>
      </c>
      <c r="C14" s="56" t="s">
        <v>1562</v>
      </c>
      <c r="D14" s="56" t="s">
        <v>1136</v>
      </c>
      <c r="E14" s="56" t="s">
        <v>1563</v>
      </c>
      <c r="F14" s="56" t="s">
        <v>1212</v>
      </c>
      <c r="G14" s="56" t="s">
        <v>1564</v>
      </c>
      <c r="H14" s="56" t="s">
        <v>1565</v>
      </c>
      <c r="I14" s="56" t="s">
        <v>82</v>
      </c>
      <c r="J14" s="56" t="s">
        <v>1567</v>
      </c>
      <c r="K14" s="56" t="s">
        <v>1568</v>
      </c>
      <c r="L14" s="56" t="s">
        <v>1571</v>
      </c>
      <c r="M14" s="56" t="str">
        <f>VLOOKUP(G14,'Sheet 1 (2)'!$H$4:$M$536,6,FALSE)</f>
        <v/>
      </c>
      <c r="N14" s="56" t="str">
        <f t="shared" si="0"/>
        <v>Solo se usa el CNV(hospitales)</v>
      </c>
      <c r="O14" s="56">
        <f>VLOOKUP(G14,Hoja1!$C$4:$D$146,2,FALSE)</f>
        <v>0</v>
      </c>
      <c r="P14" s="56" t="s">
        <v>264</v>
      </c>
      <c r="Q14" s="56" t="s">
        <v>55</v>
      </c>
      <c r="R14" s="56" t="str">
        <f>VLOOKUP(G14,'Sheet 1 (2)'!$H$4:$O$536,8,FALSE)</f>
        <v/>
      </c>
      <c r="S14" s="56" t="str">
        <f t="shared" si="1"/>
        <v/>
      </c>
      <c r="T14" s="56" t="s">
        <v>264</v>
      </c>
      <c r="U14" s="56" t="s">
        <v>55</v>
      </c>
      <c r="V14" s="56" t="str">
        <f>VLOOKUP(G14,'Sheet 1 (2)'!$H$4:$Q$536,10,FALSE)</f>
        <v/>
      </c>
      <c r="W14" s="56" t="str">
        <f t="shared" si="2"/>
        <v/>
      </c>
      <c r="X14" s="56" t="s">
        <v>1575</v>
      </c>
      <c r="Y14" s="56" t="s">
        <v>55</v>
      </c>
      <c r="Z14" s="56" t="str">
        <f>VLOOKUP(G14,'Sheet 1 (2)'!$H$4:$S$536,12,FALSE)</f>
        <v/>
      </c>
      <c r="AA14" s="56" t="str">
        <f t="shared" si="3"/>
        <v/>
      </c>
      <c r="AB14" s="56" t="s">
        <v>55</v>
      </c>
      <c r="AC14" s="56" t="str">
        <f>VLOOKUP(G14,'Sheet 1 (2)'!$H$4:$AF$536,25,FALSE)</f>
        <v/>
      </c>
      <c r="AD14" s="56" t="s">
        <v>411</v>
      </c>
      <c r="AE14" s="56" t="str">
        <f t="shared" si="4"/>
        <v/>
      </c>
      <c r="AF14" s="56" t="s">
        <v>82</v>
      </c>
      <c r="AG14" s="56" t="str">
        <f>VLOOKUP(G14,'Sheet 1 (2)'!$H$4:$AG$536,26,FALSE)</f>
        <v/>
      </c>
      <c r="AH14" s="56" t="s">
        <v>82</v>
      </c>
      <c r="AI14" s="56" t="s">
        <v>55</v>
      </c>
      <c r="AJ14" s="56" t="str">
        <f>VLOOKUP(G14,'Sheet 1 (2)'!$H$4:$AH$536,27,FALSE)</f>
        <v/>
      </c>
      <c r="AK14" s="56" t="str">
        <f t="shared" si="7"/>
        <v/>
      </c>
      <c r="AL14" s="60">
        <v>1</v>
      </c>
      <c r="AM14" s="60">
        <f t="shared" si="6"/>
        <v>1</v>
      </c>
    </row>
    <row r="15" spans="1:39" ht="96" x14ac:dyDescent="0.2">
      <c r="A15" s="56" t="s">
        <v>1412</v>
      </c>
      <c r="B15" s="56" t="s">
        <v>1125</v>
      </c>
      <c r="C15" s="56" t="s">
        <v>1562</v>
      </c>
      <c r="D15" s="56" t="s">
        <v>1136</v>
      </c>
      <c r="E15" s="56" t="s">
        <v>1563</v>
      </c>
      <c r="F15" s="56" t="s">
        <v>1212</v>
      </c>
      <c r="G15" s="56" t="s">
        <v>1578</v>
      </c>
      <c r="H15" s="56" t="s">
        <v>1580</v>
      </c>
      <c r="I15" s="56" t="s">
        <v>82</v>
      </c>
      <c r="J15" s="56" t="s">
        <v>1567</v>
      </c>
      <c r="K15" s="56" t="s">
        <v>1581</v>
      </c>
      <c r="L15" s="56" t="s">
        <v>55</v>
      </c>
      <c r="M15" s="56" t="str">
        <f>VLOOKUP(G15,'Sheet 1 (2)'!$H$4:$M$536,6,FALSE)</f>
        <v/>
      </c>
      <c r="N15" s="56" t="str">
        <f t="shared" si="0"/>
        <v/>
      </c>
      <c r="O15" s="56" t="str">
        <f>VLOOKUP(G15,Hoja1!$C$4:$D$146,2,FALSE)</f>
        <v>60%*0081101</v>
      </c>
      <c r="P15" s="56" t="s">
        <v>264</v>
      </c>
      <c r="Q15" s="56" t="s">
        <v>55</v>
      </c>
      <c r="R15" s="56" t="str">
        <f>VLOOKUP(G15,'Sheet 1 (2)'!$H$4:$O$536,8,FALSE)</f>
        <v/>
      </c>
      <c r="S15" s="56" t="str">
        <f t="shared" si="1"/>
        <v/>
      </c>
      <c r="T15" s="56"/>
      <c r="U15" s="56" t="s">
        <v>55</v>
      </c>
      <c r="V15" s="56" t="str">
        <f>VLOOKUP(G15,'Sheet 1 (2)'!$H$4:$Q$536,10,FALSE)</f>
        <v/>
      </c>
      <c r="W15" s="56" t="str">
        <f t="shared" si="2"/>
        <v/>
      </c>
      <c r="X15" s="56" t="s">
        <v>1584</v>
      </c>
      <c r="Y15" s="56" t="s">
        <v>55</v>
      </c>
      <c r="Z15" s="56" t="str">
        <f>VLOOKUP(G15,'Sheet 1 (2)'!$H$4:$S$536,12,FALSE)</f>
        <v/>
      </c>
      <c r="AA15" s="56" t="str">
        <f t="shared" si="3"/>
        <v/>
      </c>
      <c r="AB15" s="56" t="s">
        <v>55</v>
      </c>
      <c r="AC15" s="56" t="str">
        <f>VLOOKUP(G15,'Sheet 1 (2)'!$H$4:$AF$536,25,FALSE)</f>
        <v/>
      </c>
      <c r="AD15" s="56" t="s">
        <v>411</v>
      </c>
      <c r="AE15" s="56" t="str">
        <f t="shared" si="4"/>
        <v/>
      </c>
      <c r="AF15" s="56" t="s">
        <v>82</v>
      </c>
      <c r="AG15" s="56" t="str">
        <f>VLOOKUP(G15,'Sheet 1 (2)'!$H$4:$AG$536,26,FALSE)</f>
        <v/>
      </c>
      <c r="AH15" s="56" t="s">
        <v>82</v>
      </c>
      <c r="AI15" s="56" t="s">
        <v>55</v>
      </c>
      <c r="AJ15" s="56" t="str">
        <f>VLOOKUP(G15,'Sheet 1 (2)'!$H$4:$AH$536,27,FALSE)</f>
        <v/>
      </c>
      <c r="AK15" s="56" t="str">
        <f t="shared" si="7"/>
        <v/>
      </c>
      <c r="AL15" s="60">
        <v>1</v>
      </c>
      <c r="AM15" s="60">
        <f t="shared" si="6"/>
        <v>1</v>
      </c>
    </row>
    <row r="16" spans="1:39" ht="96" x14ac:dyDescent="0.2">
      <c r="A16" s="56" t="s">
        <v>1412</v>
      </c>
      <c r="B16" s="56" t="s">
        <v>1125</v>
      </c>
      <c r="C16" s="56" t="s">
        <v>1562</v>
      </c>
      <c r="D16" s="56" t="s">
        <v>1136</v>
      </c>
      <c r="E16" s="56" t="s">
        <v>1563</v>
      </c>
      <c r="F16" s="56" t="s">
        <v>1212</v>
      </c>
      <c r="G16" s="56" t="s">
        <v>1588</v>
      </c>
      <c r="H16" s="56" t="s">
        <v>1589</v>
      </c>
      <c r="I16" s="56" t="s">
        <v>82</v>
      </c>
      <c r="J16" s="56" t="s">
        <v>1073</v>
      </c>
      <c r="K16" s="56" t="s">
        <v>1590</v>
      </c>
      <c r="L16" s="56" t="s">
        <v>55</v>
      </c>
      <c r="M16" s="56" t="str">
        <f>VLOOKUP(G16,'Sheet 1 (2)'!$H$4:$M$536,6,FALSE)</f>
        <v/>
      </c>
      <c r="N16" s="56" t="str">
        <f t="shared" si="0"/>
        <v/>
      </c>
      <c r="O16" s="56" t="str">
        <f>VLOOKUP(G16,Hoja1!$C$4:$D$146,2,FALSE)</f>
        <v>12%*0081102</v>
      </c>
      <c r="P16" s="56" t="s">
        <v>264</v>
      </c>
      <c r="Q16" s="56" t="s">
        <v>55</v>
      </c>
      <c r="R16" s="56" t="str">
        <f>VLOOKUP(G16,'Sheet 1 (2)'!$H$4:$O$536,8,FALSE)</f>
        <v/>
      </c>
      <c r="S16" s="56" t="str">
        <f t="shared" si="1"/>
        <v/>
      </c>
      <c r="T16" s="56"/>
      <c r="U16" s="56" t="s">
        <v>55</v>
      </c>
      <c r="V16" s="56" t="str">
        <f>VLOOKUP(G16,'Sheet 1 (2)'!$H$4:$Q$536,10,FALSE)</f>
        <v/>
      </c>
      <c r="W16" s="56" t="str">
        <f t="shared" si="2"/>
        <v/>
      </c>
      <c r="X16" s="56" t="s">
        <v>1593</v>
      </c>
      <c r="Y16" s="56" t="s">
        <v>55</v>
      </c>
      <c r="Z16" s="56" t="str">
        <f>VLOOKUP(G16,'Sheet 1 (2)'!$H$4:$S$536,12,FALSE)</f>
        <v/>
      </c>
      <c r="AA16" s="56" t="str">
        <f t="shared" si="3"/>
        <v/>
      </c>
      <c r="AB16" s="56" t="s">
        <v>55</v>
      </c>
      <c r="AC16" s="56" t="str">
        <f>VLOOKUP(G16,'Sheet 1 (2)'!$H$4:$AF$536,25,FALSE)</f>
        <v/>
      </c>
      <c r="AD16" s="56" t="s">
        <v>411</v>
      </c>
      <c r="AE16" s="56" t="str">
        <f t="shared" si="4"/>
        <v/>
      </c>
      <c r="AF16" s="56" t="s">
        <v>82</v>
      </c>
      <c r="AG16" s="56" t="str">
        <f>VLOOKUP(G16,'Sheet 1 (2)'!$H$4:$AG$536,26,FALSE)</f>
        <v/>
      </c>
      <c r="AH16" s="56" t="s">
        <v>82</v>
      </c>
      <c r="AI16" s="56" t="s">
        <v>55</v>
      </c>
      <c r="AJ16" s="56" t="str">
        <f>VLOOKUP(G16,'Sheet 1 (2)'!$H$4:$AH$536,27,FALSE)</f>
        <v/>
      </c>
      <c r="AK16" s="56" t="str">
        <f t="shared" si="7"/>
        <v/>
      </c>
      <c r="AL16" s="60">
        <v>1</v>
      </c>
      <c r="AM16" s="60">
        <f t="shared" si="6"/>
        <v>1</v>
      </c>
    </row>
    <row r="17" spans="1:39" ht="96" x14ac:dyDescent="0.2">
      <c r="A17" s="56" t="s">
        <v>1412</v>
      </c>
      <c r="B17" s="56" t="s">
        <v>1125</v>
      </c>
      <c r="C17" s="56" t="s">
        <v>1562</v>
      </c>
      <c r="D17" s="56" t="s">
        <v>1136</v>
      </c>
      <c r="E17" s="56" t="s">
        <v>1563</v>
      </c>
      <c r="F17" s="56" t="s">
        <v>1212</v>
      </c>
      <c r="G17" s="56" t="s">
        <v>1597</v>
      </c>
      <c r="H17" s="56" t="s">
        <v>1599</v>
      </c>
      <c r="I17" s="56" t="s">
        <v>82</v>
      </c>
      <c r="J17" s="56" t="s">
        <v>53</v>
      </c>
      <c r="K17" s="56" t="s">
        <v>1600</v>
      </c>
      <c r="L17" s="56" t="s">
        <v>55</v>
      </c>
      <c r="M17" s="56" t="str">
        <f>VLOOKUP(G17,'Sheet 1 (2)'!$H$4:$M$536,6,FALSE)</f>
        <v/>
      </c>
      <c r="N17" s="56" t="str">
        <f t="shared" si="0"/>
        <v/>
      </c>
      <c r="O17" s="56" t="str">
        <f>VLOOKUP(G17,Hoja1!$C$4:$D$146,2,FALSE)</f>
        <v>100%*0081102</v>
      </c>
      <c r="P17" s="56" t="s">
        <v>264</v>
      </c>
      <c r="Q17" s="56" t="s">
        <v>55</v>
      </c>
      <c r="R17" s="56" t="str">
        <f>VLOOKUP(G17,'Sheet 1 (2)'!$H$4:$O$536,8,FALSE)</f>
        <v/>
      </c>
      <c r="S17" s="56" t="str">
        <f t="shared" si="1"/>
        <v/>
      </c>
      <c r="T17" s="56"/>
      <c r="U17" s="56" t="s">
        <v>55</v>
      </c>
      <c r="V17" s="56" t="str">
        <f>VLOOKUP(G17,'Sheet 1 (2)'!$H$4:$Q$536,10,FALSE)</f>
        <v/>
      </c>
      <c r="W17" s="56" t="str">
        <f t="shared" si="2"/>
        <v/>
      </c>
      <c r="X17" s="56" t="s">
        <v>1601</v>
      </c>
      <c r="Y17" s="56" t="s">
        <v>55</v>
      </c>
      <c r="Z17" s="56" t="str">
        <f>VLOOKUP(G17,'Sheet 1 (2)'!$H$4:$S$536,12,FALSE)</f>
        <v/>
      </c>
      <c r="AA17" s="56" t="str">
        <f t="shared" si="3"/>
        <v/>
      </c>
      <c r="AB17" s="56" t="s">
        <v>55</v>
      </c>
      <c r="AC17" s="56" t="str">
        <f>VLOOKUP(G17,'Sheet 1 (2)'!$H$4:$AF$536,25,FALSE)</f>
        <v/>
      </c>
      <c r="AD17" s="56" t="s">
        <v>411</v>
      </c>
      <c r="AE17" s="56" t="str">
        <f t="shared" si="4"/>
        <v/>
      </c>
      <c r="AF17" s="56" t="s">
        <v>82</v>
      </c>
      <c r="AG17" s="56" t="str">
        <f>VLOOKUP(G17,'Sheet 1 (2)'!$H$4:$AG$536,26,FALSE)</f>
        <v/>
      </c>
      <c r="AH17" s="56" t="s">
        <v>82</v>
      </c>
      <c r="AI17" s="56" t="s">
        <v>55</v>
      </c>
      <c r="AJ17" s="56" t="str">
        <f>VLOOKUP(G17,'Sheet 1 (2)'!$H$4:$AH$536,27,FALSE)</f>
        <v/>
      </c>
      <c r="AK17" s="56" t="str">
        <f t="shared" si="7"/>
        <v/>
      </c>
      <c r="AL17" s="60">
        <v>1</v>
      </c>
      <c r="AM17" s="60">
        <f t="shared" si="6"/>
        <v>1</v>
      </c>
    </row>
    <row r="18" spans="1:39" ht="396" x14ac:dyDescent="0.2">
      <c r="A18" s="56" t="s">
        <v>1412</v>
      </c>
      <c r="B18" s="56" t="s">
        <v>1125</v>
      </c>
      <c r="C18" s="56" t="s">
        <v>1562</v>
      </c>
      <c r="D18" s="56" t="s">
        <v>1136</v>
      </c>
      <c r="E18" s="56" t="s">
        <v>1563</v>
      </c>
      <c r="F18" s="56" t="s">
        <v>1212</v>
      </c>
      <c r="G18" s="56" t="s">
        <v>1604</v>
      </c>
      <c r="H18" s="56" t="s">
        <v>1605</v>
      </c>
      <c r="I18" s="56" t="s">
        <v>52</v>
      </c>
      <c r="J18" s="56" t="s">
        <v>1606</v>
      </c>
      <c r="K18" s="56" t="s">
        <v>1607</v>
      </c>
      <c r="L18" s="56" t="s">
        <v>55</v>
      </c>
      <c r="M18" s="56" t="str">
        <f>VLOOKUP(G18,'Sheet 1 (2)'!$H$4:$M$536,6,FALSE)</f>
        <v/>
      </c>
      <c r="N18" s="56" t="str">
        <f t="shared" si="0"/>
        <v/>
      </c>
      <c r="O18" s="56" t="str">
        <f>VLOOKUP(G18,Hoja1!$C$4:$D$146,2,FALSE)</f>
        <v>100%*0081102</v>
      </c>
      <c r="P18" s="56" t="s">
        <v>264</v>
      </c>
      <c r="Q18" s="56" t="s">
        <v>55</v>
      </c>
      <c r="R18" s="56" t="str">
        <f>VLOOKUP(G18,'Sheet 1 (2)'!$H$4:$O$536,8,FALSE)</f>
        <v/>
      </c>
      <c r="S18" s="56" t="str">
        <f t="shared" si="1"/>
        <v/>
      </c>
      <c r="T18" s="56"/>
      <c r="U18" s="56" t="s">
        <v>55</v>
      </c>
      <c r="V18" s="56" t="str">
        <f>VLOOKUP(G18,'Sheet 1 (2)'!$H$4:$Q$536,10,FALSE)</f>
        <v/>
      </c>
      <c r="W18" s="56" t="str">
        <f t="shared" si="2"/>
        <v/>
      </c>
      <c r="X18" s="56" t="s">
        <v>1608</v>
      </c>
      <c r="Y18" s="56" t="s">
        <v>55</v>
      </c>
      <c r="Z18" s="56" t="str">
        <f>VLOOKUP(G18,'Sheet 1 (2)'!$H$4:$S$536,12,FALSE)</f>
        <v/>
      </c>
      <c r="AA18" s="56" t="str">
        <f t="shared" si="3"/>
        <v/>
      </c>
      <c r="AB18" s="56" t="s">
        <v>55</v>
      </c>
      <c r="AC18" s="56" t="str">
        <f>VLOOKUP(G18,'Sheet 1 (2)'!$H$4:$AF$536,25,FALSE)</f>
        <v/>
      </c>
      <c r="AD18" s="56" t="s">
        <v>411</v>
      </c>
      <c r="AE18" s="56" t="str">
        <f t="shared" si="4"/>
        <v/>
      </c>
      <c r="AF18" s="56" t="s">
        <v>82</v>
      </c>
      <c r="AG18" s="56" t="str">
        <f>VLOOKUP(G18,'Sheet 1 (2)'!$H$4:$AG$536,26,FALSE)</f>
        <v/>
      </c>
      <c r="AH18" s="56" t="s">
        <v>82</v>
      </c>
      <c r="AI18" s="56" t="s">
        <v>55</v>
      </c>
      <c r="AJ18" s="56" t="str">
        <f>VLOOKUP(G18,'Sheet 1 (2)'!$H$4:$AH$536,27,FALSE)</f>
        <v/>
      </c>
      <c r="AK18" s="56" t="str">
        <f t="shared" si="7"/>
        <v/>
      </c>
      <c r="AL18" s="60">
        <v>1</v>
      </c>
      <c r="AM18" s="60">
        <f t="shared" si="6"/>
        <v>1</v>
      </c>
    </row>
    <row r="19" spans="1:39" ht="96" x14ac:dyDescent="0.2">
      <c r="A19" s="56" t="s">
        <v>1412</v>
      </c>
      <c r="B19" s="56" t="s">
        <v>1125</v>
      </c>
      <c r="C19" s="56" t="s">
        <v>1611</v>
      </c>
      <c r="D19" s="56" t="s">
        <v>1137</v>
      </c>
      <c r="E19" s="56" t="s">
        <v>1612</v>
      </c>
      <c r="F19" s="56" t="s">
        <v>1214</v>
      </c>
      <c r="G19" s="56" t="s">
        <v>1613</v>
      </c>
      <c r="H19" s="56" t="s">
        <v>1614</v>
      </c>
      <c r="I19" s="56" t="s">
        <v>82</v>
      </c>
      <c r="J19" s="56" t="s">
        <v>1615</v>
      </c>
      <c r="K19" s="56" t="s">
        <v>1616</v>
      </c>
      <c r="L19" s="56" t="s">
        <v>55</v>
      </c>
      <c r="M19" s="56" t="str">
        <f>VLOOKUP(G19,'Sheet 1 (2)'!$H$4:$M$536,6,FALSE)</f>
        <v/>
      </c>
      <c r="N19" s="56" t="str">
        <f t="shared" si="0"/>
        <v/>
      </c>
      <c r="O19" s="56" t="str">
        <f>VLOOKUP(G19,Hoja1!$C$4:$D$146,2,FALSE)</f>
        <v>100%*(0081204/0081205/0081206/0081207)</v>
      </c>
      <c r="P19" s="56" t="s">
        <v>264</v>
      </c>
      <c r="Q19" s="56" t="s">
        <v>55</v>
      </c>
      <c r="R19" s="56" t="str">
        <f>VLOOKUP(G19,'Sheet 1 (2)'!$H$4:$O$536,8,FALSE)</f>
        <v/>
      </c>
      <c r="S19" s="56" t="str">
        <f t="shared" si="1"/>
        <v/>
      </c>
      <c r="T19" s="56"/>
      <c r="U19" s="56" t="s">
        <v>55</v>
      </c>
      <c r="V19" s="56" t="str">
        <f>VLOOKUP(G19,'Sheet 1 (2)'!$H$4:$Q$536,10,FALSE)</f>
        <v/>
      </c>
      <c r="W19" s="56" t="str">
        <f t="shared" si="2"/>
        <v/>
      </c>
      <c r="X19" s="56" t="s">
        <v>1617</v>
      </c>
      <c r="Y19" s="56" t="s">
        <v>55</v>
      </c>
      <c r="Z19" s="56" t="str">
        <f>VLOOKUP(G19,'Sheet 1 (2)'!$H$4:$S$536,12,FALSE)</f>
        <v/>
      </c>
      <c r="AA19" s="56" t="str">
        <f t="shared" si="3"/>
        <v/>
      </c>
      <c r="AB19" s="56" t="s">
        <v>55</v>
      </c>
      <c r="AC19" s="56" t="str">
        <f>VLOOKUP(G19,'Sheet 1 (2)'!$H$4:$AF$536,25,FALSE)</f>
        <v/>
      </c>
      <c r="AD19" s="56" t="s">
        <v>709</v>
      </c>
      <c r="AE19" s="56" t="str">
        <f t="shared" si="4"/>
        <v/>
      </c>
      <c r="AF19" s="56" t="s">
        <v>82</v>
      </c>
      <c r="AG19" s="56" t="str">
        <f>VLOOKUP(G19,'Sheet 1 (2)'!$H$4:$AG$536,26,FALSE)</f>
        <v/>
      </c>
      <c r="AH19" s="56" t="s">
        <v>82</v>
      </c>
      <c r="AI19" s="56" t="s">
        <v>55</v>
      </c>
      <c r="AJ19" s="56" t="str">
        <f>VLOOKUP(G19,'Sheet 1 (2)'!$H$4:$AH$536,27,FALSE)</f>
        <v/>
      </c>
      <c r="AK19" s="56" t="str">
        <f t="shared" si="7"/>
        <v/>
      </c>
      <c r="AL19" s="60">
        <v>1</v>
      </c>
      <c r="AM19" s="60">
        <f t="shared" si="6"/>
        <v>1</v>
      </c>
    </row>
    <row r="20" spans="1:39" ht="204" x14ac:dyDescent="0.2">
      <c r="A20" s="56" t="s">
        <v>1412</v>
      </c>
      <c r="B20" s="56" t="s">
        <v>1125</v>
      </c>
      <c r="C20" s="56" t="s">
        <v>1611</v>
      </c>
      <c r="D20" s="56" t="s">
        <v>1137</v>
      </c>
      <c r="E20" s="56" t="s">
        <v>1612</v>
      </c>
      <c r="F20" s="56" t="s">
        <v>1214</v>
      </c>
      <c r="G20" s="56" t="s">
        <v>1628</v>
      </c>
      <c r="H20" s="56" t="s">
        <v>1629</v>
      </c>
      <c r="I20" s="56" t="s">
        <v>82</v>
      </c>
      <c r="J20" s="56" t="s">
        <v>1090</v>
      </c>
      <c r="K20" s="56" t="s">
        <v>1630</v>
      </c>
      <c r="L20" s="56" t="s">
        <v>55</v>
      </c>
      <c r="M20" s="56" t="str">
        <f>VLOOKUP(G20,'Sheet 1 (2)'!$H$4:$M$536,6,FALSE)</f>
        <v/>
      </c>
      <c r="N20" s="56" t="str">
        <f t="shared" si="0"/>
        <v/>
      </c>
      <c r="O20" s="56" t="str">
        <f>VLOOKUP(G20,Hoja1!$C$4:$D$146,2,FALSE)</f>
        <v>50%*(0081103/0081203)</v>
      </c>
      <c r="P20" s="56" t="s">
        <v>264</v>
      </c>
      <c r="Q20" s="56" t="s">
        <v>55</v>
      </c>
      <c r="R20" s="56" t="str">
        <f>VLOOKUP(G20,'Sheet 1 (2)'!$H$4:$O$536,8,FALSE)</f>
        <v/>
      </c>
      <c r="S20" s="56" t="str">
        <f t="shared" si="1"/>
        <v/>
      </c>
      <c r="T20" s="56"/>
      <c r="U20" s="56" t="s">
        <v>55</v>
      </c>
      <c r="V20" s="56" t="str">
        <f>VLOOKUP(G20,'Sheet 1 (2)'!$H$4:$Q$536,10,FALSE)</f>
        <v/>
      </c>
      <c r="W20" s="56" t="str">
        <f t="shared" si="2"/>
        <v/>
      </c>
      <c r="X20" s="56" t="s">
        <v>1645</v>
      </c>
      <c r="Y20" s="56" t="s">
        <v>55</v>
      </c>
      <c r="Z20" s="56" t="str">
        <f>VLOOKUP(G20,'Sheet 1 (2)'!$H$4:$S$536,12,FALSE)</f>
        <v/>
      </c>
      <c r="AA20" s="56" t="str">
        <f t="shared" si="3"/>
        <v/>
      </c>
      <c r="AB20" s="56" t="s">
        <v>55</v>
      </c>
      <c r="AC20" s="56" t="str">
        <f>VLOOKUP(G20,'Sheet 1 (2)'!$H$4:$AF$536,25,FALSE)</f>
        <v/>
      </c>
      <c r="AD20" s="56" t="s">
        <v>187</v>
      </c>
      <c r="AE20" s="56" t="str">
        <f t="shared" si="4"/>
        <v/>
      </c>
      <c r="AF20" s="56" t="s">
        <v>82</v>
      </c>
      <c r="AG20" s="56" t="str">
        <f>VLOOKUP(G20,'Sheet 1 (2)'!$H$4:$AG$536,26,FALSE)</f>
        <v/>
      </c>
      <c r="AH20" s="56" t="s">
        <v>82</v>
      </c>
      <c r="AI20" s="56" t="s">
        <v>55</v>
      </c>
      <c r="AJ20" s="56" t="str">
        <f>VLOOKUP(G20,'Sheet 1 (2)'!$H$4:$AH$536,27,FALSE)</f>
        <v/>
      </c>
      <c r="AK20" s="56" t="str">
        <f t="shared" si="7"/>
        <v/>
      </c>
      <c r="AL20" s="60">
        <v>1</v>
      </c>
      <c r="AM20" s="60">
        <f t="shared" si="6"/>
        <v>1</v>
      </c>
    </row>
    <row r="21" spans="1:39" ht="15.75" customHeight="1" x14ac:dyDescent="0.2">
      <c r="A21" s="56" t="s">
        <v>1412</v>
      </c>
      <c r="B21" s="56" t="s">
        <v>1125</v>
      </c>
      <c r="C21" s="56" t="s">
        <v>1611</v>
      </c>
      <c r="D21" s="56" t="s">
        <v>1137</v>
      </c>
      <c r="E21" s="56" t="s">
        <v>1612</v>
      </c>
      <c r="F21" s="56" t="s">
        <v>1214</v>
      </c>
      <c r="G21" s="56" t="s">
        <v>1654</v>
      </c>
      <c r="H21" s="56" t="s">
        <v>1655</v>
      </c>
      <c r="I21" s="56" t="s">
        <v>82</v>
      </c>
      <c r="J21" s="56" t="s">
        <v>1090</v>
      </c>
      <c r="K21" s="56" t="s">
        <v>1656</v>
      </c>
      <c r="L21" s="56" t="s">
        <v>55</v>
      </c>
      <c r="M21" s="56" t="str">
        <f>VLOOKUP(G21,'Sheet 1 (2)'!$H$4:$M$536,6,FALSE)</f>
        <v/>
      </c>
      <c r="N21" s="56" t="str">
        <f t="shared" si="0"/>
        <v/>
      </c>
      <c r="O21" s="56" t="str">
        <f>VLOOKUP(G21,Hoja1!$C$4:$D$146,2,FALSE)</f>
        <v>30%*(0081103/0081203)</v>
      </c>
      <c r="P21" s="56" t="s">
        <v>264</v>
      </c>
      <c r="Q21" s="56" t="s">
        <v>55</v>
      </c>
      <c r="R21" s="56" t="str">
        <f>VLOOKUP(G21,'Sheet 1 (2)'!$H$4:$O$536,8,FALSE)</f>
        <v/>
      </c>
      <c r="S21" s="56" t="str">
        <f t="shared" si="1"/>
        <v/>
      </c>
      <c r="T21" s="56"/>
      <c r="U21" s="56" t="s">
        <v>55</v>
      </c>
      <c r="V21" s="56" t="str">
        <f>VLOOKUP(G21,'Sheet 1 (2)'!$H$4:$Q$536,10,FALSE)</f>
        <v/>
      </c>
      <c r="W21" s="56" t="str">
        <f t="shared" si="2"/>
        <v/>
      </c>
      <c r="X21" s="56" t="s">
        <v>1657</v>
      </c>
      <c r="Y21" s="56" t="s">
        <v>55</v>
      </c>
      <c r="Z21" s="56" t="str">
        <f>VLOOKUP(G21,'Sheet 1 (2)'!$H$4:$S$536,12,FALSE)</f>
        <v/>
      </c>
      <c r="AA21" s="56" t="str">
        <f t="shared" si="3"/>
        <v/>
      </c>
      <c r="AB21" s="56" t="s">
        <v>55</v>
      </c>
      <c r="AC21" s="56" t="str">
        <f>VLOOKUP(G21,'Sheet 1 (2)'!$H$4:$AF$536,25,FALSE)</f>
        <v/>
      </c>
      <c r="AD21" s="56" t="s">
        <v>709</v>
      </c>
      <c r="AE21" s="56" t="str">
        <f t="shared" si="4"/>
        <v/>
      </c>
      <c r="AF21" s="56" t="s">
        <v>82</v>
      </c>
      <c r="AG21" s="56" t="str">
        <f>VLOOKUP(G21,'Sheet 1 (2)'!$H$4:$AG$536,26,FALSE)</f>
        <v/>
      </c>
      <c r="AH21" s="56" t="s">
        <v>82</v>
      </c>
      <c r="AI21" s="56" t="s">
        <v>55</v>
      </c>
      <c r="AJ21" s="56" t="str">
        <f>VLOOKUP(G21,'Sheet 1 (2)'!$H$4:$AH$536,27,FALSE)</f>
        <v/>
      </c>
      <c r="AK21" s="56" t="str">
        <f t="shared" si="7"/>
        <v/>
      </c>
      <c r="AL21" s="60">
        <v>1</v>
      </c>
      <c r="AM21" s="60">
        <f t="shared" si="6"/>
        <v>1</v>
      </c>
    </row>
    <row r="22" spans="1:39" ht="15.75" customHeight="1" x14ac:dyDescent="0.2">
      <c r="A22" s="56" t="s">
        <v>1412</v>
      </c>
      <c r="B22" s="56" t="s">
        <v>1125</v>
      </c>
      <c r="C22" s="56" t="s">
        <v>1611</v>
      </c>
      <c r="D22" s="56" t="s">
        <v>1137</v>
      </c>
      <c r="E22" s="56" t="s">
        <v>1612</v>
      </c>
      <c r="F22" s="56" t="s">
        <v>1214</v>
      </c>
      <c r="G22" s="56" t="s">
        <v>1661</v>
      </c>
      <c r="H22" s="56" t="s">
        <v>1662</v>
      </c>
      <c r="I22" s="56" t="s">
        <v>82</v>
      </c>
      <c r="J22" s="56" t="s">
        <v>1090</v>
      </c>
      <c r="K22" s="56" t="s">
        <v>1663</v>
      </c>
      <c r="L22" s="56" t="s">
        <v>55</v>
      </c>
      <c r="M22" s="56" t="str">
        <f>VLOOKUP(G22,'Sheet 1 (2)'!$H$4:$M$536,6,FALSE)</f>
        <v/>
      </c>
      <c r="N22" s="56" t="str">
        <f t="shared" si="0"/>
        <v/>
      </c>
      <c r="O22" s="56" t="str">
        <f>VLOOKUP(G22,Hoja1!$C$4:$D$146,2,FALSE)</f>
        <v>12%*(0081103/0081203)</v>
      </c>
      <c r="P22" s="56" t="s">
        <v>264</v>
      </c>
      <c r="Q22" s="56" t="s">
        <v>55</v>
      </c>
      <c r="R22" s="56" t="str">
        <f>VLOOKUP(G22,'Sheet 1 (2)'!$H$4:$O$536,8,FALSE)</f>
        <v/>
      </c>
      <c r="S22" s="56" t="str">
        <f t="shared" si="1"/>
        <v/>
      </c>
      <c r="T22" s="56"/>
      <c r="U22" s="56" t="s">
        <v>55</v>
      </c>
      <c r="V22" s="56" t="str">
        <f>VLOOKUP(G22,'Sheet 1 (2)'!$H$4:$Q$536,10,FALSE)</f>
        <v/>
      </c>
      <c r="W22" s="56" t="str">
        <f t="shared" si="2"/>
        <v/>
      </c>
      <c r="X22" s="56" t="s">
        <v>1663</v>
      </c>
      <c r="Y22" s="56" t="s">
        <v>55</v>
      </c>
      <c r="Z22" s="56" t="str">
        <f>VLOOKUP(G22,'Sheet 1 (2)'!$H$4:$S$536,12,FALSE)</f>
        <v/>
      </c>
      <c r="AA22" s="56" t="str">
        <f t="shared" si="3"/>
        <v/>
      </c>
      <c r="AB22" s="56" t="s">
        <v>55</v>
      </c>
      <c r="AC22" s="56" t="str">
        <f>VLOOKUP(G22,'Sheet 1 (2)'!$H$4:$AF$536,25,FALSE)</f>
        <v/>
      </c>
      <c r="AD22" s="56" t="s">
        <v>663</v>
      </c>
      <c r="AE22" s="56" t="str">
        <f t="shared" si="4"/>
        <v/>
      </c>
      <c r="AF22" s="56" t="s">
        <v>82</v>
      </c>
      <c r="AG22" s="56" t="str">
        <f>VLOOKUP(G22,'Sheet 1 (2)'!$H$4:$AG$536,26,FALSE)</f>
        <v/>
      </c>
      <c r="AH22" s="56" t="s">
        <v>82</v>
      </c>
      <c r="AI22" s="56" t="s">
        <v>55</v>
      </c>
      <c r="AJ22" s="56" t="str">
        <f>VLOOKUP(G22,'Sheet 1 (2)'!$H$4:$AH$536,27,FALSE)</f>
        <v/>
      </c>
      <c r="AK22" s="56" t="str">
        <f t="shared" si="7"/>
        <v/>
      </c>
      <c r="AL22" s="60">
        <v>1</v>
      </c>
      <c r="AM22" s="60">
        <f t="shared" si="6"/>
        <v>1</v>
      </c>
    </row>
    <row r="23" spans="1:39" ht="15.75" customHeight="1" x14ac:dyDescent="0.2">
      <c r="A23" s="56" t="s">
        <v>1412</v>
      </c>
      <c r="B23" s="56" t="s">
        <v>1125</v>
      </c>
      <c r="C23" s="56" t="s">
        <v>1611</v>
      </c>
      <c r="D23" s="56" t="s">
        <v>1137</v>
      </c>
      <c r="E23" s="56" t="s">
        <v>1612</v>
      </c>
      <c r="F23" s="56" t="s">
        <v>1214</v>
      </c>
      <c r="G23" s="56" t="s">
        <v>1667</v>
      </c>
      <c r="H23" s="56" t="s">
        <v>1668</v>
      </c>
      <c r="I23" s="56" t="s">
        <v>82</v>
      </c>
      <c r="J23" s="56" t="s">
        <v>1090</v>
      </c>
      <c r="K23" s="56" t="s">
        <v>1669</v>
      </c>
      <c r="L23" s="56" t="s">
        <v>55</v>
      </c>
      <c r="M23" s="56" t="str">
        <f>VLOOKUP(G23,'Sheet 1 (2)'!$H$4:$M$536,6,FALSE)</f>
        <v/>
      </c>
      <c r="N23" s="56" t="str">
        <f t="shared" si="0"/>
        <v/>
      </c>
      <c r="O23" s="56" t="str">
        <f>VLOOKUP(G23,Hoja1!$C$4:$D$146,2,FALSE)</f>
        <v>5%*(0081103/0081203)</v>
      </c>
      <c r="P23" s="56" t="s">
        <v>264</v>
      </c>
      <c r="Q23" s="56" t="s">
        <v>55</v>
      </c>
      <c r="R23" s="56" t="str">
        <f>VLOOKUP(G23,'Sheet 1 (2)'!$H$4:$O$536,8,FALSE)</f>
        <v/>
      </c>
      <c r="S23" s="56" t="str">
        <f t="shared" si="1"/>
        <v/>
      </c>
      <c r="T23" s="56"/>
      <c r="U23" s="56" t="s">
        <v>55</v>
      </c>
      <c r="V23" s="56" t="str">
        <f>VLOOKUP(G23,'Sheet 1 (2)'!$H$4:$Q$536,10,FALSE)</f>
        <v/>
      </c>
      <c r="W23" s="56" t="str">
        <f t="shared" si="2"/>
        <v/>
      </c>
      <c r="X23" s="56" t="s">
        <v>1669</v>
      </c>
      <c r="Y23" s="56" t="s">
        <v>55</v>
      </c>
      <c r="Z23" s="56" t="str">
        <f>VLOOKUP(G23,'Sheet 1 (2)'!$H$4:$S$536,12,FALSE)</f>
        <v/>
      </c>
      <c r="AA23" s="56" t="str">
        <f t="shared" si="3"/>
        <v/>
      </c>
      <c r="AB23" s="56" t="s">
        <v>55</v>
      </c>
      <c r="AC23" s="56" t="str">
        <f>VLOOKUP(G23,'Sheet 1 (2)'!$H$4:$AF$536,25,FALSE)</f>
        <v/>
      </c>
      <c r="AD23" s="56" t="s">
        <v>709</v>
      </c>
      <c r="AE23" s="56" t="str">
        <f t="shared" si="4"/>
        <v/>
      </c>
      <c r="AF23" s="56" t="s">
        <v>82</v>
      </c>
      <c r="AG23" s="56" t="str">
        <f>VLOOKUP(G23,'Sheet 1 (2)'!$H$4:$AG$536,26,FALSE)</f>
        <v/>
      </c>
      <c r="AH23" s="56" t="s">
        <v>82</v>
      </c>
      <c r="AI23" s="56" t="s">
        <v>55</v>
      </c>
      <c r="AJ23" s="56" t="str">
        <f>VLOOKUP(G23,'Sheet 1 (2)'!$H$4:$AH$536,27,FALSE)</f>
        <v/>
      </c>
      <c r="AK23" s="56" t="str">
        <f t="shared" si="7"/>
        <v/>
      </c>
      <c r="AL23" s="60">
        <v>1</v>
      </c>
      <c r="AM23" s="60">
        <f t="shared" si="6"/>
        <v>1</v>
      </c>
    </row>
    <row r="24" spans="1:39" ht="15.75" customHeight="1" x14ac:dyDescent="0.2">
      <c r="A24" s="56" t="s">
        <v>1412</v>
      </c>
      <c r="B24" s="56" t="s">
        <v>1125</v>
      </c>
      <c r="C24" s="56" t="s">
        <v>1611</v>
      </c>
      <c r="D24" s="56" t="s">
        <v>1137</v>
      </c>
      <c r="E24" s="56" t="s">
        <v>1612</v>
      </c>
      <c r="F24" s="56" t="s">
        <v>1214</v>
      </c>
      <c r="G24" s="56" t="s">
        <v>1673</v>
      </c>
      <c r="H24" s="56" t="s">
        <v>1674</v>
      </c>
      <c r="I24" s="56" t="s">
        <v>82</v>
      </c>
      <c r="J24" s="56" t="s">
        <v>1090</v>
      </c>
      <c r="K24" s="56" t="s">
        <v>1675</v>
      </c>
      <c r="L24" s="56" t="s">
        <v>55</v>
      </c>
      <c r="M24" s="56" t="str">
        <f>VLOOKUP(G24,'Sheet 1 (2)'!$H$4:$M$536,6,FALSE)</f>
        <v/>
      </c>
      <c r="N24" s="56" t="str">
        <f t="shared" si="0"/>
        <v/>
      </c>
      <c r="O24" s="56" t="str">
        <f>VLOOKUP(G24,Hoja1!$C$4:$D$146,2,FALSE)</f>
        <v>3%*(0081103/0081203)</v>
      </c>
      <c r="P24" s="56" t="s">
        <v>264</v>
      </c>
      <c r="Q24" s="56" t="s">
        <v>55</v>
      </c>
      <c r="R24" s="56" t="str">
        <f>VLOOKUP(G24,'Sheet 1 (2)'!$H$4:$O$536,8,FALSE)</f>
        <v/>
      </c>
      <c r="S24" s="56" t="str">
        <f t="shared" si="1"/>
        <v/>
      </c>
      <c r="T24" s="56"/>
      <c r="U24" s="56" t="s">
        <v>55</v>
      </c>
      <c r="V24" s="56" t="str">
        <f>VLOOKUP(G24,'Sheet 1 (2)'!$H$4:$Q$536,10,FALSE)</f>
        <v/>
      </c>
      <c r="W24" s="56" t="str">
        <f t="shared" si="2"/>
        <v/>
      </c>
      <c r="X24" s="56" t="s">
        <v>1675</v>
      </c>
      <c r="Y24" s="56" t="s">
        <v>55</v>
      </c>
      <c r="Z24" s="56" t="str">
        <f>VLOOKUP(G24,'Sheet 1 (2)'!$H$4:$S$536,12,FALSE)</f>
        <v/>
      </c>
      <c r="AA24" s="56" t="str">
        <f t="shared" si="3"/>
        <v/>
      </c>
      <c r="AB24" s="56" t="s">
        <v>55</v>
      </c>
      <c r="AC24" s="56" t="str">
        <f>VLOOKUP(G24,'Sheet 1 (2)'!$H$4:$AF$536,25,FALSE)</f>
        <v/>
      </c>
      <c r="AD24" s="56" t="s">
        <v>709</v>
      </c>
      <c r="AE24" s="56" t="str">
        <f t="shared" si="4"/>
        <v/>
      </c>
      <c r="AF24" s="56" t="s">
        <v>82</v>
      </c>
      <c r="AG24" s="56" t="str">
        <f>VLOOKUP(G24,'Sheet 1 (2)'!$H$4:$AG$536,26,FALSE)</f>
        <v/>
      </c>
      <c r="AH24" s="56" t="s">
        <v>82</v>
      </c>
      <c r="AI24" s="56" t="s">
        <v>55</v>
      </c>
      <c r="AJ24" s="56" t="str">
        <f>VLOOKUP(G24,'Sheet 1 (2)'!$H$4:$AH$536,27,FALSE)</f>
        <v/>
      </c>
      <c r="AK24" s="56" t="str">
        <f t="shared" si="7"/>
        <v/>
      </c>
      <c r="AL24" s="60">
        <v>1</v>
      </c>
      <c r="AM24" s="60">
        <f t="shared" si="6"/>
        <v>1</v>
      </c>
    </row>
    <row r="25" spans="1:39" ht="15.75" customHeight="1" x14ac:dyDescent="0.2">
      <c r="A25" s="56" t="s">
        <v>1412</v>
      </c>
      <c r="B25" s="56" t="s">
        <v>1125</v>
      </c>
      <c r="C25" s="56" t="s">
        <v>1611</v>
      </c>
      <c r="D25" s="56" t="s">
        <v>1137</v>
      </c>
      <c r="E25" s="56" t="s">
        <v>1612</v>
      </c>
      <c r="F25" s="56" t="s">
        <v>1214</v>
      </c>
      <c r="G25" s="56" t="s">
        <v>1696</v>
      </c>
      <c r="H25" s="56" t="s">
        <v>1697</v>
      </c>
      <c r="I25" s="56" t="s">
        <v>82</v>
      </c>
      <c r="J25" s="56" t="s">
        <v>493</v>
      </c>
      <c r="K25" s="56" t="s">
        <v>1616</v>
      </c>
      <c r="L25" s="56" t="s">
        <v>55</v>
      </c>
      <c r="M25" s="56" t="str">
        <f>VLOOKUP(G25,'Sheet 1 (2)'!$H$4:$M$536,6,FALSE)</f>
        <v/>
      </c>
      <c r="N25" s="56" t="str">
        <f t="shared" si="0"/>
        <v/>
      </c>
      <c r="O25" s="56" t="str">
        <f>VLOOKUP(G25,Hoja1!$C$4:$D$146,2,FALSE)</f>
        <v>100%*(0081203/0081204/0081205/0081206/0081207)</v>
      </c>
      <c r="P25" s="56" t="s">
        <v>264</v>
      </c>
      <c r="Q25" s="56" t="s">
        <v>55</v>
      </c>
      <c r="R25" s="56" t="str">
        <f>VLOOKUP(G25,'Sheet 1 (2)'!$H$4:$O$536,8,FALSE)</f>
        <v/>
      </c>
      <c r="S25" s="56" t="str">
        <f t="shared" si="1"/>
        <v/>
      </c>
      <c r="T25" s="56"/>
      <c r="U25" s="56" t="s">
        <v>55</v>
      </c>
      <c r="V25" s="56" t="str">
        <f>VLOOKUP(G25,'Sheet 1 (2)'!$H$4:$Q$536,10,FALSE)</f>
        <v/>
      </c>
      <c r="W25" s="56" t="str">
        <f t="shared" si="2"/>
        <v/>
      </c>
      <c r="X25" s="56" t="s">
        <v>1709</v>
      </c>
      <c r="Y25" s="56" t="s">
        <v>55</v>
      </c>
      <c r="Z25" s="56" t="str">
        <f>VLOOKUP(G25,'Sheet 1 (2)'!$H$4:$S$536,12,FALSE)</f>
        <v/>
      </c>
      <c r="AA25" s="56" t="str">
        <f t="shared" si="3"/>
        <v/>
      </c>
      <c r="AB25" s="56" t="s">
        <v>55</v>
      </c>
      <c r="AC25" s="56" t="str">
        <f>VLOOKUP(G25,'Sheet 1 (2)'!$H$4:$AF$536,25,FALSE)</f>
        <v/>
      </c>
      <c r="AD25" s="56" t="s">
        <v>709</v>
      </c>
      <c r="AE25" s="56" t="str">
        <f t="shared" si="4"/>
        <v/>
      </c>
      <c r="AF25" s="56" t="s">
        <v>82</v>
      </c>
      <c r="AG25" s="56" t="str">
        <f>VLOOKUP(G25,'Sheet 1 (2)'!$H$4:$AG$536,26,FALSE)</f>
        <v/>
      </c>
      <c r="AH25" s="56" t="s">
        <v>82</v>
      </c>
      <c r="AI25" s="56" t="s">
        <v>55</v>
      </c>
      <c r="AJ25" s="56" t="str">
        <f>VLOOKUP(G25,'Sheet 1 (2)'!$H$4:$AH$536,27,FALSE)</f>
        <v/>
      </c>
      <c r="AK25" s="56" t="str">
        <f t="shared" si="7"/>
        <v/>
      </c>
      <c r="AL25" s="60">
        <v>1</v>
      </c>
      <c r="AM25" s="60">
        <f t="shared" si="6"/>
        <v>1</v>
      </c>
    </row>
    <row r="26" spans="1:39" ht="15.75" customHeight="1" x14ac:dyDescent="0.2">
      <c r="A26" s="56" t="s">
        <v>1412</v>
      </c>
      <c r="B26" s="56" t="s">
        <v>1125</v>
      </c>
      <c r="C26" s="56" t="s">
        <v>1611</v>
      </c>
      <c r="D26" s="56" t="s">
        <v>1137</v>
      </c>
      <c r="E26" s="56" t="s">
        <v>1612</v>
      </c>
      <c r="F26" s="56" t="s">
        <v>1214</v>
      </c>
      <c r="G26" s="56" t="s">
        <v>1713</v>
      </c>
      <c r="H26" s="56" t="s">
        <v>1714</v>
      </c>
      <c r="I26" s="56" t="s">
        <v>82</v>
      </c>
      <c r="J26" s="56" t="s">
        <v>493</v>
      </c>
      <c r="K26" s="56" t="s">
        <v>1715</v>
      </c>
      <c r="L26" s="56" t="s">
        <v>55</v>
      </c>
      <c r="M26" s="56" t="str">
        <f>VLOOKUP(G26,'Sheet 1 (2)'!$H$4:$M$536,6,FALSE)</f>
        <v/>
      </c>
      <c r="N26" s="56" t="str">
        <f t="shared" si="0"/>
        <v/>
      </c>
      <c r="O26" s="56" t="str">
        <f>VLOOKUP(G26,Hoja1!$C$4:$D$146,2,FALSE)</f>
        <v>100%*(0081203/0081204/0081205/0081206/0081207)</v>
      </c>
      <c r="P26" s="56" t="s">
        <v>264</v>
      </c>
      <c r="Q26" s="56" t="s">
        <v>55</v>
      </c>
      <c r="R26" s="56" t="str">
        <f>VLOOKUP(G26,'Sheet 1 (2)'!$H$4:$O$536,8,FALSE)</f>
        <v/>
      </c>
      <c r="S26" s="56" t="str">
        <f t="shared" si="1"/>
        <v/>
      </c>
      <c r="T26" s="56"/>
      <c r="U26" s="56" t="s">
        <v>55</v>
      </c>
      <c r="V26" s="56" t="str">
        <f>VLOOKUP(G26,'Sheet 1 (2)'!$H$4:$Q$536,10,FALSE)</f>
        <v/>
      </c>
      <c r="W26" s="56" t="str">
        <f t="shared" si="2"/>
        <v/>
      </c>
      <c r="X26" s="56" t="s">
        <v>1717</v>
      </c>
      <c r="Y26" s="56" t="s">
        <v>55</v>
      </c>
      <c r="Z26" s="56" t="str">
        <f>VLOOKUP(G26,'Sheet 1 (2)'!$H$4:$S$536,12,FALSE)</f>
        <v/>
      </c>
      <c r="AA26" s="56" t="str">
        <f t="shared" si="3"/>
        <v/>
      </c>
      <c r="AB26" s="56" t="s">
        <v>55</v>
      </c>
      <c r="AC26" s="56" t="str">
        <f>VLOOKUP(G26,'Sheet 1 (2)'!$H$4:$AF$536,25,FALSE)</f>
        <v/>
      </c>
      <c r="AD26" s="56" t="s">
        <v>709</v>
      </c>
      <c r="AE26" s="56" t="str">
        <f t="shared" si="4"/>
        <v/>
      </c>
      <c r="AF26" s="56" t="s">
        <v>82</v>
      </c>
      <c r="AG26" s="56" t="str">
        <f>VLOOKUP(G26,'Sheet 1 (2)'!$H$4:$AG$536,26,FALSE)</f>
        <v/>
      </c>
      <c r="AH26" s="56" t="s">
        <v>82</v>
      </c>
      <c r="AI26" s="56" t="s">
        <v>55</v>
      </c>
      <c r="AJ26" s="56" t="str">
        <f>VLOOKUP(G26,'Sheet 1 (2)'!$H$4:$AH$536,27,FALSE)</f>
        <v/>
      </c>
      <c r="AK26" s="56" t="str">
        <f t="shared" si="7"/>
        <v/>
      </c>
      <c r="AL26" s="60">
        <v>1</v>
      </c>
      <c r="AM26" s="60">
        <f t="shared" si="6"/>
        <v>1</v>
      </c>
    </row>
    <row r="27" spans="1:39" ht="15.75" customHeight="1" x14ac:dyDescent="0.2">
      <c r="A27" s="56" t="s">
        <v>1412</v>
      </c>
      <c r="B27" s="56" t="s">
        <v>1125</v>
      </c>
      <c r="C27" s="56" t="s">
        <v>1611</v>
      </c>
      <c r="D27" s="56" t="s">
        <v>1137</v>
      </c>
      <c r="E27" s="56" t="s">
        <v>1612</v>
      </c>
      <c r="F27" s="56" t="s">
        <v>1214</v>
      </c>
      <c r="G27" s="56" t="s">
        <v>1722</v>
      </c>
      <c r="H27" s="56" t="s">
        <v>1723</v>
      </c>
      <c r="I27" s="56" t="s">
        <v>82</v>
      </c>
      <c r="J27" s="56" t="s">
        <v>493</v>
      </c>
      <c r="K27" s="56" t="s">
        <v>1715</v>
      </c>
      <c r="L27" s="56" t="s">
        <v>55</v>
      </c>
      <c r="M27" s="56" t="str">
        <f>VLOOKUP(G27,'Sheet 1 (2)'!$H$4:$M$536,6,FALSE)</f>
        <v/>
      </c>
      <c r="N27" s="56" t="str">
        <f t="shared" si="0"/>
        <v/>
      </c>
      <c r="O27" s="56" t="str">
        <f>VLOOKUP(G27,Hoja1!$C$4:$D$146,2,FALSE)</f>
        <v>100%*(0081203/0081204/0081205/0081206/0081207)</v>
      </c>
      <c r="P27" s="56" t="s">
        <v>264</v>
      </c>
      <c r="Q27" s="56" t="s">
        <v>55</v>
      </c>
      <c r="R27" s="56" t="str">
        <f>VLOOKUP(G27,'Sheet 1 (2)'!$H$4:$O$536,8,FALSE)</f>
        <v/>
      </c>
      <c r="S27" s="56" t="str">
        <f t="shared" si="1"/>
        <v/>
      </c>
      <c r="T27" s="56"/>
      <c r="U27" s="56" t="s">
        <v>55</v>
      </c>
      <c r="V27" s="56" t="str">
        <f>VLOOKUP(G27,'Sheet 1 (2)'!$H$4:$Q$536,10,FALSE)</f>
        <v/>
      </c>
      <c r="W27" s="56" t="str">
        <f t="shared" si="2"/>
        <v/>
      </c>
      <c r="X27" s="56" t="s">
        <v>1724</v>
      </c>
      <c r="Y27" s="56" t="s">
        <v>55</v>
      </c>
      <c r="Z27" s="56" t="str">
        <f>VLOOKUP(G27,'Sheet 1 (2)'!$H$4:$S$536,12,FALSE)</f>
        <v/>
      </c>
      <c r="AA27" s="56" t="str">
        <f t="shared" si="3"/>
        <v/>
      </c>
      <c r="AB27" s="56" t="s">
        <v>55</v>
      </c>
      <c r="AC27" s="56" t="str">
        <f>VLOOKUP(G27,'Sheet 1 (2)'!$H$4:$AF$536,25,FALSE)</f>
        <v/>
      </c>
      <c r="AD27" s="56" t="s">
        <v>709</v>
      </c>
      <c r="AE27" s="56" t="str">
        <f t="shared" si="4"/>
        <v/>
      </c>
      <c r="AF27" s="56" t="s">
        <v>82</v>
      </c>
      <c r="AG27" s="56" t="str">
        <f>VLOOKUP(G27,'Sheet 1 (2)'!$H$4:$AG$536,26,FALSE)</f>
        <v/>
      </c>
      <c r="AH27" s="56" t="s">
        <v>82</v>
      </c>
      <c r="AI27" s="56" t="s">
        <v>55</v>
      </c>
      <c r="AJ27" s="56" t="str">
        <f>VLOOKUP(G27,'Sheet 1 (2)'!$H$4:$AH$536,27,FALSE)</f>
        <v/>
      </c>
      <c r="AK27" s="56" t="str">
        <f t="shared" si="7"/>
        <v/>
      </c>
      <c r="AL27" s="60">
        <v>1</v>
      </c>
      <c r="AM27" s="60">
        <f t="shared" si="6"/>
        <v>1</v>
      </c>
    </row>
    <row r="28" spans="1:39" ht="15.75" customHeight="1" x14ac:dyDescent="0.2">
      <c r="A28" s="56" t="s">
        <v>1412</v>
      </c>
      <c r="B28" s="56" t="s">
        <v>1125</v>
      </c>
      <c r="C28" s="56" t="s">
        <v>1611</v>
      </c>
      <c r="D28" s="56" t="s">
        <v>1137</v>
      </c>
      <c r="E28" s="56" t="s">
        <v>1612</v>
      </c>
      <c r="F28" s="56" t="s">
        <v>1214</v>
      </c>
      <c r="G28" s="56" t="s">
        <v>1727</v>
      </c>
      <c r="H28" s="56" t="s">
        <v>1728</v>
      </c>
      <c r="I28" s="56" t="s">
        <v>82</v>
      </c>
      <c r="J28" s="56" t="s">
        <v>493</v>
      </c>
      <c r="K28" s="56" t="s">
        <v>1715</v>
      </c>
      <c r="L28" s="56" t="s">
        <v>55</v>
      </c>
      <c r="M28" s="56" t="str">
        <f>VLOOKUP(G28,'Sheet 1 (2)'!$H$4:$M$536,6,FALSE)</f>
        <v/>
      </c>
      <c r="N28" s="56" t="str">
        <f t="shared" si="0"/>
        <v/>
      </c>
      <c r="O28" s="56" t="str">
        <f>VLOOKUP(G28,Hoja1!$C$4:$D$146,2,FALSE)</f>
        <v>100%*(0081203/0081204/0081205/0081206/0081207)</v>
      </c>
      <c r="P28" s="56" t="s">
        <v>264</v>
      </c>
      <c r="Q28" s="56" t="s">
        <v>55</v>
      </c>
      <c r="R28" s="56" t="str">
        <f>VLOOKUP(G28,'Sheet 1 (2)'!$H$4:$O$536,8,FALSE)</f>
        <v/>
      </c>
      <c r="S28" s="56" t="str">
        <f t="shared" si="1"/>
        <v/>
      </c>
      <c r="T28" s="56"/>
      <c r="U28" s="56" t="s">
        <v>55</v>
      </c>
      <c r="V28" s="56" t="str">
        <f>VLOOKUP(G28,'Sheet 1 (2)'!$H$4:$Q$536,10,FALSE)</f>
        <v/>
      </c>
      <c r="W28" s="56" t="str">
        <f t="shared" si="2"/>
        <v/>
      </c>
      <c r="X28" s="56" t="s">
        <v>1730</v>
      </c>
      <c r="Y28" s="56" t="s">
        <v>55</v>
      </c>
      <c r="Z28" s="56" t="str">
        <f>VLOOKUP(G28,'Sheet 1 (2)'!$H$4:$S$536,12,FALSE)</f>
        <v/>
      </c>
      <c r="AA28" s="56" t="str">
        <f t="shared" si="3"/>
        <v/>
      </c>
      <c r="AB28" s="56" t="s">
        <v>55</v>
      </c>
      <c r="AC28" s="56" t="str">
        <f>VLOOKUP(G28,'Sheet 1 (2)'!$H$4:$AF$536,25,FALSE)</f>
        <v/>
      </c>
      <c r="AD28" s="56" t="s">
        <v>709</v>
      </c>
      <c r="AE28" s="56" t="str">
        <f t="shared" si="4"/>
        <v/>
      </c>
      <c r="AF28" s="56" t="s">
        <v>82</v>
      </c>
      <c r="AG28" s="56" t="str">
        <f>VLOOKUP(G28,'Sheet 1 (2)'!$H$4:$AG$536,26,FALSE)</f>
        <v/>
      </c>
      <c r="AH28" s="56" t="s">
        <v>82</v>
      </c>
      <c r="AI28" s="56" t="s">
        <v>55</v>
      </c>
      <c r="AJ28" s="56" t="str">
        <f>VLOOKUP(G28,'Sheet 1 (2)'!$H$4:$AH$536,27,FALSE)</f>
        <v/>
      </c>
      <c r="AK28" s="56" t="str">
        <f t="shared" si="7"/>
        <v/>
      </c>
      <c r="AL28" s="60">
        <v>1</v>
      </c>
      <c r="AM28" s="60">
        <f t="shared" si="6"/>
        <v>1</v>
      </c>
    </row>
    <row r="29" spans="1:39" ht="15.75" customHeight="1" x14ac:dyDescent="0.2">
      <c r="A29" s="56" t="s">
        <v>1412</v>
      </c>
      <c r="B29" s="56" t="s">
        <v>1125</v>
      </c>
      <c r="C29" s="56" t="s">
        <v>1611</v>
      </c>
      <c r="D29" s="56" t="s">
        <v>1137</v>
      </c>
      <c r="E29" s="56" t="s">
        <v>1612</v>
      </c>
      <c r="F29" s="56" t="s">
        <v>1214</v>
      </c>
      <c r="G29" s="56" t="s">
        <v>1733</v>
      </c>
      <c r="H29" s="56" t="s">
        <v>1734</v>
      </c>
      <c r="I29" s="56" t="s">
        <v>82</v>
      </c>
      <c r="J29" s="56" t="s">
        <v>493</v>
      </c>
      <c r="K29" s="56" t="s">
        <v>1715</v>
      </c>
      <c r="L29" s="56" t="s">
        <v>55</v>
      </c>
      <c r="M29" s="56" t="str">
        <f>VLOOKUP(G29,'Sheet 1 (2)'!$H$4:$M$536,6,FALSE)</f>
        <v/>
      </c>
      <c r="N29" s="56" t="str">
        <f t="shared" si="0"/>
        <v/>
      </c>
      <c r="O29" s="56" t="str">
        <f>VLOOKUP(G29,Hoja1!$C$4:$D$146,2,FALSE)</f>
        <v>100%*(0081203/0081204/0081205/0081206/0081207)</v>
      </c>
      <c r="P29" s="56" t="s">
        <v>264</v>
      </c>
      <c r="Q29" s="56" t="s">
        <v>55</v>
      </c>
      <c r="R29" s="56" t="str">
        <f>VLOOKUP(G29,'Sheet 1 (2)'!$H$4:$O$536,8,FALSE)</f>
        <v/>
      </c>
      <c r="S29" s="56" t="str">
        <f t="shared" si="1"/>
        <v/>
      </c>
      <c r="T29" s="56"/>
      <c r="U29" s="56" t="s">
        <v>55</v>
      </c>
      <c r="V29" s="56" t="str">
        <f>VLOOKUP(G29,'Sheet 1 (2)'!$H$4:$Q$536,10,FALSE)</f>
        <v/>
      </c>
      <c r="W29" s="56" t="str">
        <f t="shared" si="2"/>
        <v/>
      </c>
      <c r="X29" s="56" t="s">
        <v>1736</v>
      </c>
      <c r="Y29" s="56" t="s">
        <v>55</v>
      </c>
      <c r="Z29" s="56" t="str">
        <f>VLOOKUP(G29,'Sheet 1 (2)'!$H$4:$S$536,12,FALSE)</f>
        <v/>
      </c>
      <c r="AA29" s="56" t="str">
        <f t="shared" si="3"/>
        <v/>
      </c>
      <c r="AB29" s="56" t="s">
        <v>55</v>
      </c>
      <c r="AC29" s="56" t="str">
        <f>VLOOKUP(G29,'Sheet 1 (2)'!$H$4:$AF$536,25,FALSE)</f>
        <v/>
      </c>
      <c r="AD29" s="56" t="s">
        <v>709</v>
      </c>
      <c r="AE29" s="56" t="str">
        <f t="shared" si="4"/>
        <v/>
      </c>
      <c r="AF29" s="56" t="s">
        <v>82</v>
      </c>
      <c r="AG29" s="56" t="str">
        <f>VLOOKUP(G29,'Sheet 1 (2)'!$H$4:$AG$536,26,FALSE)</f>
        <v/>
      </c>
      <c r="AH29" s="56" t="s">
        <v>82</v>
      </c>
      <c r="AI29" s="56" t="s">
        <v>55</v>
      </c>
      <c r="AJ29" s="56" t="str">
        <f>VLOOKUP(G29,'Sheet 1 (2)'!$H$4:$AH$536,27,FALSE)</f>
        <v/>
      </c>
      <c r="AK29" s="56" t="str">
        <f t="shared" si="7"/>
        <v/>
      </c>
      <c r="AL29" s="60">
        <v>1</v>
      </c>
      <c r="AM29" s="60">
        <f t="shared" si="6"/>
        <v>1</v>
      </c>
    </row>
    <row r="30" spans="1:39" ht="15.75" customHeight="1" x14ac:dyDescent="0.2">
      <c r="A30" s="56" t="s">
        <v>1412</v>
      </c>
      <c r="B30" s="56" t="s">
        <v>1125</v>
      </c>
      <c r="C30" s="56" t="s">
        <v>1611</v>
      </c>
      <c r="D30" s="56" t="s">
        <v>1137</v>
      </c>
      <c r="E30" s="56" t="s">
        <v>1612</v>
      </c>
      <c r="F30" s="56" t="s">
        <v>1214</v>
      </c>
      <c r="G30" s="56" t="s">
        <v>1737</v>
      </c>
      <c r="H30" s="56" t="s">
        <v>1738</v>
      </c>
      <c r="I30" s="56" t="s">
        <v>82</v>
      </c>
      <c r="J30" s="56" t="s">
        <v>493</v>
      </c>
      <c r="K30" s="56" t="s">
        <v>1739</v>
      </c>
      <c r="L30" s="56" t="s">
        <v>55</v>
      </c>
      <c r="M30" s="56" t="str">
        <f>VLOOKUP(G30,'Sheet 1 (2)'!$H$4:$M$536,6,FALSE)</f>
        <v/>
      </c>
      <c r="N30" s="56" t="str">
        <f t="shared" si="0"/>
        <v/>
      </c>
      <c r="O30" s="56" t="str">
        <f>VLOOKUP(G30,Hoja1!$C$4:$D$146,2,FALSE)</f>
        <v>30%*(0081203/0081204/0081205/0081206/0081207)</v>
      </c>
      <c r="P30" s="56" t="s">
        <v>264</v>
      </c>
      <c r="Q30" s="56" t="s">
        <v>55</v>
      </c>
      <c r="R30" s="56" t="str">
        <f>VLOOKUP(G30,'Sheet 1 (2)'!$H$4:$O$536,8,FALSE)</f>
        <v/>
      </c>
      <c r="S30" s="56" t="str">
        <f t="shared" si="1"/>
        <v/>
      </c>
      <c r="T30" s="56"/>
      <c r="U30" s="56" t="s">
        <v>55</v>
      </c>
      <c r="V30" s="56" t="str">
        <f>VLOOKUP(G30,'Sheet 1 (2)'!$H$4:$Q$536,10,FALSE)</f>
        <v/>
      </c>
      <c r="W30" s="56" t="str">
        <f t="shared" si="2"/>
        <v/>
      </c>
      <c r="X30" s="56" t="s">
        <v>1743</v>
      </c>
      <c r="Y30" s="56" t="s">
        <v>55</v>
      </c>
      <c r="Z30" s="56" t="str">
        <f>VLOOKUP(G30,'Sheet 1 (2)'!$H$4:$S$536,12,FALSE)</f>
        <v/>
      </c>
      <c r="AA30" s="56" t="str">
        <f t="shared" si="3"/>
        <v/>
      </c>
      <c r="AB30" s="56" t="s">
        <v>55</v>
      </c>
      <c r="AC30" s="56" t="str">
        <f>VLOOKUP(G30,'Sheet 1 (2)'!$H$4:$AF$536,25,FALSE)</f>
        <v/>
      </c>
      <c r="AD30" s="56" t="s">
        <v>709</v>
      </c>
      <c r="AE30" s="56" t="str">
        <f t="shared" si="4"/>
        <v/>
      </c>
      <c r="AF30" s="56" t="s">
        <v>82</v>
      </c>
      <c r="AG30" s="56" t="str">
        <f>VLOOKUP(G30,'Sheet 1 (2)'!$H$4:$AG$536,26,FALSE)</f>
        <v/>
      </c>
      <c r="AH30" s="56" t="s">
        <v>82</v>
      </c>
      <c r="AI30" s="56" t="s">
        <v>55</v>
      </c>
      <c r="AJ30" s="56" t="str">
        <f>VLOOKUP(G30,'Sheet 1 (2)'!$H$4:$AH$536,27,FALSE)</f>
        <v/>
      </c>
      <c r="AK30" s="56" t="str">
        <f t="shared" si="7"/>
        <v/>
      </c>
      <c r="AL30" s="60">
        <v>1</v>
      </c>
      <c r="AM30" s="60">
        <f t="shared" si="6"/>
        <v>1</v>
      </c>
    </row>
    <row r="31" spans="1:39" ht="15.75" customHeight="1" x14ac:dyDescent="0.2">
      <c r="A31" s="56" t="s">
        <v>1412</v>
      </c>
      <c r="B31" s="56" t="s">
        <v>1125</v>
      </c>
      <c r="C31" s="56" t="s">
        <v>1744</v>
      </c>
      <c r="D31" s="56" t="s">
        <v>1138</v>
      </c>
      <c r="E31" s="56" t="s">
        <v>1745</v>
      </c>
      <c r="F31" s="56" t="s">
        <v>1217</v>
      </c>
      <c r="G31" s="56" t="s">
        <v>1746</v>
      </c>
      <c r="H31" s="56" t="s">
        <v>1747</v>
      </c>
      <c r="I31" s="56" t="s">
        <v>82</v>
      </c>
      <c r="J31" s="56" t="s">
        <v>1567</v>
      </c>
      <c r="K31" s="56" t="s">
        <v>1748</v>
      </c>
      <c r="L31" s="56" t="s">
        <v>55</v>
      </c>
      <c r="M31" s="56" t="str">
        <f>VLOOKUP(G31,'Sheet 1 (2)'!$H$4:$M$536,6,FALSE)</f>
        <v/>
      </c>
      <c r="N31" s="56" t="str">
        <f t="shared" si="0"/>
        <v/>
      </c>
      <c r="O31" s="56">
        <f>VLOOKUP(G31,Hoja1!$C$4:$D$146,2,FALSE)</f>
        <v>0</v>
      </c>
      <c r="P31" s="56" t="s">
        <v>264</v>
      </c>
      <c r="Q31" s="56" t="s">
        <v>55</v>
      </c>
      <c r="R31" s="56" t="str">
        <f>VLOOKUP(G31,'Sheet 1 (2)'!$H$4:$O$536,8,FALSE)</f>
        <v/>
      </c>
      <c r="S31" s="56" t="str">
        <f t="shared" si="1"/>
        <v/>
      </c>
      <c r="T31" s="56"/>
      <c r="U31" s="56" t="s">
        <v>55</v>
      </c>
      <c r="V31" s="56" t="str">
        <f>VLOOKUP(G31,'Sheet 1 (2)'!$H$4:$Q$536,10,FALSE)</f>
        <v/>
      </c>
      <c r="W31" s="56" t="str">
        <f t="shared" si="2"/>
        <v/>
      </c>
      <c r="X31" s="56" t="s">
        <v>1749</v>
      </c>
      <c r="Y31" s="56" t="s">
        <v>55</v>
      </c>
      <c r="Z31" s="56" t="str">
        <f>VLOOKUP(G31,'Sheet 1 (2)'!$H$4:$S$536,12,FALSE)</f>
        <v/>
      </c>
      <c r="AA31" s="56" t="str">
        <f t="shared" si="3"/>
        <v/>
      </c>
      <c r="AB31" s="56" t="s">
        <v>55</v>
      </c>
      <c r="AC31" s="56" t="str">
        <f>VLOOKUP(G31,'Sheet 1 (2)'!$H$4:$AF$536,25,FALSE)</f>
        <v/>
      </c>
      <c r="AD31" s="56" t="s">
        <v>87</v>
      </c>
      <c r="AE31" s="56" t="str">
        <f t="shared" si="4"/>
        <v/>
      </c>
      <c r="AF31" s="56" t="s">
        <v>82</v>
      </c>
      <c r="AG31" s="56" t="str">
        <f>VLOOKUP(G31,'Sheet 1 (2)'!$H$4:$AG$536,26,FALSE)</f>
        <v/>
      </c>
      <c r="AH31" s="56" t="s">
        <v>82</v>
      </c>
      <c r="AI31" s="56" t="s">
        <v>55</v>
      </c>
      <c r="AJ31" s="56" t="str">
        <f>VLOOKUP(G31,'Sheet 1 (2)'!$H$4:$AH$536,27,FALSE)</f>
        <v/>
      </c>
      <c r="AK31" s="56" t="str">
        <f t="shared" si="7"/>
        <v/>
      </c>
      <c r="AL31" s="60">
        <v>1</v>
      </c>
      <c r="AM31" s="60">
        <f t="shared" si="6"/>
        <v>1</v>
      </c>
    </row>
    <row r="32" spans="1:39" ht="15.75" customHeight="1" x14ac:dyDescent="0.2">
      <c r="A32" s="56" t="s">
        <v>1412</v>
      </c>
      <c r="B32" s="56" t="s">
        <v>1125</v>
      </c>
      <c r="C32" s="56" t="s">
        <v>1744</v>
      </c>
      <c r="D32" s="56" t="s">
        <v>1138</v>
      </c>
      <c r="E32" s="56" t="s">
        <v>1745</v>
      </c>
      <c r="F32" s="56" t="s">
        <v>1217</v>
      </c>
      <c r="G32" s="56" t="s">
        <v>1753</v>
      </c>
      <c r="H32" s="56" t="s">
        <v>1754</v>
      </c>
      <c r="I32" s="56" t="s">
        <v>52</v>
      </c>
      <c r="J32" s="56" t="s">
        <v>53</v>
      </c>
      <c r="K32" s="56" t="s">
        <v>1755</v>
      </c>
      <c r="L32" s="56" t="s">
        <v>55</v>
      </c>
      <c r="M32" s="56" t="str">
        <f>VLOOKUP(G32,'Sheet 1 (2)'!$H$4:$M$536,6,FALSE)</f>
        <v/>
      </c>
      <c r="N32" s="56" t="str">
        <f t="shared" si="0"/>
        <v/>
      </c>
      <c r="O32" s="56" t="str">
        <f>VLOOKUP(G32,Hoja1!$C$4:$D$146,2,FALSE)</f>
        <v>100%*0081305</v>
      </c>
      <c r="P32" s="56" t="s">
        <v>264</v>
      </c>
      <c r="Q32" s="56" t="s">
        <v>55</v>
      </c>
      <c r="R32" s="56" t="str">
        <f>VLOOKUP(G32,'Sheet 1 (2)'!$H$4:$O$536,8,FALSE)</f>
        <v/>
      </c>
      <c r="S32" s="56" t="str">
        <f t="shared" si="1"/>
        <v/>
      </c>
      <c r="T32" s="56"/>
      <c r="U32" s="56" t="s">
        <v>55</v>
      </c>
      <c r="V32" s="56" t="str">
        <f>VLOOKUP(G32,'Sheet 1 (2)'!$H$4:$Q$536,10,FALSE)</f>
        <v/>
      </c>
      <c r="W32" s="56" t="str">
        <f t="shared" si="2"/>
        <v/>
      </c>
      <c r="X32" s="56" t="s">
        <v>1756</v>
      </c>
      <c r="Y32" s="56" t="s">
        <v>55</v>
      </c>
      <c r="Z32" s="56" t="str">
        <f>VLOOKUP(G32,'Sheet 1 (2)'!$H$4:$S$536,12,FALSE)</f>
        <v/>
      </c>
      <c r="AA32" s="56" t="str">
        <f t="shared" si="3"/>
        <v/>
      </c>
      <c r="AB32" s="56" t="s">
        <v>55</v>
      </c>
      <c r="AC32" s="56" t="str">
        <f>VLOOKUP(G32,'Sheet 1 (2)'!$H$4:$AF$536,25,FALSE)</f>
        <v/>
      </c>
      <c r="AD32" s="56" t="s">
        <v>87</v>
      </c>
      <c r="AE32" s="56" t="str">
        <f t="shared" si="4"/>
        <v/>
      </c>
      <c r="AF32" s="56" t="s">
        <v>82</v>
      </c>
      <c r="AG32" s="56" t="str">
        <f>VLOOKUP(G32,'Sheet 1 (2)'!$H$4:$AG$536,26,FALSE)</f>
        <v/>
      </c>
      <c r="AH32" s="56" t="s">
        <v>82</v>
      </c>
      <c r="AI32" s="56" t="s">
        <v>55</v>
      </c>
      <c r="AJ32" s="56" t="str">
        <f>VLOOKUP(G32,'Sheet 1 (2)'!$H$4:$AH$536,27,FALSE)</f>
        <v/>
      </c>
      <c r="AK32" s="56" t="str">
        <f t="shared" si="7"/>
        <v/>
      </c>
      <c r="AL32" s="60">
        <v>1</v>
      </c>
      <c r="AM32" s="60">
        <f t="shared" si="6"/>
        <v>1</v>
      </c>
    </row>
    <row r="33" spans="1:39" ht="15.75" customHeight="1" x14ac:dyDescent="0.2">
      <c r="A33" s="56" t="s">
        <v>1412</v>
      </c>
      <c r="B33" s="56" t="s">
        <v>1125</v>
      </c>
      <c r="C33" s="56" t="s">
        <v>1744</v>
      </c>
      <c r="D33" s="56" t="s">
        <v>1138</v>
      </c>
      <c r="E33" s="56" t="s">
        <v>1745</v>
      </c>
      <c r="F33" s="56" t="s">
        <v>1217</v>
      </c>
      <c r="G33" s="56" t="s">
        <v>1760</v>
      </c>
      <c r="H33" s="56" t="s">
        <v>1761</v>
      </c>
      <c r="I33" s="56" t="s">
        <v>52</v>
      </c>
      <c r="J33" s="56" t="s">
        <v>1606</v>
      </c>
      <c r="K33" s="56" t="s">
        <v>1755</v>
      </c>
      <c r="L33" s="56" t="s">
        <v>55</v>
      </c>
      <c r="M33" s="56" t="str">
        <f>VLOOKUP(G33,'Sheet 1 (2)'!$H$4:$M$536,6,FALSE)</f>
        <v/>
      </c>
      <c r="N33" s="56" t="str">
        <f t="shared" si="0"/>
        <v/>
      </c>
      <c r="O33" s="56" t="str">
        <f>VLOOKUP(G33,Hoja1!$C$4:$D$146,2,FALSE)</f>
        <v>100%*0081305</v>
      </c>
      <c r="P33" s="56" t="s">
        <v>264</v>
      </c>
      <c r="Q33" s="56" t="s">
        <v>55</v>
      </c>
      <c r="R33" s="56" t="str">
        <f>VLOOKUP(G33,'Sheet 1 (2)'!$H$4:$O$536,8,FALSE)</f>
        <v/>
      </c>
      <c r="S33" s="56" t="str">
        <f t="shared" si="1"/>
        <v/>
      </c>
      <c r="T33" s="56"/>
      <c r="U33" s="56" t="s">
        <v>55</v>
      </c>
      <c r="V33" s="56" t="str">
        <f>VLOOKUP(G33,'Sheet 1 (2)'!$H$4:$Q$536,10,FALSE)</f>
        <v/>
      </c>
      <c r="W33" s="56" t="str">
        <f t="shared" si="2"/>
        <v/>
      </c>
      <c r="X33" s="56" t="s">
        <v>1763</v>
      </c>
      <c r="Y33" s="56" t="s">
        <v>55</v>
      </c>
      <c r="Z33" s="56" t="str">
        <f>VLOOKUP(G33,'Sheet 1 (2)'!$H$4:$S$536,12,FALSE)</f>
        <v/>
      </c>
      <c r="AA33" s="56" t="str">
        <f t="shared" si="3"/>
        <v/>
      </c>
      <c r="AB33" s="56" t="s">
        <v>55</v>
      </c>
      <c r="AC33" s="56" t="str">
        <f>VLOOKUP(G33,'Sheet 1 (2)'!$H$4:$AF$536,25,FALSE)</f>
        <v/>
      </c>
      <c r="AD33" s="56" t="s">
        <v>87</v>
      </c>
      <c r="AE33" s="56" t="str">
        <f t="shared" si="4"/>
        <v/>
      </c>
      <c r="AF33" s="56" t="s">
        <v>82</v>
      </c>
      <c r="AG33" s="56" t="str">
        <f>VLOOKUP(G33,'Sheet 1 (2)'!$H$4:$AG$536,26,FALSE)</f>
        <v/>
      </c>
      <c r="AH33" s="56" t="s">
        <v>82</v>
      </c>
      <c r="AI33" s="56" t="s">
        <v>55</v>
      </c>
      <c r="AJ33" s="56" t="str">
        <f>VLOOKUP(G33,'Sheet 1 (2)'!$H$4:$AH$536,27,FALSE)</f>
        <v/>
      </c>
      <c r="AK33" s="56" t="str">
        <f t="shared" si="7"/>
        <v/>
      </c>
      <c r="AL33" s="60">
        <v>1</v>
      </c>
      <c r="AM33" s="60">
        <f t="shared" si="6"/>
        <v>1</v>
      </c>
    </row>
    <row r="34" spans="1:39" ht="15.75" customHeight="1" x14ac:dyDescent="0.2">
      <c r="A34" s="56" t="s">
        <v>1412</v>
      </c>
      <c r="B34" s="56" t="s">
        <v>1125</v>
      </c>
      <c r="C34" s="56" t="s">
        <v>1744</v>
      </c>
      <c r="D34" s="56" t="s">
        <v>1138</v>
      </c>
      <c r="E34" s="56" t="s">
        <v>1745</v>
      </c>
      <c r="F34" s="56" t="s">
        <v>1217</v>
      </c>
      <c r="G34" s="56" t="s">
        <v>1767</v>
      </c>
      <c r="H34" s="56" t="s">
        <v>1768</v>
      </c>
      <c r="I34" s="56" t="s">
        <v>82</v>
      </c>
      <c r="J34" s="56" t="s">
        <v>1567</v>
      </c>
      <c r="K34" s="56" t="s">
        <v>1769</v>
      </c>
      <c r="L34" s="56" t="s">
        <v>55</v>
      </c>
      <c r="M34" s="56" t="str">
        <f>VLOOKUP(G34,'Sheet 1 (2)'!$H$4:$M$536,6,FALSE)</f>
        <v/>
      </c>
      <c r="N34" s="56" t="str">
        <f t="shared" si="0"/>
        <v/>
      </c>
      <c r="O34" s="56" t="str">
        <f>VLOOKUP(G34,Hoja1!$C$4:$D$146,2,FALSE)</f>
        <v>14%*0081303</v>
      </c>
      <c r="P34" s="56" t="s">
        <v>264</v>
      </c>
      <c r="Q34" s="56" t="s">
        <v>55</v>
      </c>
      <c r="R34" s="56" t="str">
        <f>VLOOKUP(G34,'Sheet 1 (2)'!$H$4:$O$536,8,FALSE)</f>
        <v/>
      </c>
      <c r="S34" s="56" t="str">
        <f t="shared" si="1"/>
        <v/>
      </c>
      <c r="T34" s="56"/>
      <c r="U34" s="56" t="s">
        <v>55</v>
      </c>
      <c r="V34" s="56" t="str">
        <f>VLOOKUP(G34,'Sheet 1 (2)'!$H$4:$Q$536,10,FALSE)</f>
        <v/>
      </c>
      <c r="W34" s="56" t="str">
        <f t="shared" si="2"/>
        <v/>
      </c>
      <c r="X34" s="56" t="s">
        <v>1770</v>
      </c>
      <c r="Y34" s="56" t="s">
        <v>55</v>
      </c>
      <c r="Z34" s="56" t="str">
        <f>VLOOKUP(G34,'Sheet 1 (2)'!$H$4:$S$536,12,FALSE)</f>
        <v/>
      </c>
      <c r="AA34" s="56" t="str">
        <f t="shared" si="3"/>
        <v/>
      </c>
      <c r="AB34" s="56" t="s">
        <v>55</v>
      </c>
      <c r="AC34" s="56" t="str">
        <f>VLOOKUP(G34,'Sheet 1 (2)'!$H$4:$AF$536,25,FALSE)</f>
        <v/>
      </c>
      <c r="AD34" s="56" t="s">
        <v>176</v>
      </c>
      <c r="AE34" s="56" t="str">
        <f t="shared" si="4"/>
        <v/>
      </c>
      <c r="AF34" s="56" t="s">
        <v>82</v>
      </c>
      <c r="AG34" s="56" t="str">
        <f>VLOOKUP(G34,'Sheet 1 (2)'!$H$4:$AG$536,26,FALSE)</f>
        <v/>
      </c>
      <c r="AH34" s="56" t="s">
        <v>82</v>
      </c>
      <c r="AI34" s="56" t="s">
        <v>55</v>
      </c>
      <c r="AJ34" s="56" t="str">
        <f>VLOOKUP(G34,'Sheet 1 (2)'!$H$4:$AH$536,27,FALSE)</f>
        <v/>
      </c>
      <c r="AK34" s="56" t="str">
        <f t="shared" si="7"/>
        <v/>
      </c>
      <c r="AL34" s="60">
        <v>1</v>
      </c>
      <c r="AM34" s="60">
        <f t="shared" si="6"/>
        <v>1</v>
      </c>
    </row>
    <row r="35" spans="1:39" ht="15.75" customHeight="1" x14ac:dyDescent="0.2">
      <c r="A35" s="56" t="s">
        <v>1412</v>
      </c>
      <c r="B35" s="56" t="s">
        <v>1125</v>
      </c>
      <c r="C35" s="56" t="s">
        <v>1744</v>
      </c>
      <c r="D35" s="56" t="s">
        <v>1138</v>
      </c>
      <c r="E35" s="56" t="s">
        <v>1745</v>
      </c>
      <c r="F35" s="56" t="s">
        <v>1217</v>
      </c>
      <c r="G35" s="56" t="s">
        <v>1777</v>
      </c>
      <c r="H35" s="56" t="s">
        <v>1778</v>
      </c>
      <c r="I35" s="56" t="s">
        <v>82</v>
      </c>
      <c r="J35" s="56" t="s">
        <v>1567</v>
      </c>
      <c r="K35" s="56" t="s">
        <v>1780</v>
      </c>
      <c r="L35" s="56" t="s">
        <v>55</v>
      </c>
      <c r="M35" s="56" t="str">
        <f>VLOOKUP(G35,'Sheet 1 (2)'!$H$4:$M$536,6,FALSE)</f>
        <v/>
      </c>
      <c r="N35" s="56" t="str">
        <f t="shared" si="0"/>
        <v/>
      </c>
      <c r="O35" s="56" t="str">
        <f>VLOOKUP(G35,Hoja1!$C$4:$D$146,2,FALSE)</f>
        <v>20%*0081301</v>
      </c>
      <c r="P35" s="56" t="s">
        <v>264</v>
      </c>
      <c r="Q35" s="56" t="s">
        <v>55</v>
      </c>
      <c r="R35" s="56" t="str">
        <f>VLOOKUP(G35,'Sheet 1 (2)'!$H$4:$O$536,8,FALSE)</f>
        <v/>
      </c>
      <c r="S35" s="56" t="str">
        <f t="shared" si="1"/>
        <v/>
      </c>
      <c r="T35" s="56"/>
      <c r="U35" s="56" t="s">
        <v>55</v>
      </c>
      <c r="V35" s="56" t="str">
        <f>VLOOKUP(G35,'Sheet 1 (2)'!$H$4:$Q$536,10,FALSE)</f>
        <v/>
      </c>
      <c r="W35" s="56" t="str">
        <f t="shared" si="2"/>
        <v/>
      </c>
      <c r="X35" s="56" t="s">
        <v>1749</v>
      </c>
      <c r="Y35" s="56" t="s">
        <v>55</v>
      </c>
      <c r="Z35" s="56" t="str">
        <f>VLOOKUP(G35,'Sheet 1 (2)'!$H$4:$S$536,12,FALSE)</f>
        <v/>
      </c>
      <c r="AA35" s="56" t="str">
        <f t="shared" si="3"/>
        <v/>
      </c>
      <c r="AB35" s="56" t="s">
        <v>55</v>
      </c>
      <c r="AC35" s="56" t="str">
        <f>VLOOKUP(G35,'Sheet 1 (2)'!$H$4:$AF$536,25,FALSE)</f>
        <v/>
      </c>
      <c r="AD35" s="56" t="s">
        <v>1781</v>
      </c>
      <c r="AE35" s="56" t="str">
        <f t="shared" si="4"/>
        <v/>
      </c>
      <c r="AF35" s="56" t="s">
        <v>82</v>
      </c>
      <c r="AG35" s="56" t="str">
        <f>VLOOKUP(G35,'Sheet 1 (2)'!$H$4:$AG$536,26,FALSE)</f>
        <v/>
      </c>
      <c r="AH35" s="56" t="s">
        <v>82</v>
      </c>
      <c r="AI35" s="56" t="s">
        <v>55</v>
      </c>
      <c r="AJ35" s="56" t="str">
        <f>VLOOKUP(G35,'Sheet 1 (2)'!$H$4:$AH$536,27,FALSE)</f>
        <v/>
      </c>
      <c r="AK35" s="56" t="str">
        <f t="shared" si="7"/>
        <v/>
      </c>
      <c r="AL35" s="60">
        <v>1</v>
      </c>
      <c r="AM35" s="60">
        <f t="shared" si="6"/>
        <v>1</v>
      </c>
    </row>
    <row r="36" spans="1:39" ht="15.75" customHeight="1" x14ac:dyDescent="0.2">
      <c r="A36" s="56" t="s">
        <v>1412</v>
      </c>
      <c r="B36" s="56" t="s">
        <v>1125</v>
      </c>
      <c r="C36" s="56" t="s">
        <v>1787</v>
      </c>
      <c r="D36" s="56" t="s">
        <v>1139</v>
      </c>
      <c r="E36" s="56" t="s">
        <v>1788</v>
      </c>
      <c r="F36" s="56" t="s">
        <v>1221</v>
      </c>
      <c r="G36" s="56" t="s">
        <v>1789</v>
      </c>
      <c r="H36" s="56" t="s">
        <v>1790</v>
      </c>
      <c r="I36" s="56" t="s">
        <v>82</v>
      </c>
      <c r="J36" s="56" t="s">
        <v>1090</v>
      </c>
      <c r="K36" s="56" t="s">
        <v>1791</v>
      </c>
      <c r="L36" s="56" t="s">
        <v>55</v>
      </c>
      <c r="M36" s="56" t="str">
        <f>VLOOKUP(G36,'Sheet 1 (2)'!$H$4:$M$536,6,FALSE)</f>
        <v/>
      </c>
      <c r="N36" s="56" t="str">
        <f t="shared" si="0"/>
        <v/>
      </c>
      <c r="O36" s="56" t="str">
        <f>VLOOKUP(G36,Hoja1!$C$4:$D$146,2,FALSE)</f>
        <v>100%*0081304</v>
      </c>
      <c r="P36" s="56" t="s">
        <v>264</v>
      </c>
      <c r="Q36" s="56" t="s">
        <v>55</v>
      </c>
      <c r="R36" s="56" t="str">
        <f>VLOOKUP(G36,'Sheet 1 (2)'!$H$4:$O$536,8,FALSE)</f>
        <v/>
      </c>
      <c r="S36" s="56" t="str">
        <f t="shared" si="1"/>
        <v/>
      </c>
      <c r="T36" s="56"/>
      <c r="U36" s="56" t="s">
        <v>55</v>
      </c>
      <c r="V36" s="56" t="str">
        <f>VLOOKUP(G36,'Sheet 1 (2)'!$H$4:$Q$536,10,FALSE)</f>
        <v/>
      </c>
      <c r="W36" s="56" t="str">
        <f t="shared" si="2"/>
        <v/>
      </c>
      <c r="X36" s="56" t="s">
        <v>1792</v>
      </c>
      <c r="Y36" s="56" t="s">
        <v>55</v>
      </c>
      <c r="Z36" s="56" t="str">
        <f>VLOOKUP(G36,'Sheet 1 (2)'!$H$4:$S$536,12,FALSE)</f>
        <v/>
      </c>
      <c r="AA36" s="56" t="str">
        <f t="shared" si="3"/>
        <v/>
      </c>
      <c r="AB36" s="56" t="s">
        <v>55</v>
      </c>
      <c r="AC36" s="56" t="str">
        <f>VLOOKUP(G36,'Sheet 1 (2)'!$H$4:$AF$536,25,FALSE)</f>
        <v/>
      </c>
      <c r="AD36" s="56" t="s">
        <v>411</v>
      </c>
      <c r="AE36" s="56" t="str">
        <f t="shared" si="4"/>
        <v/>
      </c>
      <c r="AF36" s="56" t="s">
        <v>82</v>
      </c>
      <c r="AG36" s="56" t="str">
        <f>VLOOKUP(G36,'Sheet 1 (2)'!$H$4:$AG$536,26,FALSE)</f>
        <v/>
      </c>
      <c r="AH36" s="56" t="s">
        <v>82</v>
      </c>
      <c r="AI36" s="56" t="s">
        <v>55</v>
      </c>
      <c r="AJ36" s="56" t="str">
        <f>VLOOKUP(G36,'Sheet 1 (2)'!$H$4:$AH$536,27,FALSE)</f>
        <v/>
      </c>
      <c r="AK36" s="56" t="str">
        <f t="shared" si="7"/>
        <v/>
      </c>
      <c r="AL36" s="60">
        <v>1</v>
      </c>
      <c r="AM36" s="60">
        <f t="shared" si="6"/>
        <v>1</v>
      </c>
    </row>
    <row r="37" spans="1:39" ht="15.75" customHeight="1" x14ac:dyDescent="0.2">
      <c r="A37" s="56" t="s">
        <v>1412</v>
      </c>
      <c r="B37" s="56" t="s">
        <v>1125</v>
      </c>
      <c r="C37" s="56" t="s">
        <v>1787</v>
      </c>
      <c r="D37" s="56" t="s">
        <v>1139</v>
      </c>
      <c r="E37" s="56" t="s">
        <v>1788</v>
      </c>
      <c r="F37" s="56" t="s">
        <v>1221</v>
      </c>
      <c r="G37" s="56" t="s">
        <v>1795</v>
      </c>
      <c r="H37" s="56" t="s">
        <v>1796</v>
      </c>
      <c r="I37" s="56" t="s">
        <v>82</v>
      </c>
      <c r="J37" s="56" t="s">
        <v>1615</v>
      </c>
      <c r="K37" s="56" t="s">
        <v>1791</v>
      </c>
      <c r="L37" s="56" t="s">
        <v>55</v>
      </c>
      <c r="M37" s="56" t="str">
        <f>VLOOKUP(G37,'Sheet 1 (2)'!$H$4:$M$536,6,FALSE)</f>
        <v/>
      </c>
      <c r="N37" s="56" t="str">
        <f t="shared" si="0"/>
        <v/>
      </c>
      <c r="O37" s="56" t="str">
        <f>VLOOKUP(G37,Hoja1!$C$4:$D$146,2,FALSE)</f>
        <v>100%*0081304</v>
      </c>
      <c r="P37" s="56" t="s">
        <v>264</v>
      </c>
      <c r="Q37" s="56" t="s">
        <v>55</v>
      </c>
      <c r="R37" s="56" t="str">
        <f>VLOOKUP(G37,'Sheet 1 (2)'!$H$4:$O$536,8,FALSE)</f>
        <v/>
      </c>
      <c r="S37" s="56" t="str">
        <f t="shared" si="1"/>
        <v/>
      </c>
      <c r="T37" s="56"/>
      <c r="U37" s="56" t="s">
        <v>55</v>
      </c>
      <c r="V37" s="56" t="str">
        <f>VLOOKUP(G37,'Sheet 1 (2)'!$H$4:$Q$536,10,FALSE)</f>
        <v/>
      </c>
      <c r="W37" s="56" t="str">
        <f t="shared" si="2"/>
        <v/>
      </c>
      <c r="X37" s="56" t="s">
        <v>1797</v>
      </c>
      <c r="Y37" s="56" t="s">
        <v>55</v>
      </c>
      <c r="Z37" s="56" t="str">
        <f>VLOOKUP(G37,'Sheet 1 (2)'!$H$4:$S$536,12,FALSE)</f>
        <v/>
      </c>
      <c r="AA37" s="56" t="str">
        <f t="shared" si="3"/>
        <v/>
      </c>
      <c r="AB37" s="56" t="s">
        <v>55</v>
      </c>
      <c r="AC37" s="56" t="str">
        <f>VLOOKUP(G37,'Sheet 1 (2)'!$H$4:$AF$536,25,FALSE)</f>
        <v/>
      </c>
      <c r="AD37" s="56" t="s">
        <v>176</v>
      </c>
      <c r="AE37" s="56" t="str">
        <f t="shared" si="4"/>
        <v/>
      </c>
      <c r="AF37" s="56" t="s">
        <v>82</v>
      </c>
      <c r="AG37" s="56" t="str">
        <f>VLOOKUP(G37,'Sheet 1 (2)'!$H$4:$AG$536,26,FALSE)</f>
        <v/>
      </c>
      <c r="AH37" s="56" t="s">
        <v>82</v>
      </c>
      <c r="AI37" s="56" t="s">
        <v>55</v>
      </c>
      <c r="AJ37" s="56" t="str">
        <f>VLOOKUP(G37,'Sheet 1 (2)'!$H$4:$AH$536,27,FALSE)</f>
        <v/>
      </c>
      <c r="AK37" s="56" t="str">
        <f t="shared" si="7"/>
        <v/>
      </c>
      <c r="AL37" s="60">
        <v>1</v>
      </c>
      <c r="AM37" s="60">
        <f t="shared" si="6"/>
        <v>1</v>
      </c>
    </row>
    <row r="38" spans="1:39" ht="15.75" customHeight="1" x14ac:dyDescent="0.2">
      <c r="A38" s="56" t="s">
        <v>1800</v>
      </c>
      <c r="B38" s="56" t="s">
        <v>1145</v>
      </c>
      <c r="C38" s="56" t="s">
        <v>1802</v>
      </c>
      <c r="D38" s="56" t="s">
        <v>1167</v>
      </c>
      <c r="E38" s="56" t="s">
        <v>1803</v>
      </c>
      <c r="F38" s="56" t="s">
        <v>1284</v>
      </c>
      <c r="G38" s="56" t="s">
        <v>1804</v>
      </c>
      <c r="H38" s="56" t="s">
        <v>1805</v>
      </c>
      <c r="I38" s="56" t="s">
        <v>82</v>
      </c>
      <c r="J38" s="56" t="s">
        <v>493</v>
      </c>
      <c r="K38" s="56" t="s">
        <v>1806</v>
      </c>
      <c r="L38" s="56" t="s">
        <v>55</v>
      </c>
      <c r="M38" s="56" t="str">
        <f>VLOOKUP(G38,'Sheet 1 (2)'!$H$4:$M$536,6,FALSE)</f>
        <v/>
      </c>
      <c r="N38" s="56" t="str">
        <f t="shared" si="0"/>
        <v/>
      </c>
      <c r="O38" s="56"/>
      <c r="P38" s="56" t="s">
        <v>1807</v>
      </c>
      <c r="Q38" s="56" t="s">
        <v>55</v>
      </c>
      <c r="R38" s="56" t="str">
        <f>VLOOKUP(G38,'Sheet 1 (2)'!$H$4:$O$536,8,FALSE)</f>
        <v/>
      </c>
      <c r="S38" s="56" t="str">
        <f t="shared" si="1"/>
        <v/>
      </c>
      <c r="T38" s="56" t="s">
        <v>1807</v>
      </c>
      <c r="U38" s="56" t="s">
        <v>55</v>
      </c>
      <c r="V38" s="56" t="str">
        <f>VLOOKUP(G38,'Sheet 1 (2)'!$H$4:$Q$536,10,FALSE)</f>
        <v/>
      </c>
      <c r="W38" s="56" t="str">
        <f t="shared" si="2"/>
        <v/>
      </c>
      <c r="X38" s="56" t="s">
        <v>1808</v>
      </c>
      <c r="Y38" s="56" t="s">
        <v>55</v>
      </c>
      <c r="Z38" s="56" t="str">
        <f>VLOOKUP(G38,'Sheet 1 (2)'!$H$4:$S$536,12,FALSE)</f>
        <v/>
      </c>
      <c r="AA38" s="56" t="str">
        <f t="shared" si="3"/>
        <v/>
      </c>
      <c r="AB38" s="56" t="s">
        <v>55</v>
      </c>
      <c r="AC38" s="56" t="str">
        <f>VLOOKUP(G38,'Sheet 1 (2)'!$H$4:$AF$536,25,FALSE)</f>
        <v/>
      </c>
      <c r="AD38" s="56" t="s">
        <v>87</v>
      </c>
      <c r="AE38" s="56" t="str">
        <f t="shared" si="4"/>
        <v/>
      </c>
      <c r="AF38" s="56" t="s">
        <v>55</v>
      </c>
      <c r="AG38" s="56" t="str">
        <f>VLOOKUP(G38,'Sheet 1 (2)'!$H$4:$AG$536,26,FALSE)</f>
        <v>SI</v>
      </c>
      <c r="AH38" s="56" t="s">
        <v>82</v>
      </c>
      <c r="AI38" s="56" t="s">
        <v>55</v>
      </c>
      <c r="AJ38" s="56" t="str">
        <f>VLOOKUP(G38,'Sheet 1 (2)'!$H$4:$AH$536,27,FALSE)</f>
        <v/>
      </c>
      <c r="AK38" s="56" t="str">
        <f t="shared" si="7"/>
        <v/>
      </c>
      <c r="AL38" s="60">
        <v>1</v>
      </c>
      <c r="AM38" s="60">
        <f t="shared" si="6"/>
        <v>1</v>
      </c>
    </row>
    <row r="39" spans="1:39" ht="15.75" customHeight="1" x14ac:dyDescent="0.2">
      <c r="A39" s="56" t="s">
        <v>1412</v>
      </c>
      <c r="B39" s="56" t="s">
        <v>1125</v>
      </c>
      <c r="C39" s="56" t="s">
        <v>1810</v>
      </c>
      <c r="D39" s="56" t="s">
        <v>1140</v>
      </c>
      <c r="E39" s="56" t="s">
        <v>1811</v>
      </c>
      <c r="F39" s="56" t="s">
        <v>1223</v>
      </c>
      <c r="G39" s="56" t="s">
        <v>1812</v>
      </c>
      <c r="H39" s="56" t="s">
        <v>1813</v>
      </c>
      <c r="I39" s="56" t="s">
        <v>82</v>
      </c>
      <c r="J39" s="56" t="s">
        <v>1567</v>
      </c>
      <c r="K39" s="56" t="s">
        <v>1814</v>
      </c>
      <c r="L39" s="56" t="s">
        <v>55</v>
      </c>
      <c r="M39" s="56" t="str">
        <f>VLOOKUP(G39,'Sheet 1 (2)'!$H$4:$M$536,6,FALSE)</f>
        <v/>
      </c>
      <c r="N39" s="56" t="str">
        <f t="shared" si="0"/>
        <v/>
      </c>
      <c r="O39" s="56" t="str">
        <f>VLOOKUP(G39,Hoja1!$C$4:$D$146,2,FALSE)</f>
        <v>*Se puede obtener con el CIE10</v>
      </c>
      <c r="P39" s="56" t="s">
        <v>264</v>
      </c>
      <c r="Q39" s="56" t="s">
        <v>55</v>
      </c>
      <c r="R39" s="56" t="str">
        <f>VLOOKUP(G39,'Sheet 1 (2)'!$H$4:$O$536,8,FALSE)</f>
        <v/>
      </c>
      <c r="S39" s="56" t="str">
        <f t="shared" si="1"/>
        <v/>
      </c>
      <c r="T39" s="56"/>
      <c r="U39" s="56" t="s">
        <v>55</v>
      </c>
      <c r="V39" s="56" t="str">
        <f>VLOOKUP(G39,'Sheet 1 (2)'!$H$4:$Q$536,10,FALSE)</f>
        <v/>
      </c>
      <c r="W39" s="56" t="str">
        <f t="shared" si="2"/>
        <v/>
      </c>
      <c r="X39" s="56" t="s">
        <v>1815</v>
      </c>
      <c r="Y39" s="56" t="s">
        <v>1848</v>
      </c>
      <c r="Z39" s="56" t="str">
        <f>VLOOKUP(G39,'Sheet 1 (2)'!$H$4:$S$536,12,FALSE)</f>
        <v/>
      </c>
      <c r="AA39" s="56" t="str">
        <f t="shared" si="3"/>
        <v>E11</v>
      </c>
      <c r="AB39" s="56" t="s">
        <v>55</v>
      </c>
      <c r="AC39" s="56" t="str">
        <f>VLOOKUP(G39,'Sheet 1 (2)'!$H$4:$AF$536,25,FALSE)</f>
        <v/>
      </c>
      <c r="AD39" s="56" t="s">
        <v>87</v>
      </c>
      <c r="AE39" s="56" t="str">
        <f t="shared" si="4"/>
        <v/>
      </c>
      <c r="AF39" s="56" t="s">
        <v>82</v>
      </c>
      <c r="AG39" s="56" t="str">
        <f>VLOOKUP(G39,'Sheet 1 (2)'!$H$4:$AG$536,26,FALSE)</f>
        <v/>
      </c>
      <c r="AH39" s="56" t="s">
        <v>82</v>
      </c>
      <c r="AI39" s="56" t="s">
        <v>1854</v>
      </c>
      <c r="AJ39" s="56" t="str">
        <f>VLOOKUP(G39,'Sheet 1 (2)'!$H$4:$AH$536,27,FALSE)</f>
        <v/>
      </c>
      <c r="AK39" s="56" t="str">
        <f t="shared" si="7"/>
        <v>NOS DIERON EL CIE10</v>
      </c>
      <c r="AL39" s="60">
        <v>1</v>
      </c>
      <c r="AM39" s="60">
        <f t="shared" si="6"/>
        <v>1</v>
      </c>
    </row>
    <row r="40" spans="1:39" ht="15.75" customHeight="1" x14ac:dyDescent="0.2">
      <c r="A40" s="56" t="s">
        <v>1412</v>
      </c>
      <c r="B40" s="56" t="s">
        <v>1125</v>
      </c>
      <c r="C40" s="56" t="s">
        <v>1810</v>
      </c>
      <c r="D40" s="56" t="s">
        <v>1140</v>
      </c>
      <c r="E40" s="56" t="s">
        <v>1811</v>
      </c>
      <c r="F40" s="56" t="s">
        <v>1223</v>
      </c>
      <c r="G40" s="56" t="s">
        <v>1820</v>
      </c>
      <c r="H40" s="56" t="s">
        <v>1821</v>
      </c>
      <c r="I40" s="56" t="s">
        <v>82</v>
      </c>
      <c r="J40" s="56" t="s">
        <v>1567</v>
      </c>
      <c r="K40" s="56" t="s">
        <v>1822</v>
      </c>
      <c r="L40" s="56" t="s">
        <v>55</v>
      </c>
      <c r="M40" s="56" t="str">
        <f>VLOOKUP(G40,'Sheet 1 (2)'!$H$4:$M$536,6,FALSE)</f>
        <v/>
      </c>
      <c r="N40" s="56" t="str">
        <f t="shared" si="0"/>
        <v/>
      </c>
      <c r="O40" s="56" t="str">
        <f>VLOOKUP(G40,Hoja1!$C$4:$D$146,2,FALSE)</f>
        <v>100%*0086501</v>
      </c>
      <c r="P40" s="56" t="s">
        <v>264</v>
      </c>
      <c r="Q40" s="56" t="s">
        <v>55</v>
      </c>
      <c r="R40" s="56" t="str">
        <f>VLOOKUP(G40,'Sheet 1 (2)'!$H$4:$O$536,8,FALSE)</f>
        <v/>
      </c>
      <c r="S40" s="56" t="str">
        <f t="shared" si="1"/>
        <v/>
      </c>
      <c r="T40" s="56"/>
      <c r="U40" s="56" t="s">
        <v>55</v>
      </c>
      <c r="V40" s="56" t="str">
        <f>VLOOKUP(G40,'Sheet 1 (2)'!$H$4:$Q$536,10,FALSE)</f>
        <v/>
      </c>
      <c r="W40" s="56" t="str">
        <f t="shared" si="2"/>
        <v/>
      </c>
      <c r="X40" s="56" t="s">
        <v>1823</v>
      </c>
      <c r="Y40" s="56" t="s">
        <v>55</v>
      </c>
      <c r="Z40" s="56" t="str">
        <f>VLOOKUP(G40,'Sheet 1 (2)'!$H$4:$S$536,12,FALSE)</f>
        <v/>
      </c>
      <c r="AA40" s="56" t="str">
        <f t="shared" si="3"/>
        <v/>
      </c>
      <c r="AB40" s="56" t="s">
        <v>55</v>
      </c>
      <c r="AC40" s="56" t="str">
        <f>VLOOKUP(G40,'Sheet 1 (2)'!$H$4:$AF$536,25,FALSE)</f>
        <v/>
      </c>
      <c r="AD40" s="56" t="s">
        <v>79</v>
      </c>
      <c r="AE40" s="56" t="str">
        <f t="shared" si="4"/>
        <v/>
      </c>
      <c r="AF40" s="56" t="s">
        <v>82</v>
      </c>
      <c r="AG40" s="56" t="str">
        <f>VLOOKUP(G40,'Sheet 1 (2)'!$H$4:$AG$536,26,FALSE)</f>
        <v/>
      </c>
      <c r="AH40" s="56" t="s">
        <v>82</v>
      </c>
      <c r="AI40" s="56" t="s">
        <v>55</v>
      </c>
      <c r="AJ40" s="56" t="str">
        <f>VLOOKUP(G40,'Sheet 1 (2)'!$H$4:$AH$536,27,FALSE)</f>
        <v/>
      </c>
      <c r="AK40" s="56" t="str">
        <f t="shared" si="7"/>
        <v/>
      </c>
      <c r="AL40" s="60">
        <v>1</v>
      </c>
      <c r="AM40" s="60">
        <f t="shared" si="6"/>
        <v>1</v>
      </c>
    </row>
    <row r="41" spans="1:39" ht="15.75" customHeight="1" x14ac:dyDescent="0.2">
      <c r="A41" s="56" t="s">
        <v>1412</v>
      </c>
      <c r="B41" s="56" t="s">
        <v>1125</v>
      </c>
      <c r="C41" s="56" t="s">
        <v>1810</v>
      </c>
      <c r="D41" s="56" t="s">
        <v>1140</v>
      </c>
      <c r="E41" s="56" t="s">
        <v>1811</v>
      </c>
      <c r="F41" s="56" t="s">
        <v>1223</v>
      </c>
      <c r="G41" s="56" t="s">
        <v>1825</v>
      </c>
      <c r="H41" s="56" t="s">
        <v>1826</v>
      </c>
      <c r="I41" s="56" t="s">
        <v>82</v>
      </c>
      <c r="J41" s="56" t="s">
        <v>53</v>
      </c>
      <c r="K41" s="56" t="s">
        <v>1827</v>
      </c>
      <c r="L41" s="56" t="s">
        <v>55</v>
      </c>
      <c r="M41" s="56" t="str">
        <f>VLOOKUP(G41,'Sheet 1 (2)'!$H$4:$M$536,6,FALSE)</f>
        <v/>
      </c>
      <c r="N41" s="56" t="str">
        <f t="shared" si="0"/>
        <v/>
      </c>
      <c r="O41" s="56" t="str">
        <f>VLOOKUP(G41,Hoja1!$C$4:$D$146,2,FALSE)</f>
        <v>100%*0086502</v>
      </c>
      <c r="P41" s="56" t="s">
        <v>264</v>
      </c>
      <c r="Q41" s="56" t="s">
        <v>55</v>
      </c>
      <c r="R41" s="56" t="str">
        <f>VLOOKUP(G41,'Sheet 1 (2)'!$H$4:$O$536,8,FALSE)</f>
        <v/>
      </c>
      <c r="S41" s="56" t="str">
        <f t="shared" si="1"/>
        <v/>
      </c>
      <c r="T41" s="56"/>
      <c r="U41" s="56" t="s">
        <v>55</v>
      </c>
      <c r="V41" s="56" t="str">
        <f>VLOOKUP(G41,'Sheet 1 (2)'!$H$4:$Q$536,10,FALSE)</f>
        <v/>
      </c>
      <c r="W41" s="56" t="str">
        <f t="shared" si="2"/>
        <v/>
      </c>
      <c r="X41" s="56" t="s">
        <v>1828</v>
      </c>
      <c r="Y41" s="56" t="s">
        <v>55</v>
      </c>
      <c r="Z41" s="56" t="str">
        <f>VLOOKUP(G41,'Sheet 1 (2)'!$H$4:$S$536,12,FALSE)</f>
        <v/>
      </c>
      <c r="AA41" s="56" t="str">
        <f t="shared" si="3"/>
        <v/>
      </c>
      <c r="AB41" s="56" t="s">
        <v>55</v>
      </c>
      <c r="AC41" s="56" t="str">
        <f>VLOOKUP(G41,'Sheet 1 (2)'!$H$4:$AF$536,25,FALSE)</f>
        <v/>
      </c>
      <c r="AD41" s="56" t="s">
        <v>87</v>
      </c>
      <c r="AE41" s="56" t="str">
        <f t="shared" si="4"/>
        <v/>
      </c>
      <c r="AF41" s="56" t="s">
        <v>82</v>
      </c>
      <c r="AG41" s="56" t="str">
        <f>VLOOKUP(G41,'Sheet 1 (2)'!$H$4:$AG$536,26,FALSE)</f>
        <v/>
      </c>
      <c r="AH41" s="56" t="s">
        <v>82</v>
      </c>
      <c r="AI41" s="56" t="s">
        <v>55</v>
      </c>
      <c r="AJ41" s="56" t="str">
        <f>VLOOKUP(G41,'Sheet 1 (2)'!$H$4:$AH$536,27,FALSE)</f>
        <v/>
      </c>
      <c r="AK41" s="56" t="str">
        <f t="shared" si="7"/>
        <v/>
      </c>
      <c r="AL41" s="60">
        <v>1</v>
      </c>
      <c r="AM41" s="60">
        <f t="shared" si="6"/>
        <v>1</v>
      </c>
    </row>
    <row r="42" spans="1:39" ht="15.75" customHeight="1" x14ac:dyDescent="0.2">
      <c r="A42" s="56" t="s">
        <v>1412</v>
      </c>
      <c r="B42" s="56" t="s">
        <v>1125</v>
      </c>
      <c r="C42" s="56" t="s">
        <v>1810</v>
      </c>
      <c r="D42" s="56" t="s">
        <v>1140</v>
      </c>
      <c r="E42" s="56" t="s">
        <v>1811</v>
      </c>
      <c r="F42" s="56" t="s">
        <v>1223</v>
      </c>
      <c r="G42" s="56" t="s">
        <v>1832</v>
      </c>
      <c r="H42" s="56" t="s">
        <v>1833</v>
      </c>
      <c r="I42" s="56" t="s">
        <v>52</v>
      </c>
      <c r="J42" s="56" t="s">
        <v>1606</v>
      </c>
      <c r="K42" s="56" t="s">
        <v>1834</v>
      </c>
      <c r="L42" s="56" t="s">
        <v>55</v>
      </c>
      <c r="M42" s="56" t="str">
        <f>VLOOKUP(G42,'Sheet 1 (2)'!$H$4:$M$536,6,FALSE)</f>
        <v/>
      </c>
      <c r="N42" s="56" t="str">
        <f t="shared" si="0"/>
        <v/>
      </c>
      <c r="O42" s="56" t="str">
        <f>VLOOKUP(G42,Hoja1!$C$4:$D$146,2,FALSE)</f>
        <v>100%*0086502</v>
      </c>
      <c r="P42" s="56" t="s">
        <v>264</v>
      </c>
      <c r="Q42" s="56" t="s">
        <v>55</v>
      </c>
      <c r="R42" s="56" t="str">
        <f>VLOOKUP(G42,'Sheet 1 (2)'!$H$4:$O$536,8,FALSE)</f>
        <v/>
      </c>
      <c r="S42" s="56" t="str">
        <f t="shared" si="1"/>
        <v/>
      </c>
      <c r="T42" s="56"/>
      <c r="U42" s="56" t="s">
        <v>55</v>
      </c>
      <c r="V42" s="56" t="str">
        <f>VLOOKUP(G42,'Sheet 1 (2)'!$H$4:$Q$536,10,FALSE)</f>
        <v/>
      </c>
      <c r="W42" s="56" t="str">
        <f t="shared" si="2"/>
        <v/>
      </c>
      <c r="X42" s="56" t="s">
        <v>1835</v>
      </c>
      <c r="Y42" s="56" t="s">
        <v>55</v>
      </c>
      <c r="Z42" s="56" t="str">
        <f>VLOOKUP(G42,'Sheet 1 (2)'!$H$4:$S$536,12,FALSE)</f>
        <v/>
      </c>
      <c r="AA42" s="56" t="str">
        <f t="shared" si="3"/>
        <v/>
      </c>
      <c r="AB42" s="56" t="s">
        <v>55</v>
      </c>
      <c r="AC42" s="56" t="str">
        <f>VLOOKUP(G42,'Sheet 1 (2)'!$H$4:$AF$536,25,FALSE)</f>
        <v/>
      </c>
      <c r="AD42" s="56" t="s">
        <v>87</v>
      </c>
      <c r="AE42" s="56" t="str">
        <f t="shared" si="4"/>
        <v/>
      </c>
      <c r="AF42" s="56" t="s">
        <v>82</v>
      </c>
      <c r="AG42" s="56" t="str">
        <f>VLOOKUP(G42,'Sheet 1 (2)'!$H$4:$AG$536,26,FALSE)</f>
        <v/>
      </c>
      <c r="AH42" s="56" t="s">
        <v>82</v>
      </c>
      <c r="AI42" s="56" t="s">
        <v>55</v>
      </c>
      <c r="AJ42" s="56" t="str">
        <f>VLOOKUP(G42,'Sheet 1 (2)'!$H$4:$AH$536,27,FALSE)</f>
        <v/>
      </c>
      <c r="AK42" s="56" t="str">
        <f t="shared" si="7"/>
        <v/>
      </c>
      <c r="AL42" s="60">
        <v>1</v>
      </c>
      <c r="AM42" s="60">
        <f t="shared" si="6"/>
        <v>1</v>
      </c>
    </row>
    <row r="43" spans="1:39" ht="15.75" customHeight="1" x14ac:dyDescent="0.2">
      <c r="A43" s="56" t="s">
        <v>1412</v>
      </c>
      <c r="B43" s="56" t="s">
        <v>1125</v>
      </c>
      <c r="C43" s="56" t="s">
        <v>1810</v>
      </c>
      <c r="D43" s="56" t="s">
        <v>1140</v>
      </c>
      <c r="E43" s="56" t="s">
        <v>1811</v>
      </c>
      <c r="F43" s="56" t="s">
        <v>1223</v>
      </c>
      <c r="G43" s="56" t="s">
        <v>1837</v>
      </c>
      <c r="H43" s="56" t="s">
        <v>1838</v>
      </c>
      <c r="I43" s="56" t="s">
        <v>82</v>
      </c>
      <c r="J43" s="56" t="s">
        <v>1567</v>
      </c>
      <c r="K43" s="56" t="s">
        <v>1839</v>
      </c>
      <c r="L43" s="56" t="s">
        <v>55</v>
      </c>
      <c r="M43" s="56" t="str">
        <f>VLOOKUP(G43,'Sheet 1 (2)'!$H$4:$M$536,6,FALSE)</f>
        <v/>
      </c>
      <c r="N43" s="56" t="str">
        <f t="shared" si="0"/>
        <v/>
      </c>
      <c r="O43" s="56" t="str">
        <f>VLOOKUP(G43,Hoja1!$C$4:$D$146,2,FALSE)</f>
        <v>25%*0086504</v>
      </c>
      <c r="P43" s="56" t="s">
        <v>264</v>
      </c>
      <c r="Q43" s="56" t="s">
        <v>55</v>
      </c>
      <c r="R43" s="56" t="str">
        <f>VLOOKUP(G43,'Sheet 1 (2)'!$H$4:$O$536,8,FALSE)</f>
        <v/>
      </c>
      <c r="S43" s="56" t="str">
        <f t="shared" si="1"/>
        <v/>
      </c>
      <c r="T43" s="56"/>
      <c r="U43" s="56" t="s">
        <v>55</v>
      </c>
      <c r="V43" s="56" t="str">
        <f>VLOOKUP(G43,'Sheet 1 (2)'!$H$4:$Q$536,10,FALSE)</f>
        <v/>
      </c>
      <c r="W43" s="56" t="str">
        <f t="shared" si="2"/>
        <v/>
      </c>
      <c r="X43" s="56" t="s">
        <v>1840</v>
      </c>
      <c r="Y43" s="56" t="s">
        <v>55</v>
      </c>
      <c r="Z43" s="56" t="str">
        <f>VLOOKUP(G43,'Sheet 1 (2)'!$H$4:$S$536,12,FALSE)</f>
        <v/>
      </c>
      <c r="AA43" s="56" t="str">
        <f t="shared" si="3"/>
        <v/>
      </c>
      <c r="AB43" s="56" t="s">
        <v>55</v>
      </c>
      <c r="AC43" s="56" t="str">
        <f>VLOOKUP(G43,'Sheet 1 (2)'!$H$4:$AF$536,25,FALSE)</f>
        <v/>
      </c>
      <c r="AD43" s="56" t="s">
        <v>176</v>
      </c>
      <c r="AE43" s="56" t="str">
        <f t="shared" si="4"/>
        <v/>
      </c>
      <c r="AF43" s="56" t="s">
        <v>82</v>
      </c>
      <c r="AG43" s="56" t="str">
        <f>VLOOKUP(G43,'Sheet 1 (2)'!$H$4:$AG$536,26,FALSE)</f>
        <v/>
      </c>
      <c r="AH43" s="56" t="s">
        <v>82</v>
      </c>
      <c r="AI43" s="56" t="s">
        <v>55</v>
      </c>
      <c r="AJ43" s="56" t="str">
        <f>VLOOKUP(G43,'Sheet 1 (2)'!$H$4:$AH$536,27,FALSE)</f>
        <v/>
      </c>
      <c r="AK43" s="56" t="str">
        <f t="shared" si="7"/>
        <v/>
      </c>
      <c r="AL43" s="60">
        <v>1</v>
      </c>
      <c r="AM43" s="60">
        <f t="shared" si="6"/>
        <v>1</v>
      </c>
    </row>
    <row r="44" spans="1:39" ht="15.75" customHeight="1" x14ac:dyDescent="0.2">
      <c r="A44" s="56" t="s">
        <v>1412</v>
      </c>
      <c r="B44" s="56" t="s">
        <v>1125</v>
      </c>
      <c r="C44" s="56" t="s">
        <v>1810</v>
      </c>
      <c r="D44" s="56" t="s">
        <v>1140</v>
      </c>
      <c r="E44" s="56" t="s">
        <v>1811</v>
      </c>
      <c r="F44" s="56" t="s">
        <v>1223</v>
      </c>
      <c r="G44" s="56" t="s">
        <v>1844</v>
      </c>
      <c r="H44" s="56" t="s">
        <v>1845</v>
      </c>
      <c r="I44" s="56" t="s">
        <v>82</v>
      </c>
      <c r="J44" s="56" t="s">
        <v>1567</v>
      </c>
      <c r="K44" s="56" t="s">
        <v>1846</v>
      </c>
      <c r="L44" s="56" t="s">
        <v>55</v>
      </c>
      <c r="M44" s="56" t="str">
        <f>VLOOKUP(G44,'Sheet 1 (2)'!$H$4:$M$536,6,FALSE)</f>
        <v/>
      </c>
      <c r="N44" s="56" t="str">
        <f t="shared" si="0"/>
        <v/>
      </c>
      <c r="O44" s="56" t="str">
        <f>VLOOKUP(G44,Hoja1!$C$4:$D$146,2,FALSE)</f>
        <v>100%*0086505</v>
      </c>
      <c r="P44" s="56" t="s">
        <v>264</v>
      </c>
      <c r="Q44" s="56" t="s">
        <v>55</v>
      </c>
      <c r="R44" s="56" t="str">
        <f>VLOOKUP(G44,'Sheet 1 (2)'!$H$4:$O$536,8,FALSE)</f>
        <v/>
      </c>
      <c r="S44" s="56" t="str">
        <f t="shared" si="1"/>
        <v/>
      </c>
      <c r="T44" s="56"/>
      <c r="U44" s="56" t="s">
        <v>55</v>
      </c>
      <c r="V44" s="56" t="str">
        <f>VLOOKUP(G44,'Sheet 1 (2)'!$H$4:$Q$536,10,FALSE)</f>
        <v/>
      </c>
      <c r="W44" s="56" t="str">
        <f t="shared" si="2"/>
        <v/>
      </c>
      <c r="X44" s="56" t="s">
        <v>1847</v>
      </c>
      <c r="Y44" s="56" t="s">
        <v>55</v>
      </c>
      <c r="Z44" s="56" t="str">
        <f>VLOOKUP(G44,'Sheet 1 (2)'!$H$4:$S$536,12,FALSE)</f>
        <v/>
      </c>
      <c r="AA44" s="56" t="str">
        <f t="shared" si="3"/>
        <v/>
      </c>
      <c r="AB44" s="56" t="s">
        <v>55</v>
      </c>
      <c r="AC44" s="56" t="str">
        <f>VLOOKUP(G44,'Sheet 1 (2)'!$H$4:$AF$536,25,FALSE)</f>
        <v/>
      </c>
      <c r="AD44" s="56" t="s">
        <v>176</v>
      </c>
      <c r="AE44" s="56" t="str">
        <f t="shared" si="4"/>
        <v/>
      </c>
      <c r="AF44" s="56" t="s">
        <v>82</v>
      </c>
      <c r="AG44" s="56" t="str">
        <f>VLOOKUP(G44,'Sheet 1 (2)'!$H$4:$AG$536,26,FALSE)</f>
        <v/>
      </c>
      <c r="AH44" s="56" t="s">
        <v>82</v>
      </c>
      <c r="AI44" s="56" t="s">
        <v>55</v>
      </c>
      <c r="AJ44" s="56" t="str">
        <f>VLOOKUP(G44,'Sheet 1 (2)'!$H$4:$AH$536,27,FALSE)</f>
        <v/>
      </c>
      <c r="AK44" s="56" t="str">
        <f t="shared" si="7"/>
        <v/>
      </c>
      <c r="AL44" s="60">
        <v>1</v>
      </c>
      <c r="AM44" s="60">
        <f t="shared" si="6"/>
        <v>1</v>
      </c>
    </row>
    <row r="45" spans="1:39" ht="15.75" customHeight="1" x14ac:dyDescent="0.2">
      <c r="A45" s="56" t="s">
        <v>1412</v>
      </c>
      <c r="B45" s="56" t="s">
        <v>1125</v>
      </c>
      <c r="C45" s="56" t="s">
        <v>1810</v>
      </c>
      <c r="D45" s="56" t="s">
        <v>1140</v>
      </c>
      <c r="E45" s="56" t="s">
        <v>1811</v>
      </c>
      <c r="F45" s="56" t="s">
        <v>1223</v>
      </c>
      <c r="G45" s="56" t="s">
        <v>1849</v>
      </c>
      <c r="H45" s="56" t="s">
        <v>1850</v>
      </c>
      <c r="I45" s="56" t="s">
        <v>82</v>
      </c>
      <c r="J45" s="56" t="s">
        <v>1567</v>
      </c>
      <c r="K45" s="56" t="s">
        <v>1851</v>
      </c>
      <c r="L45" s="56" t="s">
        <v>55</v>
      </c>
      <c r="M45" s="56" t="str">
        <f>VLOOKUP(G45,'Sheet 1 (2)'!$H$4:$M$536,6,FALSE)</f>
        <v/>
      </c>
      <c r="N45" s="56" t="str">
        <f t="shared" si="0"/>
        <v/>
      </c>
      <c r="O45" s="56" t="str">
        <f>VLOOKUP(G45,Hoja1!$C$4:$D$146,2,FALSE)</f>
        <v>100%*0086505</v>
      </c>
      <c r="P45" s="56" t="s">
        <v>264</v>
      </c>
      <c r="Q45" s="56" t="s">
        <v>55</v>
      </c>
      <c r="R45" s="56" t="str">
        <f>VLOOKUP(G45,'Sheet 1 (2)'!$H$4:$O$536,8,FALSE)</f>
        <v/>
      </c>
      <c r="S45" s="56" t="str">
        <f t="shared" si="1"/>
        <v/>
      </c>
      <c r="T45" s="56"/>
      <c r="U45" s="56" t="s">
        <v>55</v>
      </c>
      <c r="V45" s="56" t="str">
        <f>VLOOKUP(G45,'Sheet 1 (2)'!$H$4:$Q$536,10,FALSE)</f>
        <v/>
      </c>
      <c r="W45" s="56" t="str">
        <f t="shared" si="2"/>
        <v/>
      </c>
      <c r="X45" s="56" t="s">
        <v>1852</v>
      </c>
      <c r="Y45" s="56" t="s">
        <v>55</v>
      </c>
      <c r="Z45" s="56" t="str">
        <f>VLOOKUP(G45,'Sheet 1 (2)'!$H$4:$S$536,12,FALSE)</f>
        <v/>
      </c>
      <c r="AA45" s="56" t="str">
        <f t="shared" si="3"/>
        <v/>
      </c>
      <c r="AB45" s="56" t="s">
        <v>55</v>
      </c>
      <c r="AC45" s="56" t="str">
        <f>VLOOKUP(G45,'Sheet 1 (2)'!$H$4:$AF$536,25,FALSE)</f>
        <v/>
      </c>
      <c r="AD45" s="56" t="s">
        <v>176</v>
      </c>
      <c r="AE45" s="56" t="str">
        <f t="shared" si="4"/>
        <v/>
      </c>
      <c r="AF45" s="56" t="s">
        <v>82</v>
      </c>
      <c r="AG45" s="56" t="str">
        <f>VLOOKUP(G45,'Sheet 1 (2)'!$H$4:$AG$536,26,FALSE)</f>
        <v/>
      </c>
      <c r="AH45" s="56" t="s">
        <v>82</v>
      </c>
      <c r="AI45" s="56" t="s">
        <v>55</v>
      </c>
      <c r="AJ45" s="56" t="str">
        <f>VLOOKUP(G45,'Sheet 1 (2)'!$H$4:$AH$536,27,FALSE)</f>
        <v/>
      </c>
      <c r="AK45" s="56" t="str">
        <f t="shared" si="7"/>
        <v/>
      </c>
      <c r="AL45" s="60">
        <v>1</v>
      </c>
      <c r="AM45" s="60">
        <f t="shared" si="6"/>
        <v>1</v>
      </c>
    </row>
    <row r="46" spans="1:39" ht="15.75" customHeight="1" x14ac:dyDescent="0.2">
      <c r="A46" s="56" t="s">
        <v>1412</v>
      </c>
      <c r="B46" s="56" t="s">
        <v>1125</v>
      </c>
      <c r="C46" s="56" t="s">
        <v>1810</v>
      </c>
      <c r="D46" s="56" t="s">
        <v>1140</v>
      </c>
      <c r="E46" s="56" t="s">
        <v>1855</v>
      </c>
      <c r="F46" s="56" t="s">
        <v>1224</v>
      </c>
      <c r="G46" s="56" t="s">
        <v>1856</v>
      </c>
      <c r="H46" s="56" t="s">
        <v>1857</v>
      </c>
      <c r="I46" s="56" t="s">
        <v>82</v>
      </c>
      <c r="J46" s="56" t="s">
        <v>1090</v>
      </c>
      <c r="K46" s="56" t="s">
        <v>1858</v>
      </c>
      <c r="L46" s="56" t="s">
        <v>55</v>
      </c>
      <c r="M46" s="56" t="str">
        <f>VLOOKUP(G46,'Sheet 1 (2)'!$H$4:$M$536,6,FALSE)</f>
        <v/>
      </c>
      <c r="N46" s="56" t="str">
        <f t="shared" si="0"/>
        <v/>
      </c>
      <c r="O46" s="56" t="str">
        <f>VLOOKUP(G46,Hoja1!$C$4:$D$146,2,FALSE)</f>
        <v>60%*0086505</v>
      </c>
      <c r="P46" s="56" t="s">
        <v>264</v>
      </c>
      <c r="Q46" s="56" t="s">
        <v>55</v>
      </c>
      <c r="R46" s="56" t="str">
        <f>VLOOKUP(G46,'Sheet 1 (2)'!$H$4:$O$536,8,FALSE)</f>
        <v/>
      </c>
      <c r="S46" s="56" t="str">
        <f t="shared" si="1"/>
        <v/>
      </c>
      <c r="T46" s="56"/>
      <c r="U46" s="56" t="s">
        <v>55</v>
      </c>
      <c r="V46" s="56" t="str">
        <f>VLOOKUP(G46,'Sheet 1 (2)'!$H$4:$Q$536,10,FALSE)</f>
        <v/>
      </c>
      <c r="W46" s="56" t="str">
        <f t="shared" si="2"/>
        <v/>
      </c>
      <c r="X46" s="56" t="s">
        <v>1859</v>
      </c>
      <c r="Y46" s="56" t="s">
        <v>55</v>
      </c>
      <c r="Z46" s="56" t="str">
        <f>VLOOKUP(G46,'Sheet 1 (2)'!$H$4:$S$536,12,FALSE)</f>
        <v/>
      </c>
      <c r="AA46" s="56" t="str">
        <f t="shared" si="3"/>
        <v/>
      </c>
      <c r="AB46" s="56" t="s">
        <v>55</v>
      </c>
      <c r="AC46" s="56" t="str">
        <f>VLOOKUP(G46,'Sheet 1 (2)'!$H$4:$AF$536,25,FALSE)</f>
        <v/>
      </c>
      <c r="AD46" s="56" t="s">
        <v>663</v>
      </c>
      <c r="AE46" s="56" t="str">
        <f t="shared" si="4"/>
        <v/>
      </c>
      <c r="AF46" s="56" t="s">
        <v>82</v>
      </c>
      <c r="AG46" s="56" t="str">
        <f>VLOOKUP(G46,'Sheet 1 (2)'!$H$4:$AG$536,26,FALSE)</f>
        <v/>
      </c>
      <c r="AH46" s="56" t="s">
        <v>82</v>
      </c>
      <c r="AI46" s="56" t="s">
        <v>55</v>
      </c>
      <c r="AJ46" s="56" t="str">
        <f>VLOOKUP(G46,'Sheet 1 (2)'!$H$4:$AH$536,27,FALSE)</f>
        <v/>
      </c>
      <c r="AK46" s="56" t="str">
        <f t="shared" si="7"/>
        <v/>
      </c>
      <c r="AL46" s="60">
        <v>1</v>
      </c>
      <c r="AM46" s="60">
        <f t="shared" si="6"/>
        <v>1</v>
      </c>
    </row>
    <row r="47" spans="1:39" ht="15.75" customHeight="1" x14ac:dyDescent="0.2">
      <c r="A47" s="56" t="s">
        <v>1412</v>
      </c>
      <c r="B47" s="56" t="s">
        <v>1125</v>
      </c>
      <c r="C47" s="56" t="s">
        <v>1810</v>
      </c>
      <c r="D47" s="56" t="s">
        <v>1140</v>
      </c>
      <c r="E47" s="56" t="s">
        <v>1855</v>
      </c>
      <c r="F47" s="56" t="s">
        <v>1224</v>
      </c>
      <c r="G47" s="56" t="s">
        <v>1863</v>
      </c>
      <c r="H47" s="56" t="s">
        <v>1864</v>
      </c>
      <c r="I47" s="56" t="s">
        <v>82</v>
      </c>
      <c r="J47" s="56" t="s">
        <v>1090</v>
      </c>
      <c r="K47" s="56" t="s">
        <v>1865</v>
      </c>
      <c r="L47" s="56" t="s">
        <v>55</v>
      </c>
      <c r="M47" s="56" t="str">
        <f>VLOOKUP(G47,'Sheet 1 (2)'!$H$4:$M$536,6,FALSE)</f>
        <v/>
      </c>
      <c r="N47" s="56" t="str">
        <f t="shared" si="0"/>
        <v/>
      </c>
      <c r="O47" s="56" t="str">
        <f>VLOOKUP(G47,Hoja1!$C$4:$D$146,2,FALSE)</f>
        <v>35%*0086505</v>
      </c>
      <c r="P47" s="56" t="s">
        <v>264</v>
      </c>
      <c r="Q47" s="56" t="s">
        <v>55</v>
      </c>
      <c r="R47" s="56" t="str">
        <f>VLOOKUP(G47,'Sheet 1 (2)'!$H$4:$O$536,8,FALSE)</f>
        <v/>
      </c>
      <c r="S47" s="56" t="str">
        <f t="shared" si="1"/>
        <v/>
      </c>
      <c r="T47" s="56"/>
      <c r="U47" s="56" t="s">
        <v>55</v>
      </c>
      <c r="V47" s="56" t="str">
        <f>VLOOKUP(G47,'Sheet 1 (2)'!$H$4:$Q$536,10,FALSE)</f>
        <v/>
      </c>
      <c r="W47" s="56" t="str">
        <f t="shared" si="2"/>
        <v/>
      </c>
      <c r="X47" s="56" t="s">
        <v>1866</v>
      </c>
      <c r="Y47" s="56" t="s">
        <v>55</v>
      </c>
      <c r="Z47" s="56" t="str">
        <f>VLOOKUP(G47,'Sheet 1 (2)'!$H$4:$S$536,12,FALSE)</f>
        <v/>
      </c>
      <c r="AA47" s="56" t="str">
        <f t="shared" si="3"/>
        <v/>
      </c>
      <c r="AB47" s="56" t="s">
        <v>55</v>
      </c>
      <c r="AC47" s="56" t="str">
        <f>VLOOKUP(G47,'Sheet 1 (2)'!$H$4:$AF$536,25,FALSE)</f>
        <v/>
      </c>
      <c r="AD47" s="56" t="s">
        <v>663</v>
      </c>
      <c r="AE47" s="56" t="str">
        <f t="shared" si="4"/>
        <v/>
      </c>
      <c r="AF47" s="56" t="s">
        <v>82</v>
      </c>
      <c r="AG47" s="56" t="str">
        <f>VLOOKUP(G47,'Sheet 1 (2)'!$H$4:$AG$536,26,FALSE)</f>
        <v/>
      </c>
      <c r="AH47" s="56" t="s">
        <v>82</v>
      </c>
      <c r="AI47" s="56" t="s">
        <v>55</v>
      </c>
      <c r="AJ47" s="56" t="str">
        <f>VLOOKUP(G47,'Sheet 1 (2)'!$H$4:$AH$536,27,FALSE)</f>
        <v/>
      </c>
      <c r="AK47" s="56" t="str">
        <f t="shared" si="7"/>
        <v/>
      </c>
      <c r="AL47" s="60">
        <v>1</v>
      </c>
      <c r="AM47" s="60">
        <f t="shared" si="6"/>
        <v>1</v>
      </c>
    </row>
    <row r="48" spans="1:39" ht="15.75" customHeight="1" x14ac:dyDescent="0.2">
      <c r="A48" s="56" t="s">
        <v>1412</v>
      </c>
      <c r="B48" s="56" t="s">
        <v>1125</v>
      </c>
      <c r="C48" s="56" t="s">
        <v>1810</v>
      </c>
      <c r="D48" s="56" t="s">
        <v>1140</v>
      </c>
      <c r="E48" s="56" t="s">
        <v>1855</v>
      </c>
      <c r="F48" s="56" t="s">
        <v>1224</v>
      </c>
      <c r="G48" s="56" t="s">
        <v>1868</v>
      </c>
      <c r="H48" s="56" t="s">
        <v>1869</v>
      </c>
      <c r="I48" s="56" t="s">
        <v>82</v>
      </c>
      <c r="J48" s="56" t="s">
        <v>1090</v>
      </c>
      <c r="K48" s="56" t="s">
        <v>1870</v>
      </c>
      <c r="L48" s="56" t="s">
        <v>55</v>
      </c>
      <c r="M48" s="56" t="str">
        <f>VLOOKUP(G48,'Sheet 1 (2)'!$H$4:$M$536,6,FALSE)</f>
        <v/>
      </c>
      <c r="N48" s="56" t="str">
        <f t="shared" si="0"/>
        <v/>
      </c>
      <c r="O48" s="56" t="str">
        <f>VLOOKUP(G48,Hoja1!$C$4:$D$146,2,FALSE)</f>
        <v>5%*0086505</v>
      </c>
      <c r="P48" s="56" t="s">
        <v>264</v>
      </c>
      <c r="Q48" s="56" t="s">
        <v>55</v>
      </c>
      <c r="R48" s="56" t="str">
        <f>VLOOKUP(G48,'Sheet 1 (2)'!$H$4:$O$536,8,FALSE)</f>
        <v/>
      </c>
      <c r="S48" s="56" t="str">
        <f t="shared" si="1"/>
        <v/>
      </c>
      <c r="T48" s="56"/>
      <c r="U48" s="56" t="s">
        <v>55</v>
      </c>
      <c r="V48" s="56" t="str">
        <f>VLOOKUP(G48,'Sheet 1 (2)'!$H$4:$Q$536,10,FALSE)</f>
        <v/>
      </c>
      <c r="W48" s="56" t="str">
        <f t="shared" si="2"/>
        <v/>
      </c>
      <c r="X48" s="56" t="s">
        <v>1871</v>
      </c>
      <c r="Y48" s="56" t="s">
        <v>55</v>
      </c>
      <c r="Z48" s="56" t="str">
        <f>VLOOKUP(G48,'Sheet 1 (2)'!$H$4:$S$536,12,FALSE)</f>
        <v/>
      </c>
      <c r="AA48" s="56" t="str">
        <f t="shared" si="3"/>
        <v/>
      </c>
      <c r="AB48" s="56" t="s">
        <v>55</v>
      </c>
      <c r="AC48" s="56" t="str">
        <f>VLOOKUP(G48,'Sheet 1 (2)'!$H$4:$AF$536,25,FALSE)</f>
        <v/>
      </c>
      <c r="AD48" s="56" t="s">
        <v>663</v>
      </c>
      <c r="AE48" s="56" t="str">
        <f t="shared" si="4"/>
        <v/>
      </c>
      <c r="AF48" s="56" t="s">
        <v>82</v>
      </c>
      <c r="AG48" s="56" t="str">
        <f>VLOOKUP(G48,'Sheet 1 (2)'!$H$4:$AG$536,26,FALSE)</f>
        <v/>
      </c>
      <c r="AH48" s="56" t="s">
        <v>82</v>
      </c>
      <c r="AI48" s="56" t="s">
        <v>55</v>
      </c>
      <c r="AJ48" s="56" t="str">
        <f>VLOOKUP(G48,'Sheet 1 (2)'!$H$4:$AH$536,27,FALSE)</f>
        <v/>
      </c>
      <c r="AK48" s="56" t="str">
        <f t="shared" si="7"/>
        <v/>
      </c>
      <c r="AL48" s="60">
        <v>1</v>
      </c>
      <c r="AM48" s="60">
        <f t="shared" si="6"/>
        <v>1</v>
      </c>
    </row>
    <row r="49" spans="1:39" ht="15.75" customHeight="1" x14ac:dyDescent="0.2">
      <c r="A49" s="56" t="s">
        <v>1412</v>
      </c>
      <c r="B49" s="56" t="s">
        <v>1125</v>
      </c>
      <c r="C49" s="56" t="s">
        <v>1810</v>
      </c>
      <c r="D49" s="56" t="s">
        <v>1140</v>
      </c>
      <c r="E49" s="56" t="s">
        <v>1855</v>
      </c>
      <c r="F49" s="56" t="s">
        <v>1224</v>
      </c>
      <c r="G49" s="56" t="s">
        <v>1875</v>
      </c>
      <c r="H49" s="56" t="s">
        <v>1876</v>
      </c>
      <c r="I49" s="56" t="s">
        <v>82</v>
      </c>
      <c r="J49" s="56" t="s">
        <v>1615</v>
      </c>
      <c r="K49" s="56" t="s">
        <v>1877</v>
      </c>
      <c r="L49" s="56" t="s">
        <v>55</v>
      </c>
      <c r="M49" s="56" t="str">
        <f>VLOOKUP(G49,'Sheet 1 (2)'!$H$4:$M$536,6,FALSE)</f>
        <v/>
      </c>
      <c r="N49" s="56" t="str">
        <f t="shared" si="0"/>
        <v/>
      </c>
      <c r="O49" s="56" t="str">
        <f>VLOOKUP(G49,Hoja1!$C$4:$D$146,2,FALSE)</f>
        <v>100%*0086505</v>
      </c>
      <c r="P49" s="56" t="s">
        <v>264</v>
      </c>
      <c r="Q49" s="56" t="s">
        <v>55</v>
      </c>
      <c r="R49" s="56" t="str">
        <f>VLOOKUP(G49,'Sheet 1 (2)'!$H$4:$O$536,8,FALSE)</f>
        <v/>
      </c>
      <c r="S49" s="56" t="str">
        <f t="shared" si="1"/>
        <v/>
      </c>
      <c r="T49" s="56"/>
      <c r="U49" s="56" t="s">
        <v>55</v>
      </c>
      <c r="V49" s="56" t="str">
        <f>VLOOKUP(G49,'Sheet 1 (2)'!$H$4:$Q$536,10,FALSE)</f>
        <v/>
      </c>
      <c r="W49" s="56" t="str">
        <f t="shared" si="2"/>
        <v/>
      </c>
      <c r="X49" s="56" t="s">
        <v>1878</v>
      </c>
      <c r="Y49" s="56" t="s">
        <v>55</v>
      </c>
      <c r="Z49" s="56" t="str">
        <f>VLOOKUP(G49,'Sheet 1 (2)'!$H$4:$S$536,12,FALSE)</f>
        <v/>
      </c>
      <c r="AA49" s="56" t="str">
        <f t="shared" si="3"/>
        <v/>
      </c>
      <c r="AB49" s="56" t="s">
        <v>55</v>
      </c>
      <c r="AC49" s="56" t="str">
        <f>VLOOKUP(G49,'Sheet 1 (2)'!$H$4:$AF$536,25,FALSE)</f>
        <v/>
      </c>
      <c r="AD49" s="56" t="s">
        <v>663</v>
      </c>
      <c r="AE49" s="56" t="str">
        <f t="shared" si="4"/>
        <v/>
      </c>
      <c r="AF49" s="56" t="s">
        <v>82</v>
      </c>
      <c r="AG49" s="56" t="str">
        <f>VLOOKUP(G49,'Sheet 1 (2)'!$H$4:$AG$536,26,FALSE)</f>
        <v/>
      </c>
      <c r="AH49" s="56" t="s">
        <v>82</v>
      </c>
      <c r="AI49" s="56" t="s">
        <v>55</v>
      </c>
      <c r="AJ49" s="56" t="str">
        <f>VLOOKUP(G49,'Sheet 1 (2)'!$H$4:$AH$536,27,FALSE)</f>
        <v/>
      </c>
      <c r="AK49" s="56" t="str">
        <f t="shared" si="7"/>
        <v/>
      </c>
      <c r="AL49" s="60">
        <v>1</v>
      </c>
      <c r="AM49" s="60">
        <f t="shared" si="6"/>
        <v>1</v>
      </c>
    </row>
    <row r="50" spans="1:39" ht="15.75" customHeight="1" x14ac:dyDescent="0.2">
      <c r="A50" s="56" t="s">
        <v>1412</v>
      </c>
      <c r="B50" s="56" t="s">
        <v>1125</v>
      </c>
      <c r="C50" s="56" t="s">
        <v>1880</v>
      </c>
      <c r="D50" s="56" t="s">
        <v>1141</v>
      </c>
      <c r="E50" s="56" t="s">
        <v>1881</v>
      </c>
      <c r="F50" s="56" t="s">
        <v>1226</v>
      </c>
      <c r="G50" s="56" t="s">
        <v>1882</v>
      </c>
      <c r="H50" s="56" t="s">
        <v>1883</v>
      </c>
      <c r="I50" s="56" t="s">
        <v>52</v>
      </c>
      <c r="J50" s="56" t="s">
        <v>1567</v>
      </c>
      <c r="K50" s="56" t="s">
        <v>1884</v>
      </c>
      <c r="L50" s="56" t="s">
        <v>55</v>
      </c>
      <c r="M50" s="56" t="str">
        <f>VLOOKUP(G50,'Sheet 1 (2)'!$H$4:$M$536,6,FALSE)</f>
        <v/>
      </c>
      <c r="N50" s="56" t="str">
        <f t="shared" si="0"/>
        <v/>
      </c>
      <c r="O50" s="56" t="str">
        <f>VLOOKUP(G50,Hoja1!$C$4:$D$146,2,FALSE)</f>
        <v>No hay código CIE10 para calcular. Deben ser afiliados al SIS?</v>
      </c>
      <c r="P50" s="56" t="s">
        <v>264</v>
      </c>
      <c r="Q50" s="56" t="s">
        <v>55</v>
      </c>
      <c r="R50" s="56" t="str">
        <f>VLOOKUP(G50,'Sheet 1 (2)'!$H$4:$O$536,8,FALSE)</f>
        <v/>
      </c>
      <c r="S50" s="56" t="str">
        <f t="shared" si="1"/>
        <v/>
      </c>
      <c r="T50" s="56"/>
      <c r="U50" s="56" t="s">
        <v>55</v>
      </c>
      <c r="V50" s="56" t="str">
        <f>VLOOKUP(G50,'Sheet 1 (2)'!$H$4:$Q$536,10,FALSE)</f>
        <v/>
      </c>
      <c r="W50" s="56" t="str">
        <f t="shared" si="2"/>
        <v/>
      </c>
      <c r="X50" s="56" t="s">
        <v>1885</v>
      </c>
      <c r="Y50" s="56" t="s">
        <v>2075</v>
      </c>
      <c r="Z50" s="56" t="str">
        <f>VLOOKUP(G50,'Sheet 1 (2)'!$H$4:$S$536,12,FALSE)</f>
        <v/>
      </c>
      <c r="AA50" s="56" t="str">
        <f t="shared" si="3"/>
        <v>h00.1, h00, h10.9, h01.0</v>
      </c>
      <c r="AB50" s="56" t="s">
        <v>55</v>
      </c>
      <c r="AC50" s="56" t="str">
        <f>VLOOKUP(G50,'Sheet 1 (2)'!$H$4:$AF$536,25,FALSE)</f>
        <v/>
      </c>
      <c r="AD50" s="56" t="s">
        <v>87</v>
      </c>
      <c r="AE50" s="56" t="str">
        <f t="shared" si="4"/>
        <v/>
      </c>
      <c r="AF50" s="56" t="s">
        <v>82</v>
      </c>
      <c r="AG50" s="56" t="str">
        <f>VLOOKUP(G50,'Sheet 1 (2)'!$H$4:$AG$536,26,FALSE)</f>
        <v/>
      </c>
      <c r="AH50" s="56" t="s">
        <v>82</v>
      </c>
      <c r="AI50" s="56" t="s">
        <v>2079</v>
      </c>
      <c r="AJ50" s="56" t="str">
        <f>VLOOKUP(G50,'Sheet 1 (2)'!$H$4:$AH$536,27,FALSE)</f>
        <v/>
      </c>
      <c r="AK50" s="56" t="str">
        <f t="shared" si="7"/>
        <v>NOS DIERON EL CIE10, AUNQUE TAMBIÉN IBAN A ENVIAR UNA LISTA.</v>
      </c>
      <c r="AL50" s="60">
        <v>1</v>
      </c>
      <c r="AM50" s="60">
        <f t="shared" si="6"/>
        <v>1</v>
      </c>
    </row>
    <row r="51" spans="1:39" ht="15.75" customHeight="1" x14ac:dyDescent="0.2">
      <c r="A51" s="56" t="s">
        <v>1412</v>
      </c>
      <c r="B51" s="56" t="s">
        <v>1125</v>
      </c>
      <c r="C51" s="56" t="s">
        <v>1880</v>
      </c>
      <c r="D51" s="56" t="s">
        <v>1141</v>
      </c>
      <c r="E51" s="56" t="s">
        <v>1881</v>
      </c>
      <c r="F51" s="56" t="s">
        <v>1226</v>
      </c>
      <c r="G51" s="56" t="s">
        <v>1886</v>
      </c>
      <c r="H51" s="56" t="s">
        <v>1887</v>
      </c>
      <c r="I51" s="56" t="s">
        <v>82</v>
      </c>
      <c r="J51" s="56" t="s">
        <v>1567</v>
      </c>
      <c r="K51" s="56" t="s">
        <v>1888</v>
      </c>
      <c r="L51" s="56" t="s">
        <v>55</v>
      </c>
      <c r="M51" s="56" t="str">
        <f>VLOOKUP(G51,'Sheet 1 (2)'!$H$4:$M$536,6,FALSE)</f>
        <v/>
      </c>
      <c r="N51" s="56" t="str">
        <f t="shared" si="0"/>
        <v/>
      </c>
      <c r="O51" s="56" t="str">
        <f>VLOOKUP(G51,Hoja1!$C$4:$D$146,2,FALSE)</f>
        <v>100%*0086601</v>
      </c>
      <c r="P51" s="56" t="s">
        <v>264</v>
      </c>
      <c r="Q51" s="56" t="s">
        <v>55</v>
      </c>
      <c r="R51" s="56" t="str">
        <f>VLOOKUP(G51,'Sheet 1 (2)'!$H$4:$O$536,8,FALSE)</f>
        <v/>
      </c>
      <c r="S51" s="56" t="str">
        <f t="shared" si="1"/>
        <v/>
      </c>
      <c r="T51" s="56"/>
      <c r="U51" s="56" t="s">
        <v>55</v>
      </c>
      <c r="V51" s="56" t="str">
        <f>VLOOKUP(G51,'Sheet 1 (2)'!$H$4:$Q$536,10,FALSE)</f>
        <v/>
      </c>
      <c r="W51" s="56" t="str">
        <f t="shared" si="2"/>
        <v/>
      </c>
      <c r="X51" s="56" t="s">
        <v>1889</v>
      </c>
      <c r="Y51" s="56" t="s">
        <v>55</v>
      </c>
      <c r="Z51" s="56" t="str">
        <f>VLOOKUP(G51,'Sheet 1 (2)'!$H$4:$S$536,12,FALSE)</f>
        <v/>
      </c>
      <c r="AA51" s="56" t="str">
        <f t="shared" si="3"/>
        <v/>
      </c>
      <c r="AB51" s="56" t="s">
        <v>55</v>
      </c>
      <c r="AC51" s="56" t="str">
        <f>VLOOKUP(G51,'Sheet 1 (2)'!$H$4:$AF$536,25,FALSE)</f>
        <v/>
      </c>
      <c r="AD51" s="56" t="s">
        <v>87</v>
      </c>
      <c r="AE51" s="56" t="str">
        <f t="shared" si="4"/>
        <v/>
      </c>
      <c r="AF51" s="56" t="s">
        <v>82</v>
      </c>
      <c r="AG51" s="56" t="str">
        <f>VLOOKUP(G51,'Sheet 1 (2)'!$H$4:$AG$536,26,FALSE)</f>
        <v/>
      </c>
      <c r="AH51" s="56" t="s">
        <v>82</v>
      </c>
      <c r="AI51" s="56" t="s">
        <v>55</v>
      </c>
      <c r="AJ51" s="56" t="str">
        <f>VLOOKUP(G51,'Sheet 1 (2)'!$H$4:$AH$536,27,FALSE)</f>
        <v/>
      </c>
      <c r="AK51" s="56" t="str">
        <f t="shared" si="7"/>
        <v/>
      </c>
      <c r="AL51" s="60">
        <v>1</v>
      </c>
      <c r="AM51" s="60">
        <f t="shared" si="6"/>
        <v>1</v>
      </c>
    </row>
    <row r="52" spans="1:39" ht="15.75" customHeight="1" x14ac:dyDescent="0.2">
      <c r="A52" s="56" t="s">
        <v>1412</v>
      </c>
      <c r="B52" s="56" t="s">
        <v>1125</v>
      </c>
      <c r="C52" s="56" t="s">
        <v>1880</v>
      </c>
      <c r="D52" s="56" t="s">
        <v>1141</v>
      </c>
      <c r="E52" s="56" t="s">
        <v>1881</v>
      </c>
      <c r="F52" s="56" t="s">
        <v>1226</v>
      </c>
      <c r="G52" s="56" t="s">
        <v>1893</v>
      </c>
      <c r="H52" s="56" t="s">
        <v>1894</v>
      </c>
      <c r="I52" s="56" t="s">
        <v>82</v>
      </c>
      <c r="J52" s="56" t="s">
        <v>53</v>
      </c>
      <c r="K52" s="56" t="s">
        <v>1895</v>
      </c>
      <c r="L52" s="56" t="s">
        <v>55</v>
      </c>
      <c r="M52" s="56" t="str">
        <f>VLOOKUP(G52,'Sheet 1 (2)'!$H$4:$M$536,6,FALSE)</f>
        <v/>
      </c>
      <c r="N52" s="56" t="str">
        <f t="shared" si="0"/>
        <v/>
      </c>
      <c r="O52" s="56" t="str">
        <f>VLOOKUP(G52,Hoja1!$C$4:$D$146,2,FALSE)</f>
        <v>100%*0086602</v>
      </c>
      <c r="P52" s="56" t="s">
        <v>264</v>
      </c>
      <c r="Q52" s="56" t="s">
        <v>55</v>
      </c>
      <c r="R52" s="56" t="str">
        <f>VLOOKUP(G52,'Sheet 1 (2)'!$H$4:$O$536,8,FALSE)</f>
        <v/>
      </c>
      <c r="S52" s="56" t="str">
        <f t="shared" si="1"/>
        <v/>
      </c>
      <c r="T52" s="56"/>
      <c r="U52" s="56" t="s">
        <v>55</v>
      </c>
      <c r="V52" s="56" t="str">
        <f>VLOOKUP(G52,'Sheet 1 (2)'!$H$4:$Q$536,10,FALSE)</f>
        <v/>
      </c>
      <c r="W52" s="56" t="str">
        <f t="shared" si="2"/>
        <v/>
      </c>
      <c r="X52" s="56" t="s">
        <v>1896</v>
      </c>
      <c r="Y52" s="56" t="s">
        <v>55</v>
      </c>
      <c r="Z52" s="56" t="str">
        <f>VLOOKUP(G52,'Sheet 1 (2)'!$H$4:$S$536,12,FALSE)</f>
        <v/>
      </c>
      <c r="AA52" s="56" t="str">
        <f t="shared" si="3"/>
        <v/>
      </c>
      <c r="AB52" s="56" t="s">
        <v>55</v>
      </c>
      <c r="AC52" s="56" t="str">
        <f>VLOOKUP(G52,'Sheet 1 (2)'!$H$4:$AF$536,25,FALSE)</f>
        <v/>
      </c>
      <c r="AD52" s="56" t="s">
        <v>87</v>
      </c>
      <c r="AE52" s="56" t="str">
        <f t="shared" si="4"/>
        <v/>
      </c>
      <c r="AF52" s="56" t="s">
        <v>82</v>
      </c>
      <c r="AG52" s="56" t="str">
        <f>VLOOKUP(G52,'Sheet 1 (2)'!$H$4:$AG$536,26,FALSE)</f>
        <v/>
      </c>
      <c r="AH52" s="56" t="s">
        <v>82</v>
      </c>
      <c r="AI52" s="56" t="s">
        <v>55</v>
      </c>
      <c r="AJ52" s="56" t="str">
        <f>VLOOKUP(G52,'Sheet 1 (2)'!$H$4:$AH$536,27,FALSE)</f>
        <v/>
      </c>
      <c r="AK52" s="56" t="str">
        <f t="shared" si="7"/>
        <v/>
      </c>
      <c r="AL52" s="60">
        <v>1</v>
      </c>
      <c r="AM52" s="60">
        <f t="shared" si="6"/>
        <v>1</v>
      </c>
    </row>
    <row r="53" spans="1:39" ht="15.75" customHeight="1" x14ac:dyDescent="0.2">
      <c r="A53" s="56" t="s">
        <v>1412</v>
      </c>
      <c r="B53" s="56" t="s">
        <v>1125</v>
      </c>
      <c r="C53" s="56" t="s">
        <v>1880</v>
      </c>
      <c r="D53" s="56" t="s">
        <v>1141</v>
      </c>
      <c r="E53" s="56" t="s">
        <v>1881</v>
      </c>
      <c r="F53" s="56" t="s">
        <v>1226</v>
      </c>
      <c r="G53" s="56" t="s">
        <v>1898</v>
      </c>
      <c r="H53" s="56" t="s">
        <v>1899</v>
      </c>
      <c r="I53" s="56" t="s">
        <v>52</v>
      </c>
      <c r="J53" s="56" t="s">
        <v>1606</v>
      </c>
      <c r="K53" s="56" t="s">
        <v>1900</v>
      </c>
      <c r="L53" s="56" t="s">
        <v>55</v>
      </c>
      <c r="M53" s="56" t="str">
        <f>VLOOKUP(G53,'Sheet 1 (2)'!$H$4:$M$536,6,FALSE)</f>
        <v/>
      </c>
      <c r="N53" s="56" t="str">
        <f t="shared" si="0"/>
        <v/>
      </c>
      <c r="O53" s="56" t="str">
        <f>VLOOKUP(G53,Hoja1!$C$4:$D$146,2,FALSE)</f>
        <v>5%*0086602</v>
      </c>
      <c r="P53" s="56" t="s">
        <v>264</v>
      </c>
      <c r="Q53" s="56" t="s">
        <v>55</v>
      </c>
      <c r="R53" s="56" t="str">
        <f>VLOOKUP(G53,'Sheet 1 (2)'!$H$4:$O$536,8,FALSE)</f>
        <v/>
      </c>
      <c r="S53" s="56" t="str">
        <f t="shared" si="1"/>
        <v/>
      </c>
      <c r="T53" s="56"/>
      <c r="U53" s="56" t="s">
        <v>55</v>
      </c>
      <c r="V53" s="56" t="str">
        <f>VLOOKUP(G53,'Sheet 1 (2)'!$H$4:$Q$536,10,FALSE)</f>
        <v/>
      </c>
      <c r="W53" s="56" t="str">
        <f t="shared" si="2"/>
        <v/>
      </c>
      <c r="X53" s="56" t="s">
        <v>1901</v>
      </c>
      <c r="Y53" s="56" t="s">
        <v>55</v>
      </c>
      <c r="Z53" s="56" t="str">
        <f>VLOOKUP(G53,'Sheet 1 (2)'!$H$4:$S$536,12,FALSE)</f>
        <v/>
      </c>
      <c r="AA53" s="56" t="str">
        <f t="shared" si="3"/>
        <v/>
      </c>
      <c r="AB53" s="56" t="s">
        <v>55</v>
      </c>
      <c r="AC53" s="56" t="str">
        <f>VLOOKUP(G53,'Sheet 1 (2)'!$H$4:$AF$536,25,FALSE)</f>
        <v/>
      </c>
      <c r="AD53" s="56" t="s">
        <v>1543</v>
      </c>
      <c r="AE53" s="56" t="str">
        <f t="shared" si="4"/>
        <v/>
      </c>
      <c r="AF53" s="56" t="s">
        <v>82</v>
      </c>
      <c r="AG53" s="56" t="str">
        <f>VLOOKUP(G53,'Sheet 1 (2)'!$H$4:$AG$536,26,FALSE)</f>
        <v/>
      </c>
      <c r="AH53" s="56" t="s">
        <v>82</v>
      </c>
      <c r="AI53" s="56" t="s">
        <v>55</v>
      </c>
      <c r="AJ53" s="56" t="str">
        <f>VLOOKUP(G53,'Sheet 1 (2)'!$H$4:$AH$536,27,FALSE)</f>
        <v/>
      </c>
      <c r="AK53" s="56" t="str">
        <f t="shared" si="7"/>
        <v/>
      </c>
      <c r="AL53" s="60">
        <v>1</v>
      </c>
      <c r="AM53" s="60">
        <f t="shared" si="6"/>
        <v>1</v>
      </c>
    </row>
    <row r="54" spans="1:39" ht="15.75" customHeight="1" x14ac:dyDescent="0.2">
      <c r="A54" s="56" t="s">
        <v>1412</v>
      </c>
      <c r="B54" s="56" t="s">
        <v>1125</v>
      </c>
      <c r="C54" s="56" t="s">
        <v>1880</v>
      </c>
      <c r="D54" s="56" t="s">
        <v>1141</v>
      </c>
      <c r="E54" s="56" t="s">
        <v>1881</v>
      </c>
      <c r="F54" s="56" t="s">
        <v>1226</v>
      </c>
      <c r="G54" s="56" t="s">
        <v>1905</v>
      </c>
      <c r="H54" s="56" t="s">
        <v>1906</v>
      </c>
      <c r="I54" s="56" t="s">
        <v>82</v>
      </c>
      <c r="J54" s="56" t="s">
        <v>1567</v>
      </c>
      <c r="K54" s="56" t="s">
        <v>1908</v>
      </c>
      <c r="L54" s="56" t="s">
        <v>55</v>
      </c>
      <c r="M54" s="56" t="str">
        <f>VLOOKUP(G54,'Sheet 1 (2)'!$H$4:$M$536,6,FALSE)</f>
        <v/>
      </c>
      <c r="N54" s="56" t="str">
        <f t="shared" si="0"/>
        <v/>
      </c>
      <c r="O54" s="56" t="str">
        <f>VLOOKUP(G54,Hoja1!$C$4:$D$146,2,FALSE)</f>
        <v>100%*0086604</v>
      </c>
      <c r="P54" s="56" t="s">
        <v>264</v>
      </c>
      <c r="Q54" s="56" t="s">
        <v>55</v>
      </c>
      <c r="R54" s="56" t="str">
        <f>VLOOKUP(G54,'Sheet 1 (2)'!$H$4:$O$536,8,FALSE)</f>
        <v/>
      </c>
      <c r="S54" s="56" t="str">
        <f t="shared" si="1"/>
        <v/>
      </c>
      <c r="T54" s="56"/>
      <c r="U54" s="56" t="s">
        <v>55</v>
      </c>
      <c r="V54" s="56" t="str">
        <f>VLOOKUP(G54,'Sheet 1 (2)'!$H$4:$Q$536,10,FALSE)</f>
        <v/>
      </c>
      <c r="W54" s="56" t="str">
        <f t="shared" si="2"/>
        <v/>
      </c>
      <c r="X54" s="56" t="s">
        <v>1909</v>
      </c>
      <c r="Y54" s="56" t="s">
        <v>55</v>
      </c>
      <c r="Z54" s="56" t="str">
        <f>VLOOKUP(G54,'Sheet 1 (2)'!$H$4:$S$536,12,FALSE)</f>
        <v/>
      </c>
      <c r="AA54" s="56" t="str">
        <f t="shared" si="3"/>
        <v/>
      </c>
      <c r="AB54" s="56" t="s">
        <v>55</v>
      </c>
      <c r="AC54" s="56" t="str">
        <f>VLOOKUP(G54,'Sheet 1 (2)'!$H$4:$AF$536,25,FALSE)</f>
        <v/>
      </c>
      <c r="AD54" s="56" t="s">
        <v>411</v>
      </c>
      <c r="AE54" s="56" t="str">
        <f t="shared" si="4"/>
        <v/>
      </c>
      <c r="AF54" s="56" t="s">
        <v>82</v>
      </c>
      <c r="AG54" s="56" t="str">
        <f>VLOOKUP(G54,'Sheet 1 (2)'!$H$4:$AG$536,26,FALSE)</f>
        <v/>
      </c>
      <c r="AH54" s="56" t="s">
        <v>82</v>
      </c>
      <c r="AI54" s="56" t="s">
        <v>55</v>
      </c>
      <c r="AJ54" s="56" t="str">
        <f>VLOOKUP(G54,'Sheet 1 (2)'!$H$4:$AH$536,27,FALSE)</f>
        <v/>
      </c>
      <c r="AK54" s="56" t="str">
        <f t="shared" si="7"/>
        <v/>
      </c>
      <c r="AL54" s="60">
        <v>1</v>
      </c>
      <c r="AM54" s="60">
        <f t="shared" si="6"/>
        <v>1</v>
      </c>
    </row>
    <row r="55" spans="1:39" ht="15.75" customHeight="1" x14ac:dyDescent="0.2">
      <c r="A55" s="56" t="s">
        <v>1412</v>
      </c>
      <c r="B55" s="56" t="s">
        <v>1125</v>
      </c>
      <c r="C55" s="56" t="s">
        <v>1880</v>
      </c>
      <c r="D55" s="56" t="s">
        <v>1141</v>
      </c>
      <c r="E55" s="56" t="s">
        <v>1911</v>
      </c>
      <c r="F55" s="56" t="s">
        <v>1227</v>
      </c>
      <c r="G55" s="56" t="s">
        <v>1914</v>
      </c>
      <c r="H55" s="56" t="s">
        <v>1915</v>
      </c>
      <c r="I55" s="56" t="s">
        <v>82</v>
      </c>
      <c r="J55" s="56" t="s">
        <v>1090</v>
      </c>
      <c r="K55" s="56" t="s">
        <v>1917</v>
      </c>
      <c r="L55" s="56" t="s">
        <v>55</v>
      </c>
      <c r="M55" s="56" t="str">
        <f>VLOOKUP(G55,'Sheet 1 (2)'!$H$4:$M$536,6,FALSE)</f>
        <v/>
      </c>
      <c r="N55" s="56" t="str">
        <f t="shared" si="0"/>
        <v/>
      </c>
      <c r="O55" s="56" t="str">
        <f>VLOOKUP(G55,Hoja1!$C$4:$D$146,2,FALSE)</f>
        <v>95%*0086602</v>
      </c>
      <c r="P55" s="56" t="s">
        <v>264</v>
      </c>
      <c r="Q55" s="56" t="s">
        <v>55</v>
      </c>
      <c r="R55" s="56" t="str">
        <f>VLOOKUP(G55,'Sheet 1 (2)'!$H$4:$O$536,8,FALSE)</f>
        <v/>
      </c>
      <c r="S55" s="56" t="str">
        <f t="shared" si="1"/>
        <v/>
      </c>
      <c r="T55" s="56"/>
      <c r="U55" s="56" t="s">
        <v>55</v>
      </c>
      <c r="V55" s="56" t="str">
        <f>VLOOKUP(G55,'Sheet 1 (2)'!$H$4:$Q$536,10,FALSE)</f>
        <v/>
      </c>
      <c r="W55" s="56" t="str">
        <f t="shared" si="2"/>
        <v/>
      </c>
      <c r="X55" s="56" t="s">
        <v>1918</v>
      </c>
      <c r="Y55" s="56" t="s">
        <v>55</v>
      </c>
      <c r="Z55" s="56" t="str">
        <f>VLOOKUP(G55,'Sheet 1 (2)'!$H$4:$S$536,12,FALSE)</f>
        <v/>
      </c>
      <c r="AA55" s="56" t="str">
        <f t="shared" si="3"/>
        <v/>
      </c>
      <c r="AB55" s="56" t="s">
        <v>55</v>
      </c>
      <c r="AC55" s="56" t="str">
        <f>VLOOKUP(G55,'Sheet 1 (2)'!$H$4:$AF$536,25,FALSE)</f>
        <v/>
      </c>
      <c r="AD55" s="56" t="s">
        <v>585</v>
      </c>
      <c r="AE55" s="56" t="str">
        <f t="shared" si="4"/>
        <v/>
      </c>
      <c r="AF55" s="56" t="s">
        <v>82</v>
      </c>
      <c r="AG55" s="56" t="str">
        <f>VLOOKUP(G55,'Sheet 1 (2)'!$H$4:$AG$536,26,FALSE)</f>
        <v/>
      </c>
      <c r="AH55" s="56" t="s">
        <v>82</v>
      </c>
      <c r="AI55" s="56" t="s">
        <v>55</v>
      </c>
      <c r="AJ55" s="56" t="str">
        <f>VLOOKUP(G55,'Sheet 1 (2)'!$H$4:$AH$536,27,FALSE)</f>
        <v/>
      </c>
      <c r="AK55" s="56" t="str">
        <f t="shared" si="7"/>
        <v/>
      </c>
      <c r="AL55" s="60">
        <v>1</v>
      </c>
      <c r="AM55" s="60">
        <f t="shared" si="6"/>
        <v>1</v>
      </c>
    </row>
    <row r="56" spans="1:39" ht="15.75" customHeight="1" x14ac:dyDescent="0.2">
      <c r="A56" s="56" t="s">
        <v>1412</v>
      </c>
      <c r="B56" s="56" t="s">
        <v>1125</v>
      </c>
      <c r="C56" s="56" t="s">
        <v>1880</v>
      </c>
      <c r="D56" s="56" t="s">
        <v>1141</v>
      </c>
      <c r="E56" s="56" t="s">
        <v>1911</v>
      </c>
      <c r="F56" s="56" t="s">
        <v>1227</v>
      </c>
      <c r="G56" s="56" t="s">
        <v>1920</v>
      </c>
      <c r="H56" s="56" t="s">
        <v>1921</v>
      </c>
      <c r="I56" s="56" t="s">
        <v>82</v>
      </c>
      <c r="J56" s="56" t="s">
        <v>1090</v>
      </c>
      <c r="K56" s="56" t="s">
        <v>1922</v>
      </c>
      <c r="L56" s="56" t="s">
        <v>55</v>
      </c>
      <c r="M56" s="56" t="str">
        <f>VLOOKUP(G56,'Sheet 1 (2)'!$H$4:$M$536,6,FALSE)</f>
        <v/>
      </c>
      <c r="N56" s="56" t="str">
        <f t="shared" si="0"/>
        <v/>
      </c>
      <c r="O56" s="56" t="str">
        <f>VLOOKUP(G56,Hoja1!$C$4:$D$146,2,FALSE)</f>
        <v>50%*0086605</v>
      </c>
      <c r="P56" s="56" t="s">
        <v>264</v>
      </c>
      <c r="Q56" s="56" t="s">
        <v>55</v>
      </c>
      <c r="R56" s="56" t="str">
        <f>VLOOKUP(G56,'Sheet 1 (2)'!$H$4:$O$536,8,FALSE)</f>
        <v/>
      </c>
      <c r="S56" s="56" t="str">
        <f t="shared" si="1"/>
        <v/>
      </c>
      <c r="T56" s="56"/>
      <c r="U56" s="56" t="s">
        <v>55</v>
      </c>
      <c r="V56" s="56" t="str">
        <f>VLOOKUP(G56,'Sheet 1 (2)'!$H$4:$Q$536,10,FALSE)</f>
        <v/>
      </c>
      <c r="W56" s="56" t="str">
        <f t="shared" si="2"/>
        <v/>
      </c>
      <c r="X56" s="56" t="s">
        <v>1923</v>
      </c>
      <c r="Y56" s="56" t="s">
        <v>55</v>
      </c>
      <c r="Z56" s="56" t="str">
        <f>VLOOKUP(G56,'Sheet 1 (2)'!$H$4:$S$536,12,FALSE)</f>
        <v/>
      </c>
      <c r="AA56" s="56" t="str">
        <f t="shared" si="3"/>
        <v/>
      </c>
      <c r="AB56" s="56" t="s">
        <v>55</v>
      </c>
      <c r="AC56" s="56" t="str">
        <f>VLOOKUP(G56,'Sheet 1 (2)'!$H$4:$AF$536,25,FALSE)</f>
        <v/>
      </c>
      <c r="AD56" s="56" t="s">
        <v>187</v>
      </c>
      <c r="AE56" s="56" t="str">
        <f t="shared" si="4"/>
        <v/>
      </c>
      <c r="AF56" s="56" t="s">
        <v>82</v>
      </c>
      <c r="AG56" s="56" t="str">
        <f>VLOOKUP(G56,'Sheet 1 (2)'!$H$4:$AG$536,26,FALSE)</f>
        <v/>
      </c>
      <c r="AH56" s="56" t="s">
        <v>82</v>
      </c>
      <c r="AI56" s="56" t="s">
        <v>55</v>
      </c>
      <c r="AJ56" s="56" t="str">
        <f>VLOOKUP(G56,'Sheet 1 (2)'!$H$4:$AH$536,27,FALSE)</f>
        <v/>
      </c>
      <c r="AK56" s="56" t="str">
        <f t="shared" si="7"/>
        <v/>
      </c>
      <c r="AL56" s="60">
        <v>1</v>
      </c>
      <c r="AM56" s="60">
        <f t="shared" si="6"/>
        <v>1</v>
      </c>
    </row>
    <row r="57" spans="1:39" ht="15.75" customHeight="1" x14ac:dyDescent="0.2">
      <c r="A57" s="56" t="s">
        <v>1412</v>
      </c>
      <c r="B57" s="56" t="s">
        <v>1125</v>
      </c>
      <c r="C57" s="56" t="s">
        <v>1880</v>
      </c>
      <c r="D57" s="56" t="s">
        <v>1141</v>
      </c>
      <c r="E57" s="56" t="s">
        <v>1911</v>
      </c>
      <c r="F57" s="56" t="s">
        <v>1227</v>
      </c>
      <c r="G57" s="56" t="s">
        <v>1927</v>
      </c>
      <c r="H57" s="56" t="s">
        <v>1928</v>
      </c>
      <c r="I57" s="56" t="s">
        <v>82</v>
      </c>
      <c r="J57" s="56" t="s">
        <v>1090</v>
      </c>
      <c r="K57" s="56" t="s">
        <v>1929</v>
      </c>
      <c r="L57" s="56" t="s">
        <v>55</v>
      </c>
      <c r="M57" s="56" t="str">
        <f>VLOOKUP(G57,'Sheet 1 (2)'!$H$4:$M$536,6,FALSE)</f>
        <v/>
      </c>
      <c r="N57" s="56" t="str">
        <f t="shared" si="0"/>
        <v/>
      </c>
      <c r="O57" s="56" t="str">
        <f>VLOOKUP(G57,Hoja1!$C$4:$D$146,2,FALSE)</f>
        <v>30%*0086605</v>
      </c>
      <c r="P57" s="56" t="s">
        <v>264</v>
      </c>
      <c r="Q57" s="56" t="s">
        <v>55</v>
      </c>
      <c r="R57" s="56" t="str">
        <f>VLOOKUP(G57,'Sheet 1 (2)'!$H$4:$O$536,8,FALSE)</f>
        <v/>
      </c>
      <c r="S57" s="56" t="str">
        <f t="shared" si="1"/>
        <v/>
      </c>
      <c r="T57" s="56"/>
      <c r="U57" s="56" t="s">
        <v>55</v>
      </c>
      <c r="V57" s="56" t="str">
        <f>VLOOKUP(G57,'Sheet 1 (2)'!$H$4:$Q$536,10,FALSE)</f>
        <v/>
      </c>
      <c r="W57" s="56" t="str">
        <f t="shared" si="2"/>
        <v/>
      </c>
      <c r="X57" s="56" t="s">
        <v>1931</v>
      </c>
      <c r="Y57" s="56" t="s">
        <v>55</v>
      </c>
      <c r="Z57" s="56" t="str">
        <f>VLOOKUP(G57,'Sheet 1 (2)'!$H$4:$S$536,12,FALSE)</f>
        <v/>
      </c>
      <c r="AA57" s="56" t="str">
        <f t="shared" si="3"/>
        <v/>
      </c>
      <c r="AB57" s="56" t="s">
        <v>55</v>
      </c>
      <c r="AC57" s="56" t="str">
        <f>VLOOKUP(G57,'Sheet 1 (2)'!$H$4:$AF$536,25,FALSE)</f>
        <v/>
      </c>
      <c r="AD57" s="56" t="s">
        <v>187</v>
      </c>
      <c r="AE57" s="56" t="str">
        <f t="shared" si="4"/>
        <v/>
      </c>
      <c r="AF57" s="56" t="s">
        <v>82</v>
      </c>
      <c r="AG57" s="56" t="str">
        <f>VLOOKUP(G57,'Sheet 1 (2)'!$H$4:$AG$536,26,FALSE)</f>
        <v/>
      </c>
      <c r="AH57" s="56" t="s">
        <v>82</v>
      </c>
      <c r="AI57" s="56" t="s">
        <v>55</v>
      </c>
      <c r="AJ57" s="56" t="str">
        <f>VLOOKUP(G57,'Sheet 1 (2)'!$H$4:$AH$536,27,FALSE)</f>
        <v/>
      </c>
      <c r="AK57" s="56" t="str">
        <f t="shared" si="7"/>
        <v/>
      </c>
      <c r="AL57" s="60">
        <v>1</v>
      </c>
      <c r="AM57" s="60">
        <f t="shared" si="6"/>
        <v>1</v>
      </c>
    </row>
    <row r="58" spans="1:39" ht="15.75" customHeight="1" x14ac:dyDescent="0.2">
      <c r="A58" s="56" t="s">
        <v>1412</v>
      </c>
      <c r="B58" s="56" t="s">
        <v>1125</v>
      </c>
      <c r="C58" s="56" t="s">
        <v>1880</v>
      </c>
      <c r="D58" s="56" t="s">
        <v>1141</v>
      </c>
      <c r="E58" s="56" t="s">
        <v>1911</v>
      </c>
      <c r="F58" s="56" t="s">
        <v>1227</v>
      </c>
      <c r="G58" s="56" t="s">
        <v>1932</v>
      </c>
      <c r="H58" s="56" t="s">
        <v>1933</v>
      </c>
      <c r="I58" s="56" t="s">
        <v>82</v>
      </c>
      <c r="J58" s="56" t="s">
        <v>1090</v>
      </c>
      <c r="K58" s="56" t="s">
        <v>1934</v>
      </c>
      <c r="L58" s="56" t="s">
        <v>55</v>
      </c>
      <c r="M58" s="56" t="str">
        <f>VLOOKUP(G58,'Sheet 1 (2)'!$H$4:$M$536,6,FALSE)</f>
        <v/>
      </c>
      <c r="N58" s="56" t="str">
        <f t="shared" si="0"/>
        <v/>
      </c>
      <c r="O58" s="56" t="str">
        <f>VLOOKUP(G58,Hoja1!$C$4:$D$146,2,FALSE)</f>
        <v>20%*0086605</v>
      </c>
      <c r="P58" s="56" t="s">
        <v>264</v>
      </c>
      <c r="Q58" s="56" t="s">
        <v>55</v>
      </c>
      <c r="R58" s="56" t="str">
        <f>VLOOKUP(G58,'Sheet 1 (2)'!$H$4:$O$536,8,FALSE)</f>
        <v/>
      </c>
      <c r="S58" s="56" t="str">
        <f t="shared" si="1"/>
        <v/>
      </c>
      <c r="T58" s="56"/>
      <c r="U58" s="56" t="s">
        <v>55</v>
      </c>
      <c r="V58" s="56" t="str">
        <f>VLOOKUP(G58,'Sheet 1 (2)'!$H$4:$Q$536,10,FALSE)</f>
        <v/>
      </c>
      <c r="W58" s="56" t="str">
        <f t="shared" si="2"/>
        <v/>
      </c>
      <c r="X58" s="56" t="s">
        <v>1931</v>
      </c>
      <c r="Y58" s="56" t="s">
        <v>55</v>
      </c>
      <c r="Z58" s="56" t="str">
        <f>VLOOKUP(G58,'Sheet 1 (2)'!$H$4:$S$536,12,FALSE)</f>
        <v/>
      </c>
      <c r="AA58" s="56" t="str">
        <f t="shared" si="3"/>
        <v/>
      </c>
      <c r="AB58" s="56" t="s">
        <v>55</v>
      </c>
      <c r="AC58" s="56" t="str">
        <f>VLOOKUP(G58,'Sheet 1 (2)'!$H$4:$AF$536,25,FALSE)</f>
        <v/>
      </c>
      <c r="AD58" s="56" t="s">
        <v>709</v>
      </c>
      <c r="AE58" s="56" t="str">
        <f t="shared" si="4"/>
        <v/>
      </c>
      <c r="AF58" s="56" t="s">
        <v>82</v>
      </c>
      <c r="AG58" s="56" t="str">
        <f>VLOOKUP(G58,'Sheet 1 (2)'!$H$4:$AG$536,26,FALSE)</f>
        <v/>
      </c>
      <c r="AH58" s="56" t="s">
        <v>82</v>
      </c>
      <c r="AI58" s="56" t="s">
        <v>55</v>
      </c>
      <c r="AJ58" s="56" t="str">
        <f>VLOOKUP(G58,'Sheet 1 (2)'!$H$4:$AH$536,27,FALSE)</f>
        <v/>
      </c>
      <c r="AK58" s="56" t="str">
        <f t="shared" si="7"/>
        <v/>
      </c>
      <c r="AL58" s="60">
        <v>1</v>
      </c>
      <c r="AM58" s="60">
        <f t="shared" si="6"/>
        <v>1</v>
      </c>
    </row>
    <row r="59" spans="1:39" ht="15.75" customHeight="1" x14ac:dyDescent="0.2">
      <c r="A59" s="56" t="s">
        <v>1412</v>
      </c>
      <c r="B59" s="56" t="s">
        <v>1125</v>
      </c>
      <c r="C59" s="56" t="s">
        <v>1880</v>
      </c>
      <c r="D59" s="56" t="s">
        <v>1141</v>
      </c>
      <c r="E59" s="56" t="s">
        <v>1911</v>
      </c>
      <c r="F59" s="56" t="s">
        <v>1227</v>
      </c>
      <c r="G59" s="56" t="s">
        <v>1939</v>
      </c>
      <c r="H59" s="56" t="s">
        <v>1940</v>
      </c>
      <c r="I59" s="56" t="s">
        <v>82</v>
      </c>
      <c r="J59" s="56" t="s">
        <v>1615</v>
      </c>
      <c r="K59" s="56" t="s">
        <v>1941</v>
      </c>
      <c r="L59" s="56" t="s">
        <v>55</v>
      </c>
      <c r="M59" s="56" t="str">
        <f>VLOOKUP(G59,'Sheet 1 (2)'!$H$4:$M$536,6,FALSE)</f>
        <v/>
      </c>
      <c r="N59" s="56" t="str">
        <f t="shared" si="0"/>
        <v/>
      </c>
      <c r="O59" s="56" t="str">
        <f>VLOOKUP(G59,Hoja1!$C$4:$D$146,2,FALSE)</f>
        <v>100%*0086606</v>
      </c>
      <c r="P59" s="56" t="s">
        <v>264</v>
      </c>
      <c r="Q59" s="56" t="s">
        <v>55</v>
      </c>
      <c r="R59" s="56" t="str">
        <f>VLOOKUP(G59,'Sheet 1 (2)'!$H$4:$O$536,8,FALSE)</f>
        <v/>
      </c>
      <c r="S59" s="56" t="str">
        <f t="shared" si="1"/>
        <v/>
      </c>
      <c r="T59" s="56"/>
      <c r="U59" s="56" t="s">
        <v>55</v>
      </c>
      <c r="V59" s="56" t="str">
        <f>VLOOKUP(G59,'Sheet 1 (2)'!$H$4:$Q$536,10,FALSE)</f>
        <v/>
      </c>
      <c r="W59" s="56" t="str">
        <f t="shared" si="2"/>
        <v/>
      </c>
      <c r="X59" s="56" t="s">
        <v>1942</v>
      </c>
      <c r="Y59" s="56" t="s">
        <v>55</v>
      </c>
      <c r="Z59" s="56" t="str">
        <f>VLOOKUP(G59,'Sheet 1 (2)'!$H$4:$S$536,12,FALSE)</f>
        <v/>
      </c>
      <c r="AA59" s="56" t="str">
        <f t="shared" si="3"/>
        <v/>
      </c>
      <c r="AB59" s="56" t="s">
        <v>55</v>
      </c>
      <c r="AC59" s="56" t="str">
        <f>VLOOKUP(G59,'Sheet 1 (2)'!$H$4:$AF$536,25,FALSE)</f>
        <v/>
      </c>
      <c r="AD59" s="56" t="s">
        <v>585</v>
      </c>
      <c r="AE59" s="56" t="str">
        <f t="shared" si="4"/>
        <v/>
      </c>
      <c r="AF59" s="56" t="s">
        <v>82</v>
      </c>
      <c r="AG59" s="56" t="str">
        <f>VLOOKUP(G59,'Sheet 1 (2)'!$H$4:$AG$536,26,FALSE)</f>
        <v/>
      </c>
      <c r="AH59" s="56" t="s">
        <v>82</v>
      </c>
      <c r="AI59" s="56" t="s">
        <v>55</v>
      </c>
      <c r="AJ59" s="56" t="str">
        <f>VLOOKUP(G59,'Sheet 1 (2)'!$H$4:$AH$536,27,FALSE)</f>
        <v/>
      </c>
      <c r="AK59" s="56" t="str">
        <f t="shared" si="7"/>
        <v/>
      </c>
      <c r="AL59" s="60">
        <v>1</v>
      </c>
      <c r="AM59" s="60">
        <f t="shared" si="6"/>
        <v>1</v>
      </c>
    </row>
    <row r="60" spans="1:39" ht="15.75" customHeight="1" x14ac:dyDescent="0.2">
      <c r="A60" s="56" t="s">
        <v>1800</v>
      </c>
      <c r="B60" s="56" t="s">
        <v>1145</v>
      </c>
      <c r="C60" s="56" t="s">
        <v>1955</v>
      </c>
      <c r="D60" s="56" t="s">
        <v>1148</v>
      </c>
      <c r="E60" s="56" t="s">
        <v>1956</v>
      </c>
      <c r="F60" s="56" t="s">
        <v>1237</v>
      </c>
      <c r="G60" s="56" t="s">
        <v>1957</v>
      </c>
      <c r="H60" s="56" t="s">
        <v>1958</v>
      </c>
      <c r="I60" s="56" t="s">
        <v>52</v>
      </c>
      <c r="J60" s="56" t="s">
        <v>83</v>
      </c>
      <c r="K60" s="56" t="s">
        <v>1959</v>
      </c>
      <c r="L60" s="56" t="s">
        <v>55</v>
      </c>
      <c r="M60" s="56" t="str">
        <f>VLOOKUP(G60,'Sheet 1 (2)'!$H$4:$M$536,6,FALSE)</f>
        <v/>
      </c>
      <c r="N60" s="56" t="str">
        <f t="shared" si="0"/>
        <v/>
      </c>
      <c r="O60" s="56"/>
      <c r="P60" s="56" t="s">
        <v>1960</v>
      </c>
      <c r="Q60" s="56" t="s">
        <v>55</v>
      </c>
      <c r="R60" s="56" t="str">
        <f>VLOOKUP(G60,'Sheet 1 (2)'!$H$4:$O$536,8,FALSE)</f>
        <v/>
      </c>
      <c r="S60" s="56" t="str">
        <f t="shared" si="1"/>
        <v/>
      </c>
      <c r="T60" s="56" t="s">
        <v>1961</v>
      </c>
      <c r="U60" s="56" t="s">
        <v>55</v>
      </c>
      <c r="V60" s="56" t="str">
        <f>VLOOKUP(G60,'Sheet 1 (2)'!$H$4:$Q$536,10,FALSE)</f>
        <v/>
      </c>
      <c r="W60" s="56" t="str">
        <f t="shared" si="2"/>
        <v/>
      </c>
      <c r="X60" s="56"/>
      <c r="Y60" s="56" t="s">
        <v>55</v>
      </c>
      <c r="Z60" s="56" t="str">
        <f>VLOOKUP(G60,'Sheet 1 (2)'!$H$4:$S$536,12,FALSE)</f>
        <v/>
      </c>
      <c r="AA60" s="56" t="str">
        <f t="shared" si="3"/>
        <v/>
      </c>
      <c r="AB60" s="56" t="s">
        <v>55</v>
      </c>
      <c r="AC60" s="56" t="str">
        <f>VLOOKUP(G60,'Sheet 1 (2)'!$H$4:$AF$536,25,FALSE)</f>
        <v/>
      </c>
      <c r="AD60" s="56" t="s">
        <v>1632</v>
      </c>
      <c r="AE60" s="56" t="str">
        <f t="shared" si="4"/>
        <v/>
      </c>
      <c r="AF60" s="56" t="s">
        <v>55</v>
      </c>
      <c r="AG60" s="56" t="str">
        <f>VLOOKUP(G60,'Sheet 1 (2)'!$H$4:$AG$536,26,FALSE)</f>
        <v>NO</v>
      </c>
      <c r="AH60" s="56" t="s">
        <v>52</v>
      </c>
      <c r="AI60" s="56" t="s">
        <v>55</v>
      </c>
      <c r="AJ60" s="56" t="str">
        <f>VLOOKUP(G60,'Sheet 1 (2)'!$H$4:$AH$536,27,FALSE)</f>
        <v>Definir metodología y categoría de establecimiento</v>
      </c>
      <c r="AK60" s="56" t="str">
        <f t="shared" si="7"/>
        <v>Definir metodología y categoría de establecimiento</v>
      </c>
      <c r="AL60" s="60">
        <v>1</v>
      </c>
      <c r="AM60" s="60">
        <f t="shared" si="6"/>
        <v>0</v>
      </c>
    </row>
    <row r="61" spans="1:39" ht="15.75" customHeight="1" x14ac:dyDescent="0.2">
      <c r="A61" s="56" t="s">
        <v>1800</v>
      </c>
      <c r="B61" s="56" t="s">
        <v>1145</v>
      </c>
      <c r="C61" s="56" t="s">
        <v>1955</v>
      </c>
      <c r="D61" s="56" t="s">
        <v>1148</v>
      </c>
      <c r="E61" s="56" t="s">
        <v>1956</v>
      </c>
      <c r="F61" s="56" t="s">
        <v>1237</v>
      </c>
      <c r="G61" s="56" t="s">
        <v>1964</v>
      </c>
      <c r="H61" s="56" t="s">
        <v>1965</v>
      </c>
      <c r="I61" s="56" t="s">
        <v>52</v>
      </c>
      <c r="J61" s="56" t="s">
        <v>83</v>
      </c>
      <c r="K61" s="56" t="s">
        <v>1966</v>
      </c>
      <c r="L61" s="56" t="s">
        <v>55</v>
      </c>
      <c r="M61" s="56" t="str">
        <f>VLOOKUP(G61,'Sheet 1 (2)'!$H$4:$M$536,6,FALSE)</f>
        <v/>
      </c>
      <c r="N61" s="56" t="str">
        <f t="shared" si="0"/>
        <v/>
      </c>
      <c r="O61" s="56"/>
      <c r="P61" s="56" t="s">
        <v>1967</v>
      </c>
      <c r="Q61" s="56" t="s">
        <v>55</v>
      </c>
      <c r="R61" s="56" t="str">
        <f>VLOOKUP(G61,'Sheet 1 (2)'!$H$4:$O$536,8,FALSE)</f>
        <v/>
      </c>
      <c r="S61" s="56" t="str">
        <f t="shared" si="1"/>
        <v/>
      </c>
      <c r="T61" s="56" t="s">
        <v>1961</v>
      </c>
      <c r="U61" s="56" t="s">
        <v>55</v>
      </c>
      <c r="V61" s="56" t="str">
        <f>VLOOKUP(G61,'Sheet 1 (2)'!$H$4:$Q$536,10,FALSE)</f>
        <v/>
      </c>
      <c r="W61" s="56" t="str">
        <f t="shared" si="2"/>
        <v/>
      </c>
      <c r="X61" s="56"/>
      <c r="Y61" s="56" t="s">
        <v>55</v>
      </c>
      <c r="Z61" s="56" t="str">
        <f>VLOOKUP(G61,'Sheet 1 (2)'!$H$4:$S$536,12,FALSE)</f>
        <v/>
      </c>
      <c r="AA61" s="56" t="str">
        <f t="shared" si="3"/>
        <v/>
      </c>
      <c r="AB61" s="56" t="s">
        <v>55</v>
      </c>
      <c r="AC61" s="56" t="str">
        <f>VLOOKUP(G61,'Sheet 1 (2)'!$H$4:$AF$536,25,FALSE)</f>
        <v/>
      </c>
      <c r="AD61" s="56" t="s">
        <v>367</v>
      </c>
      <c r="AE61" s="56" t="str">
        <f t="shared" si="4"/>
        <v/>
      </c>
      <c r="AF61" s="56" t="s">
        <v>55</v>
      </c>
      <c r="AG61" s="56" t="str">
        <f>VLOOKUP(G61,'Sheet 1 (2)'!$H$4:$AG$536,26,FALSE)</f>
        <v>NO</v>
      </c>
      <c r="AH61" s="56" t="s">
        <v>52</v>
      </c>
      <c r="AI61" s="56" t="s">
        <v>55</v>
      </c>
      <c r="AJ61" s="56" t="str">
        <f>VLOOKUP(G61,'Sheet 1 (2)'!$H$4:$AH$536,27,FALSE)</f>
        <v>Definir metodología y categoría de establecimiento</v>
      </c>
      <c r="AK61" s="56" t="str">
        <f t="shared" si="7"/>
        <v>Definir metodología y categoría de establecimiento</v>
      </c>
      <c r="AL61" s="60">
        <v>1</v>
      </c>
      <c r="AM61" s="60">
        <f t="shared" si="6"/>
        <v>0</v>
      </c>
    </row>
    <row r="62" spans="1:39" ht="15.75" customHeight="1" x14ac:dyDescent="0.2">
      <c r="A62" s="56" t="s">
        <v>1800</v>
      </c>
      <c r="B62" s="56" t="s">
        <v>1145</v>
      </c>
      <c r="C62" s="56" t="s">
        <v>1970</v>
      </c>
      <c r="D62" s="56" t="s">
        <v>1164</v>
      </c>
      <c r="E62" s="56" t="s">
        <v>1971</v>
      </c>
      <c r="F62" s="56" t="s">
        <v>1272</v>
      </c>
      <c r="G62" s="56" t="s">
        <v>1973</v>
      </c>
      <c r="H62" s="56" t="s">
        <v>1974</v>
      </c>
      <c r="I62" s="56" t="s">
        <v>82</v>
      </c>
      <c r="J62" s="56" t="s">
        <v>53</v>
      </c>
      <c r="K62" s="56" t="s">
        <v>1975</v>
      </c>
      <c r="L62" s="56" t="s">
        <v>55</v>
      </c>
      <c r="M62" s="56" t="str">
        <f>VLOOKUP(G62,'Sheet 1 (2)'!$H$4:$M$536,6,FALSE)</f>
        <v/>
      </c>
      <c r="N62" s="56" t="str">
        <f t="shared" si="0"/>
        <v/>
      </c>
      <c r="O62" s="56"/>
      <c r="P62" s="56" t="s">
        <v>1976</v>
      </c>
      <c r="Q62" s="56" t="s">
        <v>55</v>
      </c>
      <c r="R62" s="56" t="str">
        <f>VLOOKUP(G62,'Sheet 1 (2)'!$H$4:$O$536,8,FALSE)</f>
        <v/>
      </c>
      <c r="S62" s="56" t="str">
        <f t="shared" si="1"/>
        <v/>
      </c>
      <c r="T62" s="56" t="s">
        <v>1977</v>
      </c>
      <c r="U62" s="56" t="s">
        <v>55</v>
      </c>
      <c r="V62" s="56" t="str">
        <f>VLOOKUP(G62,'Sheet 1 (2)'!$H$4:$Q$536,10,FALSE)</f>
        <v/>
      </c>
      <c r="W62" s="56" t="str">
        <f t="shared" si="2"/>
        <v/>
      </c>
      <c r="X62" s="56" t="s">
        <v>1978</v>
      </c>
      <c r="Y62" s="56" t="s">
        <v>55</v>
      </c>
      <c r="Z62" s="56" t="str">
        <f>VLOOKUP(G62,'Sheet 1 (2)'!$H$4:$S$536,12,FALSE)</f>
        <v/>
      </c>
      <c r="AA62" s="56" t="str">
        <f t="shared" si="3"/>
        <v/>
      </c>
      <c r="AB62" s="56" t="s">
        <v>55</v>
      </c>
      <c r="AC62" s="56" t="str">
        <f>VLOOKUP(G62,'Sheet 1 (2)'!$H$4:$AF$536,25,FALSE)</f>
        <v/>
      </c>
      <c r="AD62" s="56" t="s">
        <v>87</v>
      </c>
      <c r="AE62" s="56" t="str">
        <f t="shared" si="4"/>
        <v/>
      </c>
      <c r="AF62" s="56" t="s">
        <v>55</v>
      </c>
      <c r="AG62" s="56" t="str">
        <f>VLOOKUP(G62,'Sheet 1 (2)'!$H$4:$AG$536,26,FALSE)</f>
        <v>NO</v>
      </c>
      <c r="AH62" s="56" t="s">
        <v>52</v>
      </c>
      <c r="AI62" s="56" t="s">
        <v>55</v>
      </c>
      <c r="AJ62" s="56" t="str">
        <f>VLOOKUP(G62,'Sheet 1 (2)'!$H$4:$AH$536,27,FALSE)</f>
        <v>Definir nivel-categoría del establecimiento. Toda población SIS</v>
      </c>
      <c r="AK62" s="56" t="str">
        <f t="shared" si="7"/>
        <v>Definir nivel-categoría del establecimiento. Toda población SIS</v>
      </c>
      <c r="AL62" s="60">
        <v>1</v>
      </c>
      <c r="AM62" s="60">
        <f t="shared" si="6"/>
        <v>0</v>
      </c>
    </row>
    <row r="63" spans="1:39" ht="15.75" customHeight="1" x14ac:dyDescent="0.2">
      <c r="A63" s="56" t="s">
        <v>1800</v>
      </c>
      <c r="B63" s="56" t="s">
        <v>1145</v>
      </c>
      <c r="C63" s="56" t="s">
        <v>1970</v>
      </c>
      <c r="D63" s="56" t="s">
        <v>1164</v>
      </c>
      <c r="E63" s="56" t="s">
        <v>1981</v>
      </c>
      <c r="F63" s="56" t="s">
        <v>1273</v>
      </c>
      <c r="G63" s="56" t="s">
        <v>1982</v>
      </c>
      <c r="H63" s="56" t="s">
        <v>1983</v>
      </c>
      <c r="I63" s="56" t="s">
        <v>82</v>
      </c>
      <c r="J63" s="56" t="s">
        <v>53</v>
      </c>
      <c r="K63" s="56" t="s">
        <v>1984</v>
      </c>
      <c r="L63" s="56" t="s">
        <v>55</v>
      </c>
      <c r="M63" s="56" t="str">
        <f>VLOOKUP(G63,'Sheet 1 (2)'!$H$4:$M$536,6,FALSE)</f>
        <v/>
      </c>
      <c r="N63" s="56" t="str">
        <f t="shared" si="0"/>
        <v/>
      </c>
      <c r="O63" s="56"/>
      <c r="P63" s="56" t="s">
        <v>1985</v>
      </c>
      <c r="Q63" s="56" t="s">
        <v>55</v>
      </c>
      <c r="R63" s="56" t="str">
        <f>VLOOKUP(G63,'Sheet 1 (2)'!$H$4:$O$536,8,FALSE)</f>
        <v/>
      </c>
      <c r="S63" s="56" t="str">
        <f t="shared" si="1"/>
        <v/>
      </c>
      <c r="T63" s="56" t="s">
        <v>1986</v>
      </c>
      <c r="U63" s="56" t="s">
        <v>55</v>
      </c>
      <c r="V63" s="56" t="str">
        <f>VLOOKUP(G63,'Sheet 1 (2)'!$H$4:$Q$536,10,FALSE)</f>
        <v/>
      </c>
      <c r="W63" s="56" t="str">
        <f t="shared" si="2"/>
        <v/>
      </c>
      <c r="X63" s="56" t="s">
        <v>1987</v>
      </c>
      <c r="Y63" s="56" t="s">
        <v>55</v>
      </c>
      <c r="Z63" s="56" t="str">
        <f>VLOOKUP(G63,'Sheet 1 (2)'!$H$4:$S$536,12,FALSE)</f>
        <v/>
      </c>
      <c r="AA63" s="56" t="str">
        <f t="shared" si="3"/>
        <v/>
      </c>
      <c r="AB63" s="56" t="s">
        <v>55</v>
      </c>
      <c r="AC63" s="56" t="str">
        <f>VLOOKUP(G63,'Sheet 1 (2)'!$H$4:$AF$536,25,FALSE)</f>
        <v/>
      </c>
      <c r="AD63" s="56" t="s">
        <v>187</v>
      </c>
      <c r="AE63" s="56" t="str">
        <f t="shared" si="4"/>
        <v/>
      </c>
      <c r="AF63" s="56" t="s">
        <v>55</v>
      </c>
      <c r="AG63" s="56" t="str">
        <f>VLOOKUP(G63,'Sheet 1 (2)'!$H$4:$AG$536,26,FALSE)</f>
        <v>SI</v>
      </c>
      <c r="AH63" s="56" t="s">
        <v>82</v>
      </c>
      <c r="AI63" s="56" t="s">
        <v>55</v>
      </c>
      <c r="AJ63" s="56" t="str">
        <f>VLOOKUP(G63,'Sheet 1 (2)'!$H$4:$AH$536,27,FALSE)</f>
        <v/>
      </c>
      <c r="AK63" s="56" t="str">
        <f t="shared" si="7"/>
        <v/>
      </c>
      <c r="AL63" s="60">
        <v>1</v>
      </c>
      <c r="AM63" s="60">
        <f t="shared" si="6"/>
        <v>1</v>
      </c>
    </row>
    <row r="64" spans="1:39" ht="15.75" customHeight="1" x14ac:dyDescent="0.2">
      <c r="A64" s="56" t="s">
        <v>1800</v>
      </c>
      <c r="B64" s="56" t="s">
        <v>1145</v>
      </c>
      <c r="C64" s="56" t="s">
        <v>1990</v>
      </c>
      <c r="D64" s="56" t="s">
        <v>1146</v>
      </c>
      <c r="E64" s="56" t="s">
        <v>1991</v>
      </c>
      <c r="F64" s="56" t="s">
        <v>1233</v>
      </c>
      <c r="G64" s="56" t="s">
        <v>1992</v>
      </c>
      <c r="H64" s="56" t="s">
        <v>1994</v>
      </c>
      <c r="I64" s="56" t="s">
        <v>82</v>
      </c>
      <c r="J64" s="56" t="s">
        <v>224</v>
      </c>
      <c r="K64" s="56" t="s">
        <v>1995</v>
      </c>
      <c r="L64" s="56" t="s">
        <v>55</v>
      </c>
      <c r="M64" s="56" t="str">
        <f>VLOOKUP(G64,'Sheet 1 (2)'!$H$4:$M$536,6,FALSE)</f>
        <v/>
      </c>
      <c r="N64" s="56" t="str">
        <f t="shared" si="0"/>
        <v/>
      </c>
      <c r="O64" s="56"/>
      <c r="P64" s="56" t="s">
        <v>1996</v>
      </c>
      <c r="Q64" s="56" t="s">
        <v>55</v>
      </c>
      <c r="R64" s="56" t="str">
        <f>VLOOKUP(G64,'Sheet 1 (2)'!$H$4:$O$536,8,FALSE)</f>
        <v/>
      </c>
      <c r="S64" s="56" t="str">
        <f t="shared" si="1"/>
        <v/>
      </c>
      <c r="T64" s="56" t="s">
        <v>1986</v>
      </c>
      <c r="U64" s="56" t="s">
        <v>55</v>
      </c>
      <c r="V64" s="56" t="str">
        <f>VLOOKUP(G64,'Sheet 1 (2)'!$H$4:$Q$536,10,FALSE)</f>
        <v/>
      </c>
      <c r="W64" s="56" t="str">
        <f t="shared" si="2"/>
        <v/>
      </c>
      <c r="X64" s="56" t="s">
        <v>1997</v>
      </c>
      <c r="Y64" s="56" t="s">
        <v>55</v>
      </c>
      <c r="Z64" s="56" t="str">
        <f>VLOOKUP(G64,'Sheet 1 (2)'!$H$4:$S$536,12,FALSE)</f>
        <v/>
      </c>
      <c r="AA64" s="56" t="str">
        <f t="shared" si="3"/>
        <v/>
      </c>
      <c r="AB64" s="56" t="s">
        <v>55</v>
      </c>
      <c r="AC64" s="56" t="str">
        <f>VLOOKUP(G64,'Sheet 1 (2)'!$H$4:$AF$536,25,FALSE)</f>
        <v/>
      </c>
      <c r="AD64" s="56" t="s">
        <v>2341</v>
      </c>
      <c r="AE64" s="56" t="str">
        <f t="shared" si="4"/>
        <v/>
      </c>
      <c r="AF64" s="56" t="s">
        <v>55</v>
      </c>
      <c r="AG64" s="56" t="str">
        <f>VLOOKUP(G64,'Sheet 1 (2)'!$H$4:$AG$536,26,FALSE)</f>
        <v>NO</v>
      </c>
      <c r="AH64" s="56" t="s">
        <v>52</v>
      </c>
      <c r="AI64" s="56" t="s">
        <v>55</v>
      </c>
      <c r="AJ64" s="56" t="str">
        <f>VLOOKUP(G64,'Sheet 1 (2)'!$H$4:$AH$536,27,FALSE)</f>
        <v>Definir metodología y categoría de establecimiento</v>
      </c>
      <c r="AK64" s="56" t="str">
        <f t="shared" si="7"/>
        <v>Definir metodología y categoría de establecimiento</v>
      </c>
      <c r="AL64" s="60">
        <v>1</v>
      </c>
      <c r="AM64" s="60">
        <f t="shared" si="6"/>
        <v>0</v>
      </c>
    </row>
    <row r="65" spans="1:39" ht="15.75" customHeight="1" x14ac:dyDescent="0.2">
      <c r="A65" s="56" t="s">
        <v>1800</v>
      </c>
      <c r="B65" s="56" t="s">
        <v>1145</v>
      </c>
      <c r="C65" s="56" t="s">
        <v>1990</v>
      </c>
      <c r="D65" s="56" t="s">
        <v>1146</v>
      </c>
      <c r="E65" s="56" t="s">
        <v>1999</v>
      </c>
      <c r="F65" s="56" t="s">
        <v>1234</v>
      </c>
      <c r="G65" s="56" t="s">
        <v>2000</v>
      </c>
      <c r="H65" s="56" t="s">
        <v>2001</v>
      </c>
      <c r="I65" s="56" t="s">
        <v>82</v>
      </c>
      <c r="J65" s="56" t="s">
        <v>224</v>
      </c>
      <c r="K65" s="56" t="s">
        <v>2002</v>
      </c>
      <c r="L65" s="56" t="s">
        <v>55</v>
      </c>
      <c r="M65" s="56" t="str">
        <f>VLOOKUP(G65,'Sheet 1 (2)'!$H$4:$M$536,6,FALSE)</f>
        <v/>
      </c>
      <c r="N65" s="56" t="str">
        <f t="shared" si="0"/>
        <v/>
      </c>
      <c r="O65" s="56"/>
      <c r="P65" s="56" t="s">
        <v>2003</v>
      </c>
      <c r="Q65" s="56" t="s">
        <v>55</v>
      </c>
      <c r="R65" s="56" t="str">
        <f>VLOOKUP(G65,'Sheet 1 (2)'!$H$4:$O$536,8,FALSE)</f>
        <v/>
      </c>
      <c r="S65" s="56" t="str">
        <f t="shared" si="1"/>
        <v/>
      </c>
      <c r="T65" s="56" t="s">
        <v>1977</v>
      </c>
      <c r="U65" s="56" t="s">
        <v>55</v>
      </c>
      <c r="V65" s="56" t="str">
        <f>VLOOKUP(G65,'Sheet 1 (2)'!$H$4:$Q$536,10,FALSE)</f>
        <v/>
      </c>
      <c r="W65" s="56" t="str">
        <f t="shared" si="2"/>
        <v/>
      </c>
      <c r="X65" s="56" t="s">
        <v>2004</v>
      </c>
      <c r="Y65" s="56" t="s">
        <v>55</v>
      </c>
      <c r="Z65" s="56" t="str">
        <f>VLOOKUP(G65,'Sheet 1 (2)'!$H$4:$S$536,12,FALSE)</f>
        <v/>
      </c>
      <c r="AA65" s="56" t="str">
        <f t="shared" si="3"/>
        <v/>
      </c>
      <c r="AB65" s="56" t="s">
        <v>55</v>
      </c>
      <c r="AC65" s="56" t="str">
        <f>VLOOKUP(G65,'Sheet 1 (2)'!$H$4:$AF$536,25,FALSE)</f>
        <v/>
      </c>
      <c r="AD65" s="56" t="s">
        <v>87</v>
      </c>
      <c r="AE65" s="56" t="str">
        <f t="shared" si="4"/>
        <v/>
      </c>
      <c r="AF65" s="56" t="s">
        <v>55</v>
      </c>
      <c r="AG65" s="56" t="str">
        <f>VLOOKUP(G65,'Sheet 1 (2)'!$H$4:$AG$536,26,FALSE)</f>
        <v>NO</v>
      </c>
      <c r="AH65" s="56" t="s">
        <v>52</v>
      </c>
      <c r="AI65" s="56" t="s">
        <v>55</v>
      </c>
      <c r="AJ65" s="56" t="str">
        <f>VLOOKUP(G65,'Sheet 1 (2)'!$H$4:$AH$536,27,FALSE)</f>
        <v>Definir metodología y categoría de establecimiento</v>
      </c>
      <c r="AK65" s="56" t="str">
        <f t="shared" si="7"/>
        <v>Definir metodología y categoría de establecimiento</v>
      </c>
      <c r="AL65" s="60">
        <v>1</v>
      </c>
      <c r="AM65" s="60">
        <f t="shared" si="6"/>
        <v>0</v>
      </c>
    </row>
    <row r="66" spans="1:39" ht="15.75" customHeight="1" x14ac:dyDescent="0.2">
      <c r="A66" s="56" t="s">
        <v>1800</v>
      </c>
      <c r="B66" s="56" t="s">
        <v>1145</v>
      </c>
      <c r="C66" s="56" t="s">
        <v>1990</v>
      </c>
      <c r="D66" s="56" t="s">
        <v>1146</v>
      </c>
      <c r="E66" s="56" t="s">
        <v>2005</v>
      </c>
      <c r="F66" s="56" t="s">
        <v>1236</v>
      </c>
      <c r="G66" s="56" t="s">
        <v>2006</v>
      </c>
      <c r="H66" s="56" t="s">
        <v>2007</v>
      </c>
      <c r="I66" s="56" t="s">
        <v>82</v>
      </c>
      <c r="J66" s="56" t="s">
        <v>224</v>
      </c>
      <c r="K66" s="56" t="s">
        <v>2008</v>
      </c>
      <c r="L66" s="56" t="s">
        <v>55</v>
      </c>
      <c r="M66" s="56" t="str">
        <f>VLOOKUP(G66,'Sheet 1 (2)'!$H$4:$M$536,6,FALSE)</f>
        <v/>
      </c>
      <c r="N66" s="56" t="str">
        <f t="shared" si="0"/>
        <v/>
      </c>
      <c r="O66" s="56"/>
      <c r="P66" s="56" t="s">
        <v>2009</v>
      </c>
      <c r="Q66" s="56" t="s">
        <v>55</v>
      </c>
      <c r="R66" s="56" t="str">
        <f>VLOOKUP(G66,'Sheet 1 (2)'!$H$4:$O$536,8,FALSE)</f>
        <v/>
      </c>
      <c r="S66" s="56" t="str">
        <f t="shared" si="1"/>
        <v/>
      </c>
      <c r="T66" s="56" t="s">
        <v>1977</v>
      </c>
      <c r="U66" s="56" t="s">
        <v>55</v>
      </c>
      <c r="V66" s="56" t="str">
        <f>VLOOKUP(G66,'Sheet 1 (2)'!$H$4:$Q$536,10,FALSE)</f>
        <v/>
      </c>
      <c r="W66" s="56" t="str">
        <f t="shared" si="2"/>
        <v/>
      </c>
      <c r="X66" s="56" t="s">
        <v>2012</v>
      </c>
      <c r="Y66" s="56" t="s">
        <v>55</v>
      </c>
      <c r="Z66" s="56" t="str">
        <f>VLOOKUP(G66,'Sheet 1 (2)'!$H$4:$S$536,12,FALSE)</f>
        <v/>
      </c>
      <c r="AA66" s="56" t="str">
        <f t="shared" si="3"/>
        <v/>
      </c>
      <c r="AB66" s="56" t="s">
        <v>55</v>
      </c>
      <c r="AC66" s="56" t="str">
        <f>VLOOKUP(G66,'Sheet 1 (2)'!$H$4:$AF$536,25,FALSE)</f>
        <v/>
      </c>
      <c r="AD66" s="56" t="s">
        <v>2365</v>
      </c>
      <c r="AE66" s="56" t="str">
        <f t="shared" si="4"/>
        <v/>
      </c>
      <c r="AF66" s="56" t="s">
        <v>55</v>
      </c>
      <c r="AG66" s="56" t="str">
        <f>VLOOKUP(G66,'Sheet 1 (2)'!$H$4:$AG$536,26,FALSE)</f>
        <v>NO</v>
      </c>
      <c r="AH66" s="56" t="s">
        <v>52</v>
      </c>
      <c r="AI66" s="56" t="s">
        <v>55</v>
      </c>
      <c r="AJ66" s="56" t="str">
        <f>VLOOKUP(G66,'Sheet 1 (2)'!$H$4:$AH$536,27,FALSE)</f>
        <v>Definir metodología y categoría de establecimiento</v>
      </c>
      <c r="AK66" s="56" t="str">
        <f t="shared" si="7"/>
        <v>Definir metodología y categoría de establecimiento</v>
      </c>
      <c r="AL66" s="60">
        <v>1</v>
      </c>
      <c r="AM66" s="60">
        <f t="shared" si="6"/>
        <v>0</v>
      </c>
    </row>
    <row r="67" spans="1:39" ht="15.75" customHeight="1" x14ac:dyDescent="0.2">
      <c r="A67" s="56" t="s">
        <v>1800</v>
      </c>
      <c r="B67" s="56" t="s">
        <v>1145</v>
      </c>
      <c r="C67" s="56" t="s">
        <v>2014</v>
      </c>
      <c r="D67" s="56" t="s">
        <v>1165</v>
      </c>
      <c r="E67" s="56" t="s">
        <v>2015</v>
      </c>
      <c r="F67" s="56" t="s">
        <v>1274</v>
      </c>
      <c r="G67" s="56" t="s">
        <v>2016</v>
      </c>
      <c r="H67" s="56" t="s">
        <v>2017</v>
      </c>
      <c r="I67" s="56" t="s">
        <v>82</v>
      </c>
      <c r="J67" s="56" t="s">
        <v>224</v>
      </c>
      <c r="K67" s="56" t="s">
        <v>2019</v>
      </c>
      <c r="L67" s="56" t="s">
        <v>55</v>
      </c>
      <c r="M67" s="56" t="str">
        <f>VLOOKUP(G67,'Sheet 1 (2)'!$H$4:$M$536,6,FALSE)</f>
        <v/>
      </c>
      <c r="N67" s="56" t="str">
        <f t="shared" si="0"/>
        <v/>
      </c>
      <c r="O67" s="56"/>
      <c r="P67" s="56" t="s">
        <v>2020</v>
      </c>
      <c r="Q67" s="56" t="s">
        <v>55</v>
      </c>
      <c r="R67" s="56" t="str">
        <f>VLOOKUP(G67,'Sheet 1 (2)'!$H$4:$O$536,8,FALSE)</f>
        <v/>
      </c>
      <c r="S67" s="56" t="str">
        <f t="shared" si="1"/>
        <v/>
      </c>
      <c r="T67" s="56" t="s">
        <v>1986</v>
      </c>
      <c r="U67" s="56" t="s">
        <v>55</v>
      </c>
      <c r="V67" s="56" t="str">
        <f>VLOOKUP(G67,'Sheet 1 (2)'!$H$4:$Q$536,10,FALSE)</f>
        <v/>
      </c>
      <c r="W67" s="56" t="str">
        <f t="shared" si="2"/>
        <v/>
      </c>
      <c r="X67" s="56" t="s">
        <v>2021</v>
      </c>
      <c r="Y67" s="56" t="s">
        <v>55</v>
      </c>
      <c r="Z67" s="56" t="str">
        <f>VLOOKUP(G67,'Sheet 1 (2)'!$H$4:$S$536,12,FALSE)</f>
        <v/>
      </c>
      <c r="AA67" s="56" t="str">
        <f t="shared" si="3"/>
        <v/>
      </c>
      <c r="AB67" s="56" t="s">
        <v>55</v>
      </c>
      <c r="AC67" s="56" t="str">
        <f>VLOOKUP(G67,'Sheet 1 (2)'!$H$4:$AF$536,25,FALSE)</f>
        <v/>
      </c>
      <c r="AD67" s="56" t="s">
        <v>87</v>
      </c>
      <c r="AE67" s="56" t="str">
        <f t="shared" si="4"/>
        <v/>
      </c>
      <c r="AF67" s="56" t="s">
        <v>55</v>
      </c>
      <c r="AG67" s="56" t="str">
        <f>VLOOKUP(G67,'Sheet 1 (2)'!$H$4:$AG$536,26,FALSE)</f>
        <v>NO</v>
      </c>
      <c r="AH67" s="56" t="s">
        <v>52</v>
      </c>
      <c r="AI67" s="56" t="s">
        <v>55</v>
      </c>
      <c r="AJ67" s="56" t="str">
        <f>VLOOKUP(G67,'Sheet 1 (2)'!$H$4:$AH$536,27,FALSE)</f>
        <v>Definir nivel-categoría del establecimiento. Toda población SIS</v>
      </c>
      <c r="AK67" s="56" t="str">
        <f t="shared" si="7"/>
        <v>Definir nivel-categoría del establecimiento. Toda población SIS</v>
      </c>
      <c r="AL67" s="60">
        <v>1</v>
      </c>
      <c r="AM67" s="60">
        <f t="shared" si="6"/>
        <v>0</v>
      </c>
    </row>
    <row r="68" spans="1:39" ht="15.75" customHeight="1" x14ac:dyDescent="0.2">
      <c r="A68" s="56" t="s">
        <v>1800</v>
      </c>
      <c r="B68" s="56" t="s">
        <v>1145</v>
      </c>
      <c r="C68" s="56" t="s">
        <v>2014</v>
      </c>
      <c r="D68" s="56" t="s">
        <v>1165</v>
      </c>
      <c r="E68" s="56" t="s">
        <v>2022</v>
      </c>
      <c r="F68" s="56" t="s">
        <v>1277</v>
      </c>
      <c r="G68" s="56" t="s">
        <v>2023</v>
      </c>
      <c r="H68" s="56" t="s">
        <v>2024</v>
      </c>
      <c r="I68" s="56" t="s">
        <v>52</v>
      </c>
      <c r="J68" s="56" t="s">
        <v>224</v>
      </c>
      <c r="K68" s="56" t="s">
        <v>2026</v>
      </c>
      <c r="L68" s="56" t="s">
        <v>55</v>
      </c>
      <c r="M68" s="56" t="str">
        <f>VLOOKUP(G68,'Sheet 1 (2)'!$H$4:$M$536,6,FALSE)</f>
        <v/>
      </c>
      <c r="N68" s="56" t="str">
        <f t="shared" si="0"/>
        <v/>
      </c>
      <c r="O68" s="56"/>
      <c r="P68" s="56" t="s">
        <v>2028</v>
      </c>
      <c r="Q68" s="56" t="s">
        <v>55</v>
      </c>
      <c r="R68" s="56" t="str">
        <f>VLOOKUP(G68,'Sheet 1 (2)'!$H$4:$O$536,8,FALSE)</f>
        <v/>
      </c>
      <c r="S68" s="56" t="str">
        <f t="shared" si="1"/>
        <v/>
      </c>
      <c r="T68" s="56" t="s">
        <v>2029</v>
      </c>
      <c r="U68" s="56" t="s">
        <v>55</v>
      </c>
      <c r="V68" s="56" t="str">
        <f>VLOOKUP(G68,'Sheet 1 (2)'!$H$4:$Q$536,10,FALSE)</f>
        <v/>
      </c>
      <c r="W68" s="56" t="str">
        <f t="shared" si="2"/>
        <v/>
      </c>
      <c r="X68" s="56" t="s">
        <v>2031</v>
      </c>
      <c r="Y68" s="56" t="s">
        <v>55</v>
      </c>
      <c r="Z68" s="56" t="str">
        <f>VLOOKUP(G68,'Sheet 1 (2)'!$H$4:$S$536,12,FALSE)</f>
        <v/>
      </c>
      <c r="AA68" s="56" t="str">
        <f t="shared" si="3"/>
        <v/>
      </c>
      <c r="AB68" s="56" t="s">
        <v>55</v>
      </c>
      <c r="AC68" s="56" t="str">
        <f>VLOOKUP(G68,'Sheet 1 (2)'!$H$4:$AF$536,25,FALSE)</f>
        <v/>
      </c>
      <c r="AD68" s="56"/>
      <c r="AE68" s="56" t="str">
        <f t="shared" si="4"/>
        <v/>
      </c>
      <c r="AF68" s="56" t="s">
        <v>55</v>
      </c>
      <c r="AG68" s="56" t="str">
        <f>VLOOKUP(G68,'Sheet 1 (2)'!$H$4:$AG$536,26,FALSE)</f>
        <v>NO</v>
      </c>
      <c r="AH68" s="56" t="s">
        <v>52</v>
      </c>
      <c r="AI68" s="56" t="s">
        <v>55</v>
      </c>
      <c r="AJ68" s="56" t="str">
        <f>VLOOKUP(G68,'Sheet 1 (2)'!$H$4:$AH$536,27,FALSE)</f>
        <v>Enviarán el listado de establecimiento con mamógrafo</v>
      </c>
      <c r="AK68" s="56" t="str">
        <f t="shared" si="7"/>
        <v>Enviarán el listado de establecimiento con mamógrafo</v>
      </c>
      <c r="AL68" s="60">
        <v>1</v>
      </c>
      <c r="AM68" s="60">
        <f t="shared" si="6"/>
        <v>0</v>
      </c>
    </row>
    <row r="69" spans="1:39" ht="15.75" customHeight="1" x14ac:dyDescent="0.2">
      <c r="A69" s="56" t="s">
        <v>1800</v>
      </c>
      <c r="B69" s="56" t="s">
        <v>1145</v>
      </c>
      <c r="C69" s="56" t="s">
        <v>2033</v>
      </c>
      <c r="D69" s="56" t="s">
        <v>1166</v>
      </c>
      <c r="E69" s="56" t="s">
        <v>2034</v>
      </c>
      <c r="F69" s="56" t="s">
        <v>1280</v>
      </c>
      <c r="G69" s="56" t="s">
        <v>2035</v>
      </c>
      <c r="H69" s="56" t="s">
        <v>2037</v>
      </c>
      <c r="I69" s="56" t="s">
        <v>82</v>
      </c>
      <c r="J69" s="56" t="s">
        <v>224</v>
      </c>
      <c r="K69" s="56" t="s">
        <v>2038</v>
      </c>
      <c r="L69" s="56" t="s">
        <v>55</v>
      </c>
      <c r="M69" s="56" t="str">
        <f>VLOOKUP(G69,'Sheet 1 (2)'!$H$4:$M$536,6,FALSE)</f>
        <v/>
      </c>
      <c r="N69" s="56" t="str">
        <f t="shared" si="0"/>
        <v/>
      </c>
      <c r="O69" s="56"/>
      <c r="P69" s="56" t="s">
        <v>2039</v>
      </c>
      <c r="Q69" s="56" t="s">
        <v>55</v>
      </c>
      <c r="R69" s="56" t="str">
        <f>VLOOKUP(G69,'Sheet 1 (2)'!$H$4:$O$536,8,FALSE)</f>
        <v/>
      </c>
      <c r="S69" s="56" t="str">
        <f t="shared" si="1"/>
        <v/>
      </c>
      <c r="T69" s="56" t="s">
        <v>1986</v>
      </c>
      <c r="U69" s="56" t="s">
        <v>55</v>
      </c>
      <c r="V69" s="56" t="str">
        <f>VLOOKUP(G69,'Sheet 1 (2)'!$H$4:$Q$536,10,FALSE)</f>
        <v/>
      </c>
      <c r="W69" s="56" t="str">
        <f t="shared" si="2"/>
        <v/>
      </c>
      <c r="X69" s="56" t="s">
        <v>2040</v>
      </c>
      <c r="Y69" s="56" t="s">
        <v>55</v>
      </c>
      <c r="Z69" s="56" t="str">
        <f>VLOOKUP(G69,'Sheet 1 (2)'!$H$4:$S$536,12,FALSE)</f>
        <v/>
      </c>
      <c r="AA69" s="56" t="str">
        <f t="shared" si="3"/>
        <v/>
      </c>
      <c r="AB69" s="56" t="s">
        <v>55</v>
      </c>
      <c r="AC69" s="56" t="str">
        <f>VLOOKUP(G69,'Sheet 1 (2)'!$H$4:$AF$536,25,FALSE)</f>
        <v/>
      </c>
      <c r="AD69" s="56" t="s">
        <v>87</v>
      </c>
      <c r="AE69" s="56" t="str">
        <f t="shared" si="4"/>
        <v/>
      </c>
      <c r="AF69" s="56" t="s">
        <v>55</v>
      </c>
      <c r="AG69" s="56" t="str">
        <f>VLOOKUP(G69,'Sheet 1 (2)'!$H$4:$AG$536,26,FALSE)</f>
        <v>NO</v>
      </c>
      <c r="AH69" s="56" t="s">
        <v>52</v>
      </c>
      <c r="AI69" s="56" t="s">
        <v>55</v>
      </c>
      <c r="AJ69" s="56" t="str">
        <f>VLOOKUP(G69,'Sheet 1 (2)'!$H$4:$AH$536,27,FALSE)</f>
        <v>Definir nivel-categoría del establecimiento. Toda población SIS</v>
      </c>
      <c r="AK69" s="56" t="str">
        <f t="shared" si="7"/>
        <v>Definir nivel-categoría del establecimiento. Toda población SIS</v>
      </c>
      <c r="AL69" s="60">
        <v>1</v>
      </c>
      <c r="AM69" s="60">
        <f t="shared" si="6"/>
        <v>0</v>
      </c>
    </row>
    <row r="70" spans="1:39" ht="15.75" customHeight="1" x14ac:dyDescent="0.2">
      <c r="A70" s="56" t="s">
        <v>1800</v>
      </c>
      <c r="B70" s="56" t="s">
        <v>1145</v>
      </c>
      <c r="C70" s="56" t="s">
        <v>2033</v>
      </c>
      <c r="D70" s="56" t="s">
        <v>1166</v>
      </c>
      <c r="E70" s="56" t="s">
        <v>2043</v>
      </c>
      <c r="F70" s="56" t="s">
        <v>1282</v>
      </c>
      <c r="G70" s="56" t="s">
        <v>2045</v>
      </c>
      <c r="H70" s="56" t="s">
        <v>2046</v>
      </c>
      <c r="I70" s="56" t="s">
        <v>82</v>
      </c>
      <c r="J70" s="56" t="s">
        <v>224</v>
      </c>
      <c r="K70" s="56" t="s">
        <v>2047</v>
      </c>
      <c r="L70" s="56" t="s">
        <v>55</v>
      </c>
      <c r="M70" s="56" t="str">
        <f>VLOOKUP(G70,'Sheet 1 (2)'!$H$4:$M$536,6,FALSE)</f>
        <v/>
      </c>
      <c r="N70" s="56" t="str">
        <f t="shared" si="0"/>
        <v/>
      </c>
      <c r="O70" s="56"/>
      <c r="P70" s="56" t="s">
        <v>2048</v>
      </c>
      <c r="Q70" s="56" t="s">
        <v>55</v>
      </c>
      <c r="R70" s="56" t="str">
        <f>VLOOKUP(G70,'Sheet 1 (2)'!$H$4:$O$536,8,FALSE)</f>
        <v/>
      </c>
      <c r="S70" s="56" t="str">
        <f t="shared" si="1"/>
        <v/>
      </c>
      <c r="T70" s="56" t="s">
        <v>1986</v>
      </c>
      <c r="U70" s="56" t="s">
        <v>55</v>
      </c>
      <c r="V70" s="56" t="str">
        <f>VLOOKUP(G70,'Sheet 1 (2)'!$H$4:$Q$536,10,FALSE)</f>
        <v/>
      </c>
      <c r="W70" s="56" t="str">
        <f t="shared" si="2"/>
        <v/>
      </c>
      <c r="X70" s="56" t="s">
        <v>2049</v>
      </c>
      <c r="Y70" s="56" t="s">
        <v>55</v>
      </c>
      <c r="Z70" s="56" t="str">
        <f>VLOOKUP(G70,'Sheet 1 (2)'!$H$4:$S$536,12,FALSE)</f>
        <v/>
      </c>
      <c r="AA70" s="56" t="str">
        <f t="shared" si="3"/>
        <v/>
      </c>
      <c r="AB70" s="56" t="s">
        <v>55</v>
      </c>
      <c r="AC70" s="56" t="str">
        <f>VLOOKUP(G70,'Sheet 1 (2)'!$H$4:$AF$536,25,FALSE)</f>
        <v/>
      </c>
      <c r="AD70" s="56" t="s">
        <v>87</v>
      </c>
      <c r="AE70" s="56" t="str">
        <f t="shared" si="4"/>
        <v/>
      </c>
      <c r="AF70" s="56" t="s">
        <v>55</v>
      </c>
      <c r="AG70" s="56" t="str">
        <f>VLOOKUP(G70,'Sheet 1 (2)'!$H$4:$AG$536,26,FALSE)</f>
        <v>NO</v>
      </c>
      <c r="AH70" s="56" t="s">
        <v>52</v>
      </c>
      <c r="AI70" s="56" t="s">
        <v>55</v>
      </c>
      <c r="AJ70" s="56" t="str">
        <f>VLOOKUP(G70,'Sheet 1 (2)'!$H$4:$AH$536,27,FALSE)</f>
        <v>Definir nivel-categoría del establecimiento. Toda población SIS</v>
      </c>
      <c r="AK70" s="56" t="str">
        <f t="shared" si="7"/>
        <v>Definir nivel-categoría del establecimiento. Toda población SIS</v>
      </c>
      <c r="AL70" s="60">
        <v>1</v>
      </c>
      <c r="AM70" s="60">
        <f t="shared" si="6"/>
        <v>0</v>
      </c>
    </row>
    <row r="71" spans="1:39" ht="15.75" customHeight="1" x14ac:dyDescent="0.2">
      <c r="A71" s="56" t="s">
        <v>1800</v>
      </c>
      <c r="B71" s="56" t="s">
        <v>1145</v>
      </c>
      <c r="C71" s="56" t="s">
        <v>2033</v>
      </c>
      <c r="D71" s="56" t="s">
        <v>1166</v>
      </c>
      <c r="E71" s="56" t="s">
        <v>2051</v>
      </c>
      <c r="F71" s="56" t="s">
        <v>1283</v>
      </c>
      <c r="G71" s="56" t="s">
        <v>2052</v>
      </c>
      <c r="H71" s="56" t="s">
        <v>2053</v>
      </c>
      <c r="I71" s="56" t="s">
        <v>82</v>
      </c>
      <c r="J71" s="56" t="s">
        <v>224</v>
      </c>
      <c r="K71" s="56" t="s">
        <v>2054</v>
      </c>
      <c r="L71" s="56" t="s">
        <v>55</v>
      </c>
      <c r="M71" s="56" t="str">
        <f>VLOOKUP(G71,'Sheet 1 (2)'!$H$4:$M$536,6,FALSE)</f>
        <v/>
      </c>
      <c r="N71" s="56" t="str">
        <f t="shared" si="0"/>
        <v/>
      </c>
      <c r="O71" s="56"/>
      <c r="P71" s="56" t="s">
        <v>2055</v>
      </c>
      <c r="Q71" s="56" t="s">
        <v>55</v>
      </c>
      <c r="R71" s="56" t="str">
        <f>VLOOKUP(G71,'Sheet 1 (2)'!$H$4:$O$536,8,FALSE)</f>
        <v/>
      </c>
      <c r="S71" s="56" t="str">
        <f t="shared" si="1"/>
        <v/>
      </c>
      <c r="T71" s="56" t="s">
        <v>1986</v>
      </c>
      <c r="U71" s="56" t="s">
        <v>55</v>
      </c>
      <c r="V71" s="56" t="str">
        <f>VLOOKUP(G71,'Sheet 1 (2)'!$H$4:$Q$536,10,FALSE)</f>
        <v/>
      </c>
      <c r="W71" s="56" t="str">
        <f t="shared" si="2"/>
        <v/>
      </c>
      <c r="X71" s="56" t="s">
        <v>2056</v>
      </c>
      <c r="Y71" s="56" t="s">
        <v>55</v>
      </c>
      <c r="Z71" s="56" t="str">
        <f>VLOOKUP(G71,'Sheet 1 (2)'!$H$4:$S$536,12,FALSE)</f>
        <v/>
      </c>
      <c r="AA71" s="56" t="str">
        <f t="shared" si="3"/>
        <v/>
      </c>
      <c r="AB71" s="56" t="s">
        <v>55</v>
      </c>
      <c r="AC71" s="56" t="str">
        <f>VLOOKUP(G71,'Sheet 1 (2)'!$H$4:$AF$536,25,FALSE)</f>
        <v/>
      </c>
      <c r="AD71" s="56" t="s">
        <v>87</v>
      </c>
      <c r="AE71" s="56" t="str">
        <f t="shared" si="4"/>
        <v/>
      </c>
      <c r="AF71" s="56" t="s">
        <v>55</v>
      </c>
      <c r="AG71" s="56" t="str">
        <f>VLOOKUP(G71,'Sheet 1 (2)'!$H$4:$AG$536,26,FALSE)</f>
        <v>NO</v>
      </c>
      <c r="AH71" s="56" t="s">
        <v>52</v>
      </c>
      <c r="AI71" s="56" t="s">
        <v>55</v>
      </c>
      <c r="AJ71" s="56" t="str">
        <f>VLOOKUP(G71,'Sheet 1 (2)'!$H$4:$AH$536,27,FALSE)</f>
        <v>Definir nivel-categoría del establecimiento. Toda población SIS</v>
      </c>
      <c r="AK71" s="56" t="str">
        <f t="shared" si="7"/>
        <v>Definir nivel-categoría del establecimiento. Toda población SIS</v>
      </c>
      <c r="AL71" s="60">
        <v>1</v>
      </c>
      <c r="AM71" s="60">
        <f t="shared" si="6"/>
        <v>0</v>
      </c>
    </row>
    <row r="72" spans="1:39" ht="15.75" customHeight="1" x14ac:dyDescent="0.2">
      <c r="A72" s="56" t="s">
        <v>1800</v>
      </c>
      <c r="B72" s="56" t="s">
        <v>1145</v>
      </c>
      <c r="C72" s="56" t="s">
        <v>1802</v>
      </c>
      <c r="D72" s="56" t="s">
        <v>1167</v>
      </c>
      <c r="E72" s="56" t="s">
        <v>2057</v>
      </c>
      <c r="F72" s="56" t="s">
        <v>1285</v>
      </c>
      <c r="G72" s="56" t="s">
        <v>2058</v>
      </c>
      <c r="H72" s="56" t="s">
        <v>2060</v>
      </c>
      <c r="I72" s="56" t="s">
        <v>82</v>
      </c>
      <c r="J72" s="56" t="s">
        <v>493</v>
      </c>
      <c r="K72" s="56" t="s">
        <v>2062</v>
      </c>
      <c r="L72" s="56" t="s">
        <v>55</v>
      </c>
      <c r="M72" s="56" t="str">
        <f>VLOOKUP(G72,'Sheet 1 (2)'!$H$4:$M$536,6,FALSE)</f>
        <v/>
      </c>
      <c r="N72" s="56" t="str">
        <f t="shared" si="0"/>
        <v/>
      </c>
      <c r="O72" s="56"/>
      <c r="P72" s="56" t="s">
        <v>1986</v>
      </c>
      <c r="Q72" s="56" t="s">
        <v>55</v>
      </c>
      <c r="R72" s="56" t="str">
        <f>VLOOKUP(G72,'Sheet 1 (2)'!$H$4:$O$536,8,FALSE)</f>
        <v/>
      </c>
      <c r="S72" s="56" t="str">
        <f t="shared" si="1"/>
        <v/>
      </c>
      <c r="T72" s="56" t="s">
        <v>1807</v>
      </c>
      <c r="U72" s="56" t="s">
        <v>55</v>
      </c>
      <c r="V72" s="56" t="str">
        <f>VLOOKUP(G72,'Sheet 1 (2)'!$H$4:$Q$536,10,FALSE)</f>
        <v/>
      </c>
      <c r="W72" s="56" t="str">
        <f t="shared" si="2"/>
        <v/>
      </c>
      <c r="X72" s="56" t="s">
        <v>2064</v>
      </c>
      <c r="Y72" s="56" t="s">
        <v>55</v>
      </c>
      <c r="Z72" s="56" t="str">
        <f>VLOOKUP(G72,'Sheet 1 (2)'!$H$4:$S$536,12,FALSE)</f>
        <v/>
      </c>
      <c r="AA72" s="56" t="str">
        <f t="shared" si="3"/>
        <v/>
      </c>
      <c r="AB72" s="56" t="s">
        <v>55</v>
      </c>
      <c r="AC72" s="56" t="str">
        <f>VLOOKUP(G72,'Sheet 1 (2)'!$H$4:$AF$536,25,FALSE)</f>
        <v/>
      </c>
      <c r="AD72" s="56" t="s">
        <v>411</v>
      </c>
      <c r="AE72" s="56" t="str">
        <f t="shared" si="4"/>
        <v/>
      </c>
      <c r="AF72" s="56" t="s">
        <v>55</v>
      </c>
      <c r="AG72" s="56" t="str">
        <f>VLOOKUP(G72,'Sheet 1 (2)'!$H$4:$AG$536,26,FALSE)</f>
        <v>SI</v>
      </c>
      <c r="AH72" s="56" t="s">
        <v>82</v>
      </c>
      <c r="AI72" s="56" t="s">
        <v>55</v>
      </c>
      <c r="AJ72" s="56" t="str">
        <f>VLOOKUP(G72,'Sheet 1 (2)'!$H$4:$AH$536,27,FALSE)</f>
        <v/>
      </c>
      <c r="AK72" s="56" t="str">
        <f t="shared" si="7"/>
        <v/>
      </c>
      <c r="AL72" s="60">
        <v>1</v>
      </c>
      <c r="AM72" s="60">
        <f t="shared" si="6"/>
        <v>1</v>
      </c>
    </row>
    <row r="73" spans="1:39" ht="15.75" customHeight="1" x14ac:dyDescent="0.2">
      <c r="A73" s="56" t="s">
        <v>1800</v>
      </c>
      <c r="B73" s="56" t="s">
        <v>1145</v>
      </c>
      <c r="C73" s="56" t="s">
        <v>2065</v>
      </c>
      <c r="D73" s="56" t="s">
        <v>1149</v>
      </c>
      <c r="E73" s="56" t="s">
        <v>2066</v>
      </c>
      <c r="F73" s="56" t="s">
        <v>1238</v>
      </c>
      <c r="G73" s="56" t="s">
        <v>2067</v>
      </c>
      <c r="H73" s="56" t="s">
        <v>2068</v>
      </c>
      <c r="I73" s="56" t="s">
        <v>82</v>
      </c>
      <c r="J73" s="56" t="s">
        <v>1073</v>
      </c>
      <c r="K73" s="56" t="s">
        <v>2069</v>
      </c>
      <c r="L73" s="56" t="s">
        <v>55</v>
      </c>
      <c r="M73" s="56"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56"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56"/>
      <c r="P73" s="56" t="s">
        <v>2072</v>
      </c>
      <c r="Q73" s="56" t="s">
        <v>55</v>
      </c>
      <c r="R73" s="56" t="str">
        <f>VLOOKUP(G73,'Sheet 1 (2)'!$H$4:$O$536,8,FALSE)</f>
        <v/>
      </c>
      <c r="S73" s="56" t="str">
        <f t="shared" si="1"/>
        <v/>
      </c>
      <c r="T73" s="56" t="s">
        <v>2073</v>
      </c>
      <c r="U73" s="56" t="s">
        <v>55</v>
      </c>
      <c r="V73" s="56" t="str">
        <f>VLOOKUP(G73,'Sheet 1 (2)'!$H$4:$Q$536,10,FALSE)</f>
        <v/>
      </c>
      <c r="W73" s="56" t="str">
        <f t="shared" si="2"/>
        <v/>
      </c>
      <c r="X73" s="56" t="s">
        <v>2074</v>
      </c>
      <c r="Y73" s="56" t="s">
        <v>55</v>
      </c>
      <c r="Z73" s="56" t="str">
        <f>VLOOKUP(G73,'Sheet 1 (2)'!$H$4:$S$536,12,FALSE)</f>
        <v/>
      </c>
      <c r="AA73" s="56" t="str">
        <f t="shared" si="3"/>
        <v/>
      </c>
      <c r="AB73" s="56" t="s">
        <v>55</v>
      </c>
      <c r="AC73" s="56" t="str">
        <f>VLOOKUP(G73,'Sheet 1 (2)'!$H$4:$AF$536,25,FALSE)</f>
        <v/>
      </c>
      <c r="AD73" s="56" t="s">
        <v>187</v>
      </c>
      <c r="AE73" s="56" t="str">
        <f t="shared" si="4"/>
        <v/>
      </c>
      <c r="AF73" s="56" t="s">
        <v>55</v>
      </c>
      <c r="AG73" s="56" t="str">
        <f>VLOOKUP(G73,'Sheet 1 (2)'!$H$4:$AG$536,26,FALSE)</f>
        <v>SI</v>
      </c>
      <c r="AH73" s="56" t="s">
        <v>82</v>
      </c>
      <c r="AI73" s="56" t="s">
        <v>55</v>
      </c>
      <c r="AJ73" s="56" t="str">
        <f>VLOOKUP(G73,'Sheet 1 (2)'!$H$4:$AH$536,27,FALSE)</f>
        <v/>
      </c>
      <c r="AK73" s="56" t="str">
        <f t="shared" si="7"/>
        <v/>
      </c>
      <c r="AL73" s="60">
        <v>1</v>
      </c>
      <c r="AM73" s="60">
        <f t="shared" si="6"/>
        <v>1</v>
      </c>
    </row>
    <row r="74" spans="1:39" ht="15.75" customHeight="1" x14ac:dyDescent="0.2">
      <c r="A74" s="56" t="s">
        <v>1800</v>
      </c>
      <c r="B74" s="56" t="s">
        <v>1145</v>
      </c>
      <c r="C74" s="56" t="s">
        <v>2065</v>
      </c>
      <c r="D74" s="56" t="s">
        <v>1149</v>
      </c>
      <c r="E74" s="56" t="s">
        <v>2076</v>
      </c>
      <c r="F74" s="56" t="s">
        <v>1241</v>
      </c>
      <c r="G74" s="56" t="s">
        <v>2077</v>
      </c>
      <c r="H74" s="56" t="s">
        <v>2078</v>
      </c>
      <c r="I74" s="56" t="s">
        <v>82</v>
      </c>
      <c r="J74" s="56" t="s">
        <v>1090</v>
      </c>
      <c r="K74" s="56" t="s">
        <v>2080</v>
      </c>
      <c r="L74" s="56" t="s">
        <v>55</v>
      </c>
      <c r="M74" s="56" t="str">
        <f>VLOOKUP(G74,'Sheet 1 (2)'!$H$4:$M$536,6,FALSE)</f>
        <v/>
      </c>
      <c r="N74" s="56" t="str">
        <f t="shared" si="0"/>
        <v/>
      </c>
      <c r="O74" s="56"/>
      <c r="P74" s="56" t="s">
        <v>2081</v>
      </c>
      <c r="Q74" s="56" t="s">
        <v>55</v>
      </c>
      <c r="R74" s="56" t="str">
        <f>VLOOKUP(G74,'Sheet 1 (2)'!$H$4:$O$536,8,FALSE)</f>
        <v/>
      </c>
      <c r="S74" s="56" t="str">
        <f t="shared" si="1"/>
        <v/>
      </c>
      <c r="T74" s="56" t="s">
        <v>2082</v>
      </c>
      <c r="U74" s="56" t="s">
        <v>55</v>
      </c>
      <c r="V74" s="56" t="str">
        <f>VLOOKUP(G74,'Sheet 1 (2)'!$H$4:$Q$536,10,FALSE)</f>
        <v/>
      </c>
      <c r="W74" s="56" t="str">
        <f t="shared" si="2"/>
        <v/>
      </c>
      <c r="X74" s="56" t="s">
        <v>2083</v>
      </c>
      <c r="Y74" s="56" t="s">
        <v>55</v>
      </c>
      <c r="Z74" s="56" t="str">
        <f>VLOOKUP(G74,'Sheet 1 (2)'!$H$4:$S$536,12,FALSE)</f>
        <v/>
      </c>
      <c r="AA74" s="56" t="str">
        <f t="shared" si="3"/>
        <v/>
      </c>
      <c r="AB74" s="56" t="s">
        <v>55</v>
      </c>
      <c r="AC74" s="56" t="str">
        <f>VLOOKUP(G74,'Sheet 1 (2)'!$H$4:$AF$536,25,FALSE)</f>
        <v/>
      </c>
      <c r="AD74" s="56" t="s">
        <v>663</v>
      </c>
      <c r="AE74" s="56" t="str">
        <f t="shared" si="4"/>
        <v/>
      </c>
      <c r="AF74" s="56" t="s">
        <v>55</v>
      </c>
      <c r="AG74" s="56" t="str">
        <f>VLOOKUP(G74,'Sheet 1 (2)'!$H$4:$AG$536,26,FALSE)</f>
        <v>SI</v>
      </c>
      <c r="AH74" s="56" t="s">
        <v>82</v>
      </c>
      <c r="AI74" s="56" t="s">
        <v>55</v>
      </c>
      <c r="AJ74" s="56" t="str">
        <f>VLOOKUP(G74,'Sheet 1 (2)'!$H$4:$AH$536,27,FALSE)</f>
        <v/>
      </c>
      <c r="AK74" s="56" t="str">
        <f t="shared" si="7"/>
        <v/>
      </c>
      <c r="AL74" s="60">
        <v>1</v>
      </c>
      <c r="AM74" s="60">
        <f t="shared" si="6"/>
        <v>1</v>
      </c>
    </row>
    <row r="75" spans="1:39" ht="15.75" customHeight="1" x14ac:dyDescent="0.2">
      <c r="A75" s="56" t="s">
        <v>1800</v>
      </c>
      <c r="B75" s="56" t="s">
        <v>1145</v>
      </c>
      <c r="C75" s="56" t="s">
        <v>2086</v>
      </c>
      <c r="D75" s="56" t="s">
        <v>1151</v>
      </c>
      <c r="E75" s="56" t="s">
        <v>2087</v>
      </c>
      <c r="F75" s="56" t="s">
        <v>1243</v>
      </c>
      <c r="G75" s="56" t="s">
        <v>2088</v>
      </c>
      <c r="H75" s="56" t="s">
        <v>2089</v>
      </c>
      <c r="I75" s="56" t="s">
        <v>82</v>
      </c>
      <c r="J75" s="56" t="s">
        <v>1073</v>
      </c>
      <c r="K75" s="56" t="s">
        <v>2091</v>
      </c>
      <c r="L75" s="56" t="s">
        <v>55</v>
      </c>
      <c r="M75" s="56" t="str">
        <f>VLOOKUP(G75,'Sheet 1 (2)'!$H$4:$M$536,6,FALSE)</f>
        <v>Hospital e institutos
10 % adicional al número de mujeres con diagnóstico presuntivo de cáncer de mama atendidos de acuerdo a la capacidad resolutiva durante el año anterior; por referencia y/o demanda, debidamente registrados.</v>
      </c>
      <c r="N75" s="56" t="str">
        <f t="shared" si="0"/>
        <v>Hospital e institutos
10 % adicional al número de mujeres con diagnóstico presuntivo de cáncer de mama atendidos de acuerdo a la capacidad resolutiva durante el año anterior; por referencia y/o demanda, debidamente registrados.</v>
      </c>
      <c r="O75" s="56"/>
      <c r="P75" s="56" t="s">
        <v>2092</v>
      </c>
      <c r="Q75" s="56" t="s">
        <v>55</v>
      </c>
      <c r="R75" s="56" t="str">
        <f>VLOOKUP(G75,'Sheet 1 (2)'!$H$4:$O$536,8,FALSE)</f>
        <v/>
      </c>
      <c r="S75" s="56" t="str">
        <f t="shared" si="1"/>
        <v/>
      </c>
      <c r="T75" s="56" t="s">
        <v>2093</v>
      </c>
      <c r="U75" s="56" t="s">
        <v>55</v>
      </c>
      <c r="V75" s="56" t="str">
        <f>VLOOKUP(G75,'Sheet 1 (2)'!$H$4:$Q$536,10,FALSE)</f>
        <v/>
      </c>
      <c r="W75" s="56" t="str">
        <f t="shared" si="2"/>
        <v/>
      </c>
      <c r="X75" s="56" t="s">
        <v>2094</v>
      </c>
      <c r="Y75" s="56" t="s">
        <v>55</v>
      </c>
      <c r="Z75" s="56" t="str">
        <f>VLOOKUP(G75,'Sheet 1 (2)'!$H$4:$S$536,12,FALSE)</f>
        <v/>
      </c>
      <c r="AA75" s="56" t="str">
        <f t="shared" si="3"/>
        <v/>
      </c>
      <c r="AB75" s="56" t="s">
        <v>55</v>
      </c>
      <c r="AC75" s="56" t="str">
        <f>VLOOKUP(G75,'Sheet 1 (2)'!$H$4:$AF$536,25,FALSE)</f>
        <v/>
      </c>
      <c r="AD75" s="56" t="s">
        <v>187</v>
      </c>
      <c r="AE75" s="56" t="str">
        <f t="shared" si="4"/>
        <v/>
      </c>
      <c r="AF75" s="56" t="s">
        <v>55</v>
      </c>
      <c r="AG75" s="56" t="str">
        <f>VLOOKUP(G75,'Sheet 1 (2)'!$H$4:$AG$536,26,FALSE)</f>
        <v>SI</v>
      </c>
      <c r="AH75" s="56" t="s">
        <v>82</v>
      </c>
      <c r="AI75" s="56" t="s">
        <v>55</v>
      </c>
      <c r="AJ75" s="56" t="str">
        <f>VLOOKUP(G75,'Sheet 1 (2)'!$H$4:$AH$536,27,FALSE)</f>
        <v/>
      </c>
      <c r="AK75" s="56" t="str">
        <f t="shared" si="7"/>
        <v/>
      </c>
      <c r="AL75" s="60">
        <v>1</v>
      </c>
      <c r="AM75" s="60">
        <f t="shared" si="6"/>
        <v>1</v>
      </c>
    </row>
    <row r="76" spans="1:39" ht="15.75" customHeight="1" x14ac:dyDescent="0.2">
      <c r="A76" s="56" t="s">
        <v>1800</v>
      </c>
      <c r="B76" s="56" t="s">
        <v>1145</v>
      </c>
      <c r="C76" s="56" t="s">
        <v>2086</v>
      </c>
      <c r="D76" s="56" t="s">
        <v>1151</v>
      </c>
      <c r="E76" s="56" t="s">
        <v>2095</v>
      </c>
      <c r="F76" s="56" t="s">
        <v>1244</v>
      </c>
      <c r="G76" s="56" t="s">
        <v>2096</v>
      </c>
      <c r="H76" s="56" t="s">
        <v>2098</v>
      </c>
      <c r="I76" s="56" t="s">
        <v>82</v>
      </c>
      <c r="J76" s="56" t="s">
        <v>1090</v>
      </c>
      <c r="K76" s="56" t="s">
        <v>2099</v>
      </c>
      <c r="L76" s="56" t="s">
        <v>55</v>
      </c>
      <c r="M76" s="56" t="str">
        <f>VLOOKUP(G76,'Sheet 1 (2)'!$H$4:$M$536,6,FALSE)</f>
        <v/>
      </c>
      <c r="N76" s="56" t="str">
        <f t="shared" si="0"/>
        <v/>
      </c>
      <c r="O76" s="56"/>
      <c r="P76" s="56" t="s">
        <v>2100</v>
      </c>
      <c r="Q76" s="56" t="s">
        <v>55</v>
      </c>
      <c r="R76" s="56" t="str">
        <f>VLOOKUP(G76,'Sheet 1 (2)'!$H$4:$O$536,8,FALSE)</f>
        <v/>
      </c>
      <c r="S76" s="56" t="str">
        <f t="shared" si="1"/>
        <v/>
      </c>
      <c r="T76" s="56" t="s">
        <v>2101</v>
      </c>
      <c r="U76" s="56" t="s">
        <v>55</v>
      </c>
      <c r="V76" s="56" t="str">
        <f>VLOOKUP(G76,'Sheet 1 (2)'!$H$4:$Q$536,10,FALSE)</f>
        <v/>
      </c>
      <c r="W76" s="56" t="str">
        <f t="shared" si="2"/>
        <v/>
      </c>
      <c r="X76" s="56" t="s">
        <v>2083</v>
      </c>
      <c r="Y76" s="56" t="s">
        <v>55</v>
      </c>
      <c r="Z76" s="56" t="str">
        <f>VLOOKUP(G76,'Sheet 1 (2)'!$H$4:$S$536,12,FALSE)</f>
        <v/>
      </c>
      <c r="AA76" s="56" t="str">
        <f t="shared" si="3"/>
        <v/>
      </c>
      <c r="AB76" s="56" t="s">
        <v>55</v>
      </c>
      <c r="AC76" s="56" t="str">
        <f>VLOOKUP(G76,'Sheet 1 (2)'!$H$4:$AF$536,25,FALSE)</f>
        <v/>
      </c>
      <c r="AD76" s="56" t="s">
        <v>663</v>
      </c>
      <c r="AE76" s="56" t="str">
        <f t="shared" si="4"/>
        <v/>
      </c>
      <c r="AF76" s="56" t="s">
        <v>55</v>
      </c>
      <c r="AG76" s="56" t="str">
        <f>VLOOKUP(G76,'Sheet 1 (2)'!$H$4:$AG$536,26,FALSE)</f>
        <v>SI</v>
      </c>
      <c r="AH76" s="56" t="s">
        <v>82</v>
      </c>
      <c r="AI76" s="56" t="s">
        <v>55</v>
      </c>
      <c r="AJ76" s="56" t="str">
        <f>VLOOKUP(G76,'Sheet 1 (2)'!$H$4:$AH$536,27,FALSE)</f>
        <v/>
      </c>
      <c r="AK76" s="56" t="str">
        <f t="shared" si="7"/>
        <v/>
      </c>
      <c r="AL76" s="60">
        <v>1</v>
      </c>
      <c r="AM76" s="60">
        <f t="shared" si="6"/>
        <v>1</v>
      </c>
    </row>
    <row r="77" spans="1:39" ht="15.75" customHeight="1" x14ac:dyDescent="0.2">
      <c r="A77" s="56" t="s">
        <v>1800</v>
      </c>
      <c r="B77" s="56" t="s">
        <v>1145</v>
      </c>
      <c r="C77" s="56" t="s">
        <v>2103</v>
      </c>
      <c r="D77" s="56" t="s">
        <v>1152</v>
      </c>
      <c r="E77" s="56" t="s">
        <v>2104</v>
      </c>
      <c r="F77" s="56" t="s">
        <v>1246</v>
      </c>
      <c r="G77" s="56" t="s">
        <v>2105</v>
      </c>
      <c r="H77" s="56" t="s">
        <v>2106</v>
      </c>
      <c r="I77" s="56" t="s">
        <v>82</v>
      </c>
      <c r="J77" s="56" t="s">
        <v>1073</v>
      </c>
      <c r="K77" s="56" t="s">
        <v>2107</v>
      </c>
      <c r="L77" s="56" t="s">
        <v>55</v>
      </c>
      <c r="M77" s="56" t="str">
        <f>VLOOKUP(G77,'Sheet 1 (2)'!$H$4:$M$536,6,FALSE)</f>
        <v/>
      </c>
      <c r="N77" s="56" t="str">
        <f t="shared" si="0"/>
        <v/>
      </c>
      <c r="O77" s="56"/>
      <c r="P77" s="56" t="s">
        <v>2108</v>
      </c>
      <c r="Q77" s="56" t="s">
        <v>55</v>
      </c>
      <c r="R77" s="56" t="str">
        <f>VLOOKUP(G77,'Sheet 1 (2)'!$H$4:$O$536,8,FALSE)</f>
        <v/>
      </c>
      <c r="S77" s="56" t="str">
        <f t="shared" si="1"/>
        <v/>
      </c>
      <c r="T77" s="56" t="s">
        <v>2109</v>
      </c>
      <c r="U77" s="56" t="s">
        <v>55</v>
      </c>
      <c r="V77" s="56" t="str">
        <f>VLOOKUP(G77,'Sheet 1 (2)'!$H$4:$Q$536,10,FALSE)</f>
        <v/>
      </c>
      <c r="W77" s="56" t="str">
        <f t="shared" si="2"/>
        <v/>
      </c>
      <c r="X77" s="56" t="s">
        <v>2110</v>
      </c>
      <c r="Y77" s="56" t="s">
        <v>55</v>
      </c>
      <c r="Z77" s="56" t="str">
        <f>VLOOKUP(G77,'Sheet 1 (2)'!$H$4:$S$536,12,FALSE)</f>
        <v/>
      </c>
      <c r="AA77" s="56" t="str">
        <f t="shared" si="3"/>
        <v/>
      </c>
      <c r="AB77" s="56" t="s">
        <v>55</v>
      </c>
      <c r="AC77" s="56" t="str">
        <f>VLOOKUP(G77,'Sheet 1 (2)'!$H$4:$AF$536,25,FALSE)</f>
        <v/>
      </c>
      <c r="AD77" s="56" t="s">
        <v>187</v>
      </c>
      <c r="AE77" s="56" t="str">
        <f t="shared" si="4"/>
        <v/>
      </c>
      <c r="AF77" s="56" t="s">
        <v>55</v>
      </c>
      <c r="AG77" s="56" t="str">
        <f>VLOOKUP(G77,'Sheet 1 (2)'!$H$4:$AG$536,26,FALSE)</f>
        <v>SI</v>
      </c>
      <c r="AH77" s="56" t="s">
        <v>82</v>
      </c>
      <c r="AI77" s="56" t="s">
        <v>55</v>
      </c>
      <c r="AJ77" s="56" t="str">
        <f>VLOOKUP(G77,'Sheet 1 (2)'!$H$4:$AH$536,27,FALSE)</f>
        <v/>
      </c>
      <c r="AK77" s="56" t="str">
        <f t="shared" si="7"/>
        <v/>
      </c>
      <c r="AL77" s="60">
        <v>1</v>
      </c>
      <c r="AM77" s="60">
        <f t="shared" si="6"/>
        <v>1</v>
      </c>
    </row>
    <row r="78" spans="1:39" ht="15.75" customHeight="1" x14ac:dyDescent="0.2">
      <c r="A78" s="56" t="s">
        <v>1800</v>
      </c>
      <c r="B78" s="56" t="s">
        <v>1145</v>
      </c>
      <c r="C78" s="56" t="s">
        <v>2103</v>
      </c>
      <c r="D78" s="56" t="s">
        <v>1152</v>
      </c>
      <c r="E78" s="56" t="s">
        <v>2111</v>
      </c>
      <c r="F78" s="56" t="s">
        <v>1247</v>
      </c>
      <c r="G78" s="56" t="s">
        <v>2113</v>
      </c>
      <c r="H78" s="56" t="s">
        <v>2115</v>
      </c>
      <c r="I78" s="56" t="s">
        <v>82</v>
      </c>
      <c r="J78" s="56" t="s">
        <v>1090</v>
      </c>
      <c r="K78" s="56" t="s">
        <v>2116</v>
      </c>
      <c r="L78" s="56" t="s">
        <v>55</v>
      </c>
      <c r="M78" s="56" t="str">
        <f>VLOOKUP(G78,'Sheet 1 (2)'!$H$4:$M$536,6,FALSE)</f>
        <v/>
      </c>
      <c r="N78" s="56" t="str">
        <f t="shared" si="0"/>
        <v/>
      </c>
      <c r="O78" s="56"/>
      <c r="P78" s="56" t="s">
        <v>2108</v>
      </c>
      <c r="Q78" s="56" t="s">
        <v>55</v>
      </c>
      <c r="R78" s="56" t="str">
        <f>VLOOKUP(G78,'Sheet 1 (2)'!$H$4:$O$536,8,FALSE)</f>
        <v/>
      </c>
      <c r="S78" s="56" t="str">
        <f t="shared" si="1"/>
        <v/>
      </c>
      <c r="T78" s="56" t="s">
        <v>2118</v>
      </c>
      <c r="U78" s="56" t="s">
        <v>55</v>
      </c>
      <c r="V78" s="56" t="str">
        <f>VLOOKUP(G78,'Sheet 1 (2)'!$H$4:$Q$536,10,FALSE)</f>
        <v/>
      </c>
      <c r="W78" s="56" t="str">
        <f t="shared" si="2"/>
        <v/>
      </c>
      <c r="X78" s="56" t="s">
        <v>2083</v>
      </c>
      <c r="Y78" s="56" t="s">
        <v>55</v>
      </c>
      <c r="Z78" s="56" t="str">
        <f>VLOOKUP(G78,'Sheet 1 (2)'!$H$4:$S$536,12,FALSE)</f>
        <v/>
      </c>
      <c r="AA78" s="56" t="str">
        <f t="shared" si="3"/>
        <v/>
      </c>
      <c r="AB78" s="56" t="s">
        <v>55</v>
      </c>
      <c r="AC78" s="56" t="str">
        <f>VLOOKUP(G78,'Sheet 1 (2)'!$H$4:$AF$536,25,FALSE)</f>
        <v/>
      </c>
      <c r="AD78" s="56" t="s">
        <v>663</v>
      </c>
      <c r="AE78" s="56" t="str">
        <f t="shared" si="4"/>
        <v/>
      </c>
      <c r="AF78" s="56" t="s">
        <v>55</v>
      </c>
      <c r="AG78" s="56" t="str">
        <f>VLOOKUP(G78,'Sheet 1 (2)'!$H$4:$AG$536,26,FALSE)</f>
        <v>SI</v>
      </c>
      <c r="AH78" s="56" t="s">
        <v>82</v>
      </c>
      <c r="AI78" s="56" t="s">
        <v>55</v>
      </c>
      <c r="AJ78" s="56" t="str">
        <f>VLOOKUP(G78,'Sheet 1 (2)'!$H$4:$AH$536,27,FALSE)</f>
        <v/>
      </c>
      <c r="AK78" s="56" t="str">
        <f t="shared" si="7"/>
        <v/>
      </c>
      <c r="AL78" s="60">
        <v>1</v>
      </c>
      <c r="AM78" s="60">
        <f t="shared" si="6"/>
        <v>1</v>
      </c>
    </row>
    <row r="79" spans="1:39" ht="15.75" customHeight="1" x14ac:dyDescent="0.2">
      <c r="A79" s="56" t="s">
        <v>1800</v>
      </c>
      <c r="B79" s="56" t="s">
        <v>1145</v>
      </c>
      <c r="C79" s="56" t="s">
        <v>2119</v>
      </c>
      <c r="D79" s="56" t="s">
        <v>1154</v>
      </c>
      <c r="E79" s="56" t="s">
        <v>2120</v>
      </c>
      <c r="F79" s="56" t="s">
        <v>1248</v>
      </c>
      <c r="G79" s="56" t="s">
        <v>2121</v>
      </c>
      <c r="H79" s="56" t="s">
        <v>2122</v>
      </c>
      <c r="I79" s="56" t="s">
        <v>82</v>
      </c>
      <c r="J79" s="56" t="s">
        <v>1073</v>
      </c>
      <c r="K79" s="56" t="s">
        <v>2123</v>
      </c>
      <c r="L79" s="56" t="s">
        <v>55</v>
      </c>
      <c r="M79" s="56" t="str">
        <f>VLOOKUP(G79,'Sheet 1 (2)'!$H$4:$M$536,6,FALSE)</f>
        <v/>
      </c>
      <c r="N79" s="56" t="str">
        <f t="shared" si="0"/>
        <v/>
      </c>
      <c r="O79" s="56"/>
      <c r="P79" s="56" t="s">
        <v>2124</v>
      </c>
      <c r="Q79" s="56" t="s">
        <v>55</v>
      </c>
      <c r="R79" s="56" t="str">
        <f>VLOOKUP(G79,'Sheet 1 (2)'!$H$4:$O$536,8,FALSE)</f>
        <v/>
      </c>
      <c r="S79" s="56" t="str">
        <f t="shared" si="1"/>
        <v/>
      </c>
      <c r="T79" s="56" t="s">
        <v>2125</v>
      </c>
      <c r="U79" s="56" t="s">
        <v>55</v>
      </c>
      <c r="V79" s="56" t="str">
        <f>VLOOKUP(G79,'Sheet 1 (2)'!$H$4:$Q$536,10,FALSE)</f>
        <v/>
      </c>
      <c r="W79" s="56" t="str">
        <f t="shared" si="2"/>
        <v/>
      </c>
      <c r="X79" s="56" t="s">
        <v>2126</v>
      </c>
      <c r="Y79" s="56" t="s">
        <v>55</v>
      </c>
      <c r="Z79" s="56" t="str">
        <f>VLOOKUP(G79,'Sheet 1 (2)'!$H$4:$S$536,12,FALSE)</f>
        <v/>
      </c>
      <c r="AA79" s="56" t="str">
        <f t="shared" si="3"/>
        <v/>
      </c>
      <c r="AB79" s="56" t="s">
        <v>55</v>
      </c>
      <c r="AC79" s="56" t="str">
        <f>VLOOKUP(G79,'Sheet 1 (2)'!$H$4:$AF$536,25,FALSE)</f>
        <v/>
      </c>
      <c r="AD79" s="56" t="s">
        <v>187</v>
      </c>
      <c r="AE79" s="56" t="str">
        <f t="shared" si="4"/>
        <v/>
      </c>
      <c r="AF79" s="56" t="s">
        <v>55</v>
      </c>
      <c r="AG79" s="56" t="str">
        <f>VLOOKUP(G79,'Sheet 1 (2)'!$H$4:$AG$536,26,FALSE)</f>
        <v>SI</v>
      </c>
      <c r="AH79" s="56" t="s">
        <v>82</v>
      </c>
      <c r="AI79" s="56" t="s">
        <v>55</v>
      </c>
      <c r="AJ79" s="56" t="str">
        <f>VLOOKUP(G79,'Sheet 1 (2)'!$H$4:$AH$536,27,FALSE)</f>
        <v/>
      </c>
      <c r="AK79" s="56" t="str">
        <f t="shared" si="7"/>
        <v/>
      </c>
      <c r="AL79" s="60">
        <v>1</v>
      </c>
      <c r="AM79" s="60">
        <f t="shared" si="6"/>
        <v>1</v>
      </c>
    </row>
    <row r="80" spans="1:39" ht="15.75" customHeight="1" x14ac:dyDescent="0.2">
      <c r="A80" s="56" t="s">
        <v>1800</v>
      </c>
      <c r="B80" s="56" t="s">
        <v>1145</v>
      </c>
      <c r="C80" s="56" t="s">
        <v>2119</v>
      </c>
      <c r="D80" s="56" t="s">
        <v>1154</v>
      </c>
      <c r="E80" s="56" t="s">
        <v>2128</v>
      </c>
      <c r="F80" s="56" t="s">
        <v>1249</v>
      </c>
      <c r="G80" s="56" t="s">
        <v>2129</v>
      </c>
      <c r="H80" s="56" t="s">
        <v>2130</v>
      </c>
      <c r="I80" s="56" t="s">
        <v>82</v>
      </c>
      <c r="J80" s="56" t="s">
        <v>1090</v>
      </c>
      <c r="K80" s="56" t="s">
        <v>2131</v>
      </c>
      <c r="L80" s="56" t="s">
        <v>55</v>
      </c>
      <c r="M80" s="56"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56"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56"/>
      <c r="P80" s="56" t="s">
        <v>2133</v>
      </c>
      <c r="Q80" s="56" t="s">
        <v>55</v>
      </c>
      <c r="R80" s="56" t="str">
        <f>VLOOKUP(G80,'Sheet 1 (2)'!$H$4:$O$536,8,FALSE)</f>
        <v/>
      </c>
      <c r="S80" s="56" t="str">
        <f t="shared" si="1"/>
        <v/>
      </c>
      <c r="T80" s="56" t="s">
        <v>2134</v>
      </c>
      <c r="U80" s="56" t="s">
        <v>55</v>
      </c>
      <c r="V80" s="56" t="str">
        <f>VLOOKUP(G80,'Sheet 1 (2)'!$H$4:$Q$536,10,FALSE)</f>
        <v/>
      </c>
      <c r="W80" s="56" t="str">
        <f t="shared" si="2"/>
        <v/>
      </c>
      <c r="X80" s="56" t="s">
        <v>2083</v>
      </c>
      <c r="Y80" s="56" t="s">
        <v>55</v>
      </c>
      <c r="Z80" s="56" t="str">
        <f>VLOOKUP(G80,'Sheet 1 (2)'!$H$4:$S$536,12,FALSE)</f>
        <v/>
      </c>
      <c r="AA80" s="56" t="str">
        <f t="shared" si="3"/>
        <v/>
      </c>
      <c r="AB80" s="56" t="s">
        <v>55</v>
      </c>
      <c r="AC80" s="56" t="str">
        <f>VLOOKUP(G80,'Sheet 1 (2)'!$H$4:$AF$536,25,FALSE)</f>
        <v/>
      </c>
      <c r="AD80" s="56" t="s">
        <v>187</v>
      </c>
      <c r="AE80" s="56" t="str">
        <f t="shared" si="4"/>
        <v/>
      </c>
      <c r="AF80" s="56" t="s">
        <v>55</v>
      </c>
      <c r="AG80" s="56" t="str">
        <f>VLOOKUP(G80,'Sheet 1 (2)'!$H$4:$AG$536,26,FALSE)</f>
        <v>SI</v>
      </c>
      <c r="AH80" s="56" t="s">
        <v>82</v>
      </c>
      <c r="AI80" s="56" t="s">
        <v>55</v>
      </c>
      <c r="AJ80" s="56" t="str">
        <f>VLOOKUP(G80,'Sheet 1 (2)'!$H$4:$AH$536,27,FALSE)</f>
        <v/>
      </c>
      <c r="AK80" s="56" t="str">
        <f t="shared" si="7"/>
        <v/>
      </c>
      <c r="AL80" s="60">
        <v>1</v>
      </c>
      <c r="AM80" s="60">
        <f t="shared" si="6"/>
        <v>1</v>
      </c>
    </row>
    <row r="81" spans="1:39" ht="15.75" customHeight="1" x14ac:dyDescent="0.2">
      <c r="A81" s="56" t="s">
        <v>1800</v>
      </c>
      <c r="B81" s="56" t="s">
        <v>1145</v>
      </c>
      <c r="C81" s="56" t="s">
        <v>2135</v>
      </c>
      <c r="D81" s="56" t="s">
        <v>1155</v>
      </c>
      <c r="E81" s="56" t="s">
        <v>2136</v>
      </c>
      <c r="F81" s="56" t="s">
        <v>1250</v>
      </c>
      <c r="G81" s="56" t="s">
        <v>2137</v>
      </c>
      <c r="H81" s="56" t="s">
        <v>2138</v>
      </c>
      <c r="I81" s="56" t="s">
        <v>82</v>
      </c>
      <c r="J81" s="56" t="s">
        <v>1073</v>
      </c>
      <c r="K81" s="56" t="s">
        <v>2139</v>
      </c>
      <c r="L81" s="56" t="s">
        <v>55</v>
      </c>
      <c r="M81" s="56" t="str">
        <f>VLOOKUP(G81,'Sheet 1 (2)'!$H$4:$M$536,6,FALSE)</f>
        <v/>
      </c>
      <c r="N81" s="56" t="str">
        <f t="shared" si="0"/>
        <v/>
      </c>
      <c r="O81" s="56"/>
      <c r="P81" s="56" t="s">
        <v>2108</v>
      </c>
      <c r="Q81" s="56" t="s">
        <v>55</v>
      </c>
      <c r="R81" s="56" t="str">
        <f>VLOOKUP(G81,'Sheet 1 (2)'!$H$4:$O$536,8,FALSE)</f>
        <v/>
      </c>
      <c r="S81" s="56" t="str">
        <f t="shared" si="1"/>
        <v/>
      </c>
      <c r="T81" s="56" t="s">
        <v>2141</v>
      </c>
      <c r="U81" s="56" t="s">
        <v>55</v>
      </c>
      <c r="V81" s="56" t="str">
        <f>VLOOKUP(G81,'Sheet 1 (2)'!$H$4:$Q$536,10,FALSE)</f>
        <v/>
      </c>
      <c r="W81" s="56" t="str">
        <f t="shared" si="2"/>
        <v/>
      </c>
      <c r="X81" s="56" t="s">
        <v>2143</v>
      </c>
      <c r="Y81" s="56" t="s">
        <v>55</v>
      </c>
      <c r="Z81" s="56" t="str">
        <f>VLOOKUP(G81,'Sheet 1 (2)'!$H$4:$S$536,12,FALSE)</f>
        <v/>
      </c>
      <c r="AA81" s="56" t="str">
        <f t="shared" si="3"/>
        <v/>
      </c>
      <c r="AB81" s="56" t="s">
        <v>55</v>
      </c>
      <c r="AC81" s="56" t="str">
        <f>VLOOKUP(G81,'Sheet 1 (2)'!$H$4:$AF$536,25,FALSE)</f>
        <v/>
      </c>
      <c r="AD81" s="56" t="s">
        <v>187</v>
      </c>
      <c r="AE81" s="56" t="str">
        <f t="shared" si="4"/>
        <v/>
      </c>
      <c r="AF81" s="56" t="s">
        <v>55</v>
      </c>
      <c r="AG81" s="56" t="str">
        <f>VLOOKUP(G81,'Sheet 1 (2)'!$H$4:$AG$536,26,FALSE)</f>
        <v>SI</v>
      </c>
      <c r="AH81" s="56" t="s">
        <v>82</v>
      </c>
      <c r="AI81" s="56" t="s">
        <v>55</v>
      </c>
      <c r="AJ81" s="56" t="str">
        <f>VLOOKUP(G81,'Sheet 1 (2)'!$H$4:$AH$536,27,FALSE)</f>
        <v/>
      </c>
      <c r="AK81" s="56" t="str">
        <f t="shared" si="7"/>
        <v/>
      </c>
      <c r="AL81" s="60">
        <v>1</v>
      </c>
      <c r="AM81" s="60">
        <f t="shared" si="6"/>
        <v>1</v>
      </c>
    </row>
    <row r="82" spans="1:39" ht="15.75" customHeight="1" x14ac:dyDescent="0.2">
      <c r="A82" s="56" t="s">
        <v>1800</v>
      </c>
      <c r="B82" s="56" t="s">
        <v>1145</v>
      </c>
      <c r="C82" s="56" t="s">
        <v>2135</v>
      </c>
      <c r="D82" s="56" t="s">
        <v>1155</v>
      </c>
      <c r="E82" s="56" t="s">
        <v>2145</v>
      </c>
      <c r="F82" s="56" t="s">
        <v>1254</v>
      </c>
      <c r="G82" s="56" t="s">
        <v>2146</v>
      </c>
      <c r="H82" s="56" t="s">
        <v>2147</v>
      </c>
      <c r="I82" s="56" t="s">
        <v>82</v>
      </c>
      <c r="J82" s="56" t="s">
        <v>1090</v>
      </c>
      <c r="K82" s="56" t="s">
        <v>2148</v>
      </c>
      <c r="L82" s="56" t="s">
        <v>55</v>
      </c>
      <c r="M82" s="56" t="str">
        <f>VLOOKUP(G82,'Sheet 1 (2)'!$H$4:$M$536,6,FALSE)</f>
        <v/>
      </c>
      <c r="N82" s="56" t="str">
        <f t="shared" si="0"/>
        <v/>
      </c>
      <c r="O82" s="56"/>
      <c r="P82" s="56" t="s">
        <v>2133</v>
      </c>
      <c r="Q82" s="56" t="s">
        <v>55</v>
      </c>
      <c r="R82" s="56" t="str">
        <f>VLOOKUP(G82,'Sheet 1 (2)'!$H$4:$O$536,8,FALSE)</f>
        <v/>
      </c>
      <c r="S82" s="56" t="str">
        <f t="shared" si="1"/>
        <v/>
      </c>
      <c r="T82" s="56" t="s">
        <v>2149</v>
      </c>
      <c r="U82" s="56" t="s">
        <v>55</v>
      </c>
      <c r="V82" s="56" t="str">
        <f>VLOOKUP(G82,'Sheet 1 (2)'!$H$4:$Q$536,10,FALSE)</f>
        <v/>
      </c>
      <c r="W82" s="56" t="str">
        <f t="shared" si="2"/>
        <v/>
      </c>
      <c r="X82" s="56" t="s">
        <v>2083</v>
      </c>
      <c r="Y82" s="56" t="s">
        <v>55</v>
      </c>
      <c r="Z82" s="56" t="str">
        <f>VLOOKUP(G82,'Sheet 1 (2)'!$H$4:$S$536,12,FALSE)</f>
        <v/>
      </c>
      <c r="AA82" s="56" t="str">
        <f t="shared" si="3"/>
        <v/>
      </c>
      <c r="AB82" s="56" t="s">
        <v>55</v>
      </c>
      <c r="AC82" s="56" t="str">
        <f>VLOOKUP(G82,'Sheet 1 (2)'!$H$4:$AF$536,25,FALSE)</f>
        <v/>
      </c>
      <c r="AD82" s="56" t="s">
        <v>663</v>
      </c>
      <c r="AE82" s="56" t="str">
        <f t="shared" si="4"/>
        <v/>
      </c>
      <c r="AF82" s="56" t="s">
        <v>55</v>
      </c>
      <c r="AG82" s="56" t="str">
        <f>VLOOKUP(G82,'Sheet 1 (2)'!$H$4:$AG$536,26,FALSE)</f>
        <v>SI</v>
      </c>
      <c r="AH82" s="56" t="s">
        <v>82</v>
      </c>
      <c r="AI82" s="56" t="s">
        <v>55</v>
      </c>
      <c r="AJ82" s="56" t="str">
        <f>VLOOKUP(G82,'Sheet 1 (2)'!$H$4:$AH$536,27,FALSE)</f>
        <v/>
      </c>
      <c r="AK82" s="56" t="str">
        <f t="shared" si="7"/>
        <v/>
      </c>
      <c r="AL82" s="60">
        <v>1</v>
      </c>
      <c r="AM82" s="60">
        <f t="shared" si="6"/>
        <v>1</v>
      </c>
    </row>
    <row r="83" spans="1:39" ht="15.75" customHeight="1" x14ac:dyDescent="0.2">
      <c r="A83" s="56" t="s">
        <v>1800</v>
      </c>
      <c r="B83" s="56" t="s">
        <v>1145</v>
      </c>
      <c r="C83" s="56" t="s">
        <v>2150</v>
      </c>
      <c r="D83" s="56" t="s">
        <v>1157</v>
      </c>
      <c r="E83" s="56" t="s">
        <v>2151</v>
      </c>
      <c r="F83" s="56" t="s">
        <v>1256</v>
      </c>
      <c r="G83" s="56" t="s">
        <v>2152</v>
      </c>
      <c r="H83" s="56" t="s">
        <v>2153</v>
      </c>
      <c r="I83" s="56" t="s">
        <v>82</v>
      </c>
      <c r="J83" s="56" t="s">
        <v>1073</v>
      </c>
      <c r="K83" s="56" t="s">
        <v>2154</v>
      </c>
      <c r="L83" s="56" t="s">
        <v>55</v>
      </c>
      <c r="M83" s="56" t="str">
        <f>VLOOKUP(G83,'Sheet 1 (2)'!$H$4:$M$536,6,FALSE)</f>
        <v/>
      </c>
      <c r="N83" s="56" t="str">
        <f t="shared" si="0"/>
        <v/>
      </c>
      <c r="O83" s="56"/>
      <c r="P83" s="56" t="s">
        <v>2155</v>
      </c>
      <c r="Q83" s="56" t="s">
        <v>55</v>
      </c>
      <c r="R83" s="56" t="str">
        <f>VLOOKUP(G83,'Sheet 1 (2)'!$H$4:$O$536,8,FALSE)</f>
        <v/>
      </c>
      <c r="S83" s="56" t="str">
        <f t="shared" si="1"/>
        <v/>
      </c>
      <c r="T83" s="56" t="s">
        <v>2157</v>
      </c>
      <c r="U83" s="56" t="s">
        <v>55</v>
      </c>
      <c r="V83" s="56" t="str">
        <f>VLOOKUP(G83,'Sheet 1 (2)'!$H$4:$Q$536,10,FALSE)</f>
        <v/>
      </c>
      <c r="W83" s="56" t="str">
        <f t="shared" si="2"/>
        <v/>
      </c>
      <c r="X83" s="56" t="s">
        <v>2158</v>
      </c>
      <c r="Y83" s="56" t="s">
        <v>55</v>
      </c>
      <c r="Z83" s="56" t="str">
        <f>VLOOKUP(G83,'Sheet 1 (2)'!$H$4:$S$536,12,FALSE)</f>
        <v/>
      </c>
      <c r="AA83" s="56" t="str">
        <f t="shared" si="3"/>
        <v/>
      </c>
      <c r="AB83" s="56" t="s">
        <v>55</v>
      </c>
      <c r="AC83" s="56" t="str">
        <f>VLOOKUP(G83,'Sheet 1 (2)'!$H$4:$AF$536,25,FALSE)</f>
        <v/>
      </c>
      <c r="AD83" s="56" t="s">
        <v>187</v>
      </c>
      <c r="AE83" s="56" t="str">
        <f t="shared" si="4"/>
        <v/>
      </c>
      <c r="AF83" s="56" t="s">
        <v>55</v>
      </c>
      <c r="AG83" s="56" t="str">
        <f>VLOOKUP(G83,'Sheet 1 (2)'!$H$4:$AG$536,26,FALSE)</f>
        <v>SI</v>
      </c>
      <c r="AH83" s="56" t="s">
        <v>82</v>
      </c>
      <c r="AI83" s="56" t="s">
        <v>55</v>
      </c>
      <c r="AJ83" s="56" t="str">
        <f>VLOOKUP(G83,'Sheet 1 (2)'!$H$4:$AH$536,27,FALSE)</f>
        <v/>
      </c>
      <c r="AK83" s="56" t="str">
        <f t="shared" si="7"/>
        <v/>
      </c>
      <c r="AL83" s="60">
        <v>1</v>
      </c>
      <c r="AM83" s="60">
        <f t="shared" si="6"/>
        <v>1</v>
      </c>
    </row>
    <row r="84" spans="1:39" ht="15.75" customHeight="1" x14ac:dyDescent="0.2">
      <c r="A84" s="56" t="s">
        <v>1800</v>
      </c>
      <c r="B84" s="56" t="s">
        <v>1145</v>
      </c>
      <c r="C84" s="56" t="s">
        <v>2150</v>
      </c>
      <c r="D84" s="56" t="s">
        <v>1157</v>
      </c>
      <c r="E84" s="56" t="s">
        <v>2159</v>
      </c>
      <c r="F84" s="56" t="s">
        <v>1258</v>
      </c>
      <c r="G84" s="56" t="s">
        <v>2160</v>
      </c>
      <c r="H84" s="56" t="s">
        <v>2161</v>
      </c>
      <c r="I84" s="56" t="s">
        <v>82</v>
      </c>
      <c r="J84" s="56" t="s">
        <v>1090</v>
      </c>
      <c r="K84" s="56" t="s">
        <v>2162</v>
      </c>
      <c r="L84" s="56" t="s">
        <v>55</v>
      </c>
      <c r="M84" s="56" t="str">
        <f>VLOOKUP(G84,'Sheet 1 (2)'!$H$4:$M$536,6,FALSE)</f>
        <v/>
      </c>
      <c r="N84" s="56" t="str">
        <f t="shared" si="0"/>
        <v/>
      </c>
      <c r="O84" s="56"/>
      <c r="P84" s="56" t="s">
        <v>2133</v>
      </c>
      <c r="Q84" s="56" t="s">
        <v>55</v>
      </c>
      <c r="R84" s="56" t="str">
        <f>VLOOKUP(G84,'Sheet 1 (2)'!$H$4:$O$536,8,FALSE)</f>
        <v/>
      </c>
      <c r="S84" s="56" t="str">
        <f t="shared" si="1"/>
        <v/>
      </c>
      <c r="T84" s="56" t="s">
        <v>2163</v>
      </c>
      <c r="U84" s="56" t="s">
        <v>55</v>
      </c>
      <c r="V84" s="56" t="str">
        <f>VLOOKUP(G84,'Sheet 1 (2)'!$H$4:$Q$536,10,FALSE)</f>
        <v/>
      </c>
      <c r="W84" s="56" t="str">
        <f t="shared" si="2"/>
        <v/>
      </c>
      <c r="X84" s="56" t="s">
        <v>2083</v>
      </c>
      <c r="Y84" s="56" t="s">
        <v>55</v>
      </c>
      <c r="Z84" s="56" t="str">
        <f>VLOOKUP(G84,'Sheet 1 (2)'!$H$4:$S$536,12,FALSE)</f>
        <v/>
      </c>
      <c r="AA84" s="56" t="str">
        <f t="shared" si="3"/>
        <v/>
      </c>
      <c r="AB84" s="56" t="s">
        <v>55</v>
      </c>
      <c r="AC84" s="56" t="str">
        <f>VLOOKUP(G84,'Sheet 1 (2)'!$H$4:$AF$536,25,FALSE)</f>
        <v/>
      </c>
      <c r="AD84" s="56" t="s">
        <v>663</v>
      </c>
      <c r="AE84" s="56" t="str">
        <f t="shared" si="4"/>
        <v/>
      </c>
      <c r="AF84" s="56" t="s">
        <v>55</v>
      </c>
      <c r="AG84" s="56" t="str">
        <f>VLOOKUP(G84,'Sheet 1 (2)'!$H$4:$AG$536,26,FALSE)</f>
        <v>SI</v>
      </c>
      <c r="AH84" s="56" t="s">
        <v>82</v>
      </c>
      <c r="AI84" s="56" t="s">
        <v>55</v>
      </c>
      <c r="AJ84" s="56" t="str">
        <f>VLOOKUP(G84,'Sheet 1 (2)'!$H$4:$AH$536,27,FALSE)</f>
        <v/>
      </c>
      <c r="AK84" s="56" t="str">
        <f t="shared" si="7"/>
        <v/>
      </c>
      <c r="AL84" s="60">
        <v>1</v>
      </c>
      <c r="AM84" s="60">
        <f t="shared" si="6"/>
        <v>1</v>
      </c>
    </row>
    <row r="85" spans="1:39" ht="15.75" customHeight="1" x14ac:dyDescent="0.2">
      <c r="A85" s="56" t="s">
        <v>1800</v>
      </c>
      <c r="B85" s="56" t="s">
        <v>1145</v>
      </c>
      <c r="C85" s="56" t="s">
        <v>2169</v>
      </c>
      <c r="D85" s="56" t="s">
        <v>1158</v>
      </c>
      <c r="E85" s="56" t="s">
        <v>2170</v>
      </c>
      <c r="F85" s="56" t="s">
        <v>1259</v>
      </c>
      <c r="G85" s="56" t="s">
        <v>2171</v>
      </c>
      <c r="H85" s="56" t="s">
        <v>2172</v>
      </c>
      <c r="I85" s="56" t="s">
        <v>82</v>
      </c>
      <c r="J85" s="56" t="s">
        <v>1073</v>
      </c>
      <c r="K85" s="56" t="s">
        <v>2173</v>
      </c>
      <c r="L85" s="56" t="s">
        <v>55</v>
      </c>
      <c r="M85" s="56" t="str">
        <f>VLOOKUP(G85,'Sheet 1 (2)'!$H$4:$M$536,6,FALSE)</f>
        <v/>
      </c>
      <c r="N85" s="56" t="str">
        <f t="shared" si="0"/>
        <v/>
      </c>
      <c r="O85" s="56"/>
      <c r="P85" s="56" t="s">
        <v>2108</v>
      </c>
      <c r="Q85" s="56" t="s">
        <v>55</v>
      </c>
      <c r="R85" s="56" t="str">
        <f>VLOOKUP(G85,'Sheet 1 (2)'!$H$4:$O$536,8,FALSE)</f>
        <v/>
      </c>
      <c r="S85" s="56" t="str">
        <f t="shared" si="1"/>
        <v/>
      </c>
      <c r="T85" s="56" t="s">
        <v>2174</v>
      </c>
      <c r="U85" s="56" t="s">
        <v>55</v>
      </c>
      <c r="V85" s="56" t="str">
        <f>VLOOKUP(G85,'Sheet 1 (2)'!$H$4:$Q$536,10,FALSE)</f>
        <v/>
      </c>
      <c r="W85" s="56" t="str">
        <f t="shared" si="2"/>
        <v/>
      </c>
      <c r="X85" s="56" t="s">
        <v>2175</v>
      </c>
      <c r="Y85" s="56" t="s">
        <v>55</v>
      </c>
      <c r="Z85" s="56" t="str">
        <f>VLOOKUP(G85,'Sheet 1 (2)'!$H$4:$S$536,12,FALSE)</f>
        <v/>
      </c>
      <c r="AA85" s="56" t="str">
        <f t="shared" si="3"/>
        <v/>
      </c>
      <c r="AB85" s="56" t="s">
        <v>55</v>
      </c>
      <c r="AC85" s="56" t="str">
        <f>VLOOKUP(G85,'Sheet 1 (2)'!$H$4:$AF$536,25,FALSE)</f>
        <v/>
      </c>
      <c r="AD85" s="56" t="s">
        <v>187</v>
      </c>
      <c r="AE85" s="56" t="str">
        <f t="shared" si="4"/>
        <v/>
      </c>
      <c r="AF85" s="56" t="s">
        <v>55</v>
      </c>
      <c r="AG85" s="56" t="str">
        <f>VLOOKUP(G85,'Sheet 1 (2)'!$H$4:$AG$536,26,FALSE)</f>
        <v>SI</v>
      </c>
      <c r="AH85" s="56" t="s">
        <v>82</v>
      </c>
      <c r="AI85" s="56" t="s">
        <v>55</v>
      </c>
      <c r="AJ85" s="56" t="str">
        <f>VLOOKUP(G85,'Sheet 1 (2)'!$H$4:$AH$536,27,FALSE)</f>
        <v/>
      </c>
      <c r="AK85" s="56" t="str">
        <f t="shared" si="7"/>
        <v/>
      </c>
      <c r="AL85" s="60">
        <v>1</v>
      </c>
      <c r="AM85" s="60">
        <f t="shared" si="6"/>
        <v>1</v>
      </c>
    </row>
    <row r="86" spans="1:39" ht="15.75" customHeight="1" x14ac:dyDescent="0.2">
      <c r="A86" s="56" t="s">
        <v>1800</v>
      </c>
      <c r="B86" s="56" t="s">
        <v>1145</v>
      </c>
      <c r="C86" s="56" t="s">
        <v>2169</v>
      </c>
      <c r="D86" s="56" t="s">
        <v>1158</v>
      </c>
      <c r="E86" s="56" t="s">
        <v>2178</v>
      </c>
      <c r="F86" s="56" t="s">
        <v>1260</v>
      </c>
      <c r="G86" s="56" t="s">
        <v>2179</v>
      </c>
      <c r="H86" s="56" t="s">
        <v>2180</v>
      </c>
      <c r="I86" s="56" t="s">
        <v>82</v>
      </c>
      <c r="J86" s="56" t="s">
        <v>1090</v>
      </c>
      <c r="K86" s="56" t="s">
        <v>2181</v>
      </c>
      <c r="L86" s="56" t="s">
        <v>55</v>
      </c>
      <c r="M86" s="56" t="str">
        <f>VLOOKUP(G86,'Sheet 1 (2)'!$H$4:$M$536,6,FALSE)</f>
        <v/>
      </c>
      <c r="N86" s="56" t="str">
        <f t="shared" si="0"/>
        <v/>
      </c>
      <c r="O86" s="56"/>
      <c r="P86" s="56" t="s">
        <v>2133</v>
      </c>
      <c r="Q86" s="56" t="s">
        <v>55</v>
      </c>
      <c r="R86" s="56" t="str">
        <f>VLOOKUP(G86,'Sheet 1 (2)'!$H$4:$O$536,8,FALSE)</f>
        <v/>
      </c>
      <c r="S86" s="56" t="str">
        <f t="shared" si="1"/>
        <v/>
      </c>
      <c r="T86" s="56" t="s">
        <v>2149</v>
      </c>
      <c r="U86" s="56" t="s">
        <v>55</v>
      </c>
      <c r="V86" s="56" t="str">
        <f>VLOOKUP(G86,'Sheet 1 (2)'!$H$4:$Q$536,10,FALSE)</f>
        <v/>
      </c>
      <c r="W86" s="56" t="str">
        <f t="shared" si="2"/>
        <v/>
      </c>
      <c r="X86" s="56" t="s">
        <v>2083</v>
      </c>
      <c r="Y86" s="56" t="s">
        <v>55</v>
      </c>
      <c r="Z86" s="56" t="str">
        <f>VLOOKUP(G86,'Sheet 1 (2)'!$H$4:$S$536,12,FALSE)</f>
        <v/>
      </c>
      <c r="AA86" s="56" t="str">
        <f t="shared" si="3"/>
        <v/>
      </c>
      <c r="AB86" s="56" t="s">
        <v>55</v>
      </c>
      <c r="AC86" s="56" t="str">
        <f>VLOOKUP(G86,'Sheet 1 (2)'!$H$4:$AF$536,25,FALSE)</f>
        <v/>
      </c>
      <c r="AD86" s="56" t="s">
        <v>709</v>
      </c>
      <c r="AE86" s="56" t="str">
        <f t="shared" si="4"/>
        <v/>
      </c>
      <c r="AF86" s="56" t="s">
        <v>55</v>
      </c>
      <c r="AG86" s="56" t="str">
        <f>VLOOKUP(G86,'Sheet 1 (2)'!$H$4:$AG$536,26,FALSE)</f>
        <v>SI</v>
      </c>
      <c r="AH86" s="56" t="s">
        <v>82</v>
      </c>
      <c r="AI86" s="56" t="s">
        <v>55</v>
      </c>
      <c r="AJ86" s="56" t="str">
        <f>VLOOKUP(G86,'Sheet 1 (2)'!$H$4:$AH$536,27,FALSE)</f>
        <v/>
      </c>
      <c r="AK86" s="56" t="str">
        <f t="shared" si="7"/>
        <v/>
      </c>
      <c r="AL86" s="60">
        <v>1</v>
      </c>
      <c r="AM86" s="60">
        <f t="shared" si="6"/>
        <v>1</v>
      </c>
    </row>
    <row r="87" spans="1:39" ht="15.75" customHeight="1" x14ac:dyDescent="0.2">
      <c r="A87" s="56" t="s">
        <v>1800</v>
      </c>
      <c r="B87" s="56" t="s">
        <v>1145</v>
      </c>
      <c r="C87" s="56" t="s">
        <v>2183</v>
      </c>
      <c r="D87" s="56" t="s">
        <v>1159</v>
      </c>
      <c r="E87" s="56" t="s">
        <v>2184</v>
      </c>
      <c r="F87" s="56" t="s">
        <v>1262</v>
      </c>
      <c r="G87" s="56" t="s">
        <v>2185</v>
      </c>
      <c r="H87" s="56" t="s">
        <v>2186</v>
      </c>
      <c r="I87" s="56" t="s">
        <v>82</v>
      </c>
      <c r="J87" s="56" t="s">
        <v>1073</v>
      </c>
      <c r="K87" s="56" t="s">
        <v>2187</v>
      </c>
      <c r="L87" s="56" t="s">
        <v>55</v>
      </c>
      <c r="M87" s="56" t="str">
        <f>VLOOKUP(G87,'Sheet 1 (2)'!$H$4:$M$536,6,FALSE)</f>
        <v/>
      </c>
      <c r="N87" s="56" t="str">
        <f t="shared" si="0"/>
        <v/>
      </c>
      <c r="O87" s="56"/>
      <c r="P87" s="56" t="s">
        <v>2188</v>
      </c>
      <c r="Q87" s="56" t="s">
        <v>55</v>
      </c>
      <c r="R87" s="56" t="str">
        <f>VLOOKUP(G87,'Sheet 1 (2)'!$H$4:$O$536,8,FALSE)</f>
        <v/>
      </c>
      <c r="S87" s="56" t="str">
        <f t="shared" si="1"/>
        <v/>
      </c>
      <c r="T87" s="56" t="s">
        <v>2189</v>
      </c>
      <c r="U87" s="56" t="s">
        <v>55</v>
      </c>
      <c r="V87" s="56" t="str">
        <f>VLOOKUP(G87,'Sheet 1 (2)'!$H$4:$Q$536,10,FALSE)</f>
        <v/>
      </c>
      <c r="W87" s="56" t="str">
        <f t="shared" si="2"/>
        <v/>
      </c>
      <c r="X87" s="56" t="s">
        <v>2190</v>
      </c>
      <c r="Y87" s="56" t="s">
        <v>55</v>
      </c>
      <c r="Z87" s="56" t="str">
        <f>VLOOKUP(G87,'Sheet 1 (2)'!$H$4:$S$536,12,FALSE)</f>
        <v/>
      </c>
      <c r="AA87" s="56" t="str">
        <f t="shared" si="3"/>
        <v/>
      </c>
      <c r="AB87" s="56" t="s">
        <v>55</v>
      </c>
      <c r="AC87" s="56" t="str">
        <f>VLOOKUP(G87,'Sheet 1 (2)'!$H$4:$AF$536,25,FALSE)</f>
        <v/>
      </c>
      <c r="AD87" s="56" t="s">
        <v>187</v>
      </c>
      <c r="AE87" s="56" t="str">
        <f t="shared" si="4"/>
        <v/>
      </c>
      <c r="AF87" s="56" t="s">
        <v>55</v>
      </c>
      <c r="AG87" s="56" t="str">
        <f>VLOOKUP(G87,'Sheet 1 (2)'!$H$4:$AG$536,26,FALSE)</f>
        <v>SI</v>
      </c>
      <c r="AH87" s="56" t="s">
        <v>82</v>
      </c>
      <c r="AI87" s="56" t="s">
        <v>55</v>
      </c>
      <c r="AJ87" s="56" t="str">
        <f>VLOOKUP(G87,'Sheet 1 (2)'!$H$4:$AH$536,27,FALSE)</f>
        <v/>
      </c>
      <c r="AK87" s="56" t="str">
        <f t="shared" si="7"/>
        <v/>
      </c>
      <c r="AL87" s="60">
        <v>1</v>
      </c>
      <c r="AM87" s="60">
        <f t="shared" si="6"/>
        <v>1</v>
      </c>
    </row>
    <row r="88" spans="1:39" ht="15.75" customHeight="1" x14ac:dyDescent="0.2">
      <c r="A88" s="56" t="s">
        <v>1800</v>
      </c>
      <c r="B88" s="56" t="s">
        <v>1145</v>
      </c>
      <c r="C88" s="56" t="s">
        <v>2183</v>
      </c>
      <c r="D88" s="56" t="s">
        <v>1159</v>
      </c>
      <c r="E88" s="56" t="s">
        <v>2196</v>
      </c>
      <c r="F88" s="56" t="s">
        <v>1263</v>
      </c>
      <c r="G88" s="56" t="s">
        <v>2197</v>
      </c>
      <c r="H88" s="56" t="s">
        <v>2198</v>
      </c>
      <c r="I88" s="56" t="s">
        <v>82</v>
      </c>
      <c r="J88" s="56" t="s">
        <v>1090</v>
      </c>
      <c r="K88" s="56" t="s">
        <v>2199</v>
      </c>
      <c r="L88" s="56" t="s">
        <v>55</v>
      </c>
      <c r="M88" s="56" t="str">
        <f>VLOOKUP(G88,'Sheet 1 (2)'!$H$4:$M$536,6,FALSE)</f>
        <v/>
      </c>
      <c r="N88" s="56" t="str">
        <f t="shared" si="0"/>
        <v/>
      </c>
      <c r="O88" s="56"/>
      <c r="P88" s="56" t="s">
        <v>2201</v>
      </c>
      <c r="Q88" s="56" t="s">
        <v>55</v>
      </c>
      <c r="R88" s="56" t="str">
        <f>VLOOKUP(G88,'Sheet 1 (2)'!$H$4:$O$536,8,FALSE)</f>
        <v/>
      </c>
      <c r="S88" s="56" t="str">
        <f t="shared" si="1"/>
        <v/>
      </c>
      <c r="T88" s="56" t="s">
        <v>2201</v>
      </c>
      <c r="U88" s="56" t="s">
        <v>55</v>
      </c>
      <c r="V88" s="56" t="str">
        <f>VLOOKUP(G88,'Sheet 1 (2)'!$H$4:$Q$536,10,FALSE)</f>
        <v/>
      </c>
      <c r="W88" s="56" t="str">
        <f t="shared" si="2"/>
        <v/>
      </c>
      <c r="X88" s="56" t="s">
        <v>2083</v>
      </c>
      <c r="Y88" s="56" t="s">
        <v>55</v>
      </c>
      <c r="Z88" s="56" t="str">
        <f>VLOOKUP(G88,'Sheet 1 (2)'!$H$4:$S$536,12,FALSE)</f>
        <v/>
      </c>
      <c r="AA88" s="56" t="str">
        <f t="shared" si="3"/>
        <v/>
      </c>
      <c r="AB88" s="56" t="s">
        <v>55</v>
      </c>
      <c r="AC88" s="56" t="str">
        <f>VLOOKUP(G88,'Sheet 1 (2)'!$H$4:$AF$536,25,FALSE)</f>
        <v/>
      </c>
      <c r="AD88" s="56" t="s">
        <v>663</v>
      </c>
      <c r="AE88" s="56" t="str">
        <f t="shared" si="4"/>
        <v/>
      </c>
      <c r="AF88" s="56" t="s">
        <v>55</v>
      </c>
      <c r="AG88" s="56" t="str">
        <f>VLOOKUP(G88,'Sheet 1 (2)'!$H$4:$AG$536,26,FALSE)</f>
        <v>SI</v>
      </c>
      <c r="AH88" s="56" t="s">
        <v>82</v>
      </c>
      <c r="AI88" s="56" t="s">
        <v>55</v>
      </c>
      <c r="AJ88" s="56" t="str">
        <f>VLOOKUP(G88,'Sheet 1 (2)'!$H$4:$AH$536,27,FALSE)</f>
        <v/>
      </c>
      <c r="AK88" s="56" t="str">
        <f t="shared" si="7"/>
        <v/>
      </c>
      <c r="AL88" s="60">
        <v>1</v>
      </c>
      <c r="AM88" s="60">
        <f t="shared" si="6"/>
        <v>1</v>
      </c>
    </row>
    <row r="89" spans="1:39" ht="15.75" customHeight="1" x14ac:dyDescent="0.2">
      <c r="A89" s="56" t="s">
        <v>1800</v>
      </c>
      <c r="B89" s="56" t="s">
        <v>1145</v>
      </c>
      <c r="C89" s="56" t="s">
        <v>2202</v>
      </c>
      <c r="D89" s="56" t="s">
        <v>1161</v>
      </c>
      <c r="E89" s="56" t="s">
        <v>2203</v>
      </c>
      <c r="F89" s="56" t="s">
        <v>1265</v>
      </c>
      <c r="G89" s="56" t="s">
        <v>2204</v>
      </c>
      <c r="H89" s="56" t="s">
        <v>2205</v>
      </c>
      <c r="I89" s="56" t="s">
        <v>82</v>
      </c>
      <c r="J89" s="56" t="s">
        <v>1073</v>
      </c>
      <c r="K89" s="56" t="s">
        <v>2208</v>
      </c>
      <c r="L89" s="56" t="s">
        <v>55</v>
      </c>
      <c r="M89" s="56" t="str">
        <f>VLOOKUP(G89,'Sheet 1 (2)'!$H$4:$M$536,6,FALSE)</f>
        <v/>
      </c>
      <c r="N89" s="56" t="str">
        <f t="shared" si="0"/>
        <v/>
      </c>
      <c r="O89" s="56"/>
      <c r="P89" s="56" t="s">
        <v>2209</v>
      </c>
      <c r="Q89" s="56" t="s">
        <v>55</v>
      </c>
      <c r="R89" s="56" t="str">
        <f>VLOOKUP(G89,'Sheet 1 (2)'!$H$4:$O$536,8,FALSE)</f>
        <v/>
      </c>
      <c r="S89" s="56" t="str">
        <f t="shared" si="1"/>
        <v/>
      </c>
      <c r="T89" s="56" t="s">
        <v>2174</v>
      </c>
      <c r="U89" s="56" t="s">
        <v>55</v>
      </c>
      <c r="V89" s="56" t="str">
        <f>VLOOKUP(G89,'Sheet 1 (2)'!$H$4:$Q$536,10,FALSE)</f>
        <v/>
      </c>
      <c r="W89" s="56" t="str">
        <f t="shared" si="2"/>
        <v/>
      </c>
      <c r="X89" s="56" t="s">
        <v>2211</v>
      </c>
      <c r="Y89" s="56" t="s">
        <v>55</v>
      </c>
      <c r="Z89" s="56" t="str">
        <f>VLOOKUP(G89,'Sheet 1 (2)'!$H$4:$S$536,12,FALSE)</f>
        <v/>
      </c>
      <c r="AA89" s="56" t="str">
        <f t="shared" si="3"/>
        <v/>
      </c>
      <c r="AB89" s="56" t="s">
        <v>55</v>
      </c>
      <c r="AC89" s="56" t="str">
        <f>VLOOKUP(G89,'Sheet 1 (2)'!$H$4:$AF$536,25,FALSE)</f>
        <v/>
      </c>
      <c r="AD89" s="56" t="s">
        <v>187</v>
      </c>
      <c r="AE89" s="56" t="str">
        <f t="shared" si="4"/>
        <v/>
      </c>
      <c r="AF89" s="56" t="s">
        <v>55</v>
      </c>
      <c r="AG89" s="56" t="str">
        <f>VLOOKUP(G89,'Sheet 1 (2)'!$H$4:$AG$536,26,FALSE)</f>
        <v>SI</v>
      </c>
      <c r="AH89" s="56" t="s">
        <v>82</v>
      </c>
      <c r="AI89" s="56" t="s">
        <v>55</v>
      </c>
      <c r="AJ89" s="56" t="str">
        <f>VLOOKUP(G89,'Sheet 1 (2)'!$H$4:$AH$536,27,FALSE)</f>
        <v/>
      </c>
      <c r="AK89" s="56" t="str">
        <f t="shared" si="7"/>
        <v/>
      </c>
      <c r="AL89" s="60">
        <v>1</v>
      </c>
      <c r="AM89" s="60">
        <f t="shared" si="6"/>
        <v>1</v>
      </c>
    </row>
    <row r="90" spans="1:39" ht="15.75" customHeight="1" x14ac:dyDescent="0.2">
      <c r="A90" s="56" t="s">
        <v>1800</v>
      </c>
      <c r="B90" s="56" t="s">
        <v>1145</v>
      </c>
      <c r="C90" s="56" t="s">
        <v>2202</v>
      </c>
      <c r="D90" s="56" t="s">
        <v>1161</v>
      </c>
      <c r="E90" s="56" t="s">
        <v>2213</v>
      </c>
      <c r="F90" s="56" t="s">
        <v>1266</v>
      </c>
      <c r="G90" s="56" t="s">
        <v>2214</v>
      </c>
      <c r="H90" s="56" t="s">
        <v>2215</v>
      </c>
      <c r="I90" s="56" t="s">
        <v>82</v>
      </c>
      <c r="J90" s="56" t="s">
        <v>1090</v>
      </c>
      <c r="K90" s="56" t="s">
        <v>2216</v>
      </c>
      <c r="L90" s="56" t="s">
        <v>55</v>
      </c>
      <c r="M90" s="56" t="str">
        <f>VLOOKUP(G90,'Sheet 1 (2)'!$H$4:$M$536,6,FALSE)</f>
        <v/>
      </c>
      <c r="N90" s="56" t="str">
        <f t="shared" si="0"/>
        <v/>
      </c>
      <c r="O90" s="56"/>
      <c r="P90" s="56" t="s">
        <v>2155</v>
      </c>
      <c r="Q90" s="56" t="s">
        <v>55</v>
      </c>
      <c r="R90" s="56" t="str">
        <f>VLOOKUP(G90,'Sheet 1 (2)'!$H$4:$O$536,8,FALSE)</f>
        <v/>
      </c>
      <c r="S90" s="56" t="str">
        <f t="shared" si="1"/>
        <v/>
      </c>
      <c r="T90" s="56" t="s">
        <v>2217</v>
      </c>
      <c r="U90" s="56" t="s">
        <v>55</v>
      </c>
      <c r="V90" s="56" t="str">
        <f>VLOOKUP(G90,'Sheet 1 (2)'!$H$4:$Q$536,10,FALSE)</f>
        <v/>
      </c>
      <c r="W90" s="56" t="str">
        <f t="shared" si="2"/>
        <v/>
      </c>
      <c r="X90" s="56" t="s">
        <v>2083</v>
      </c>
      <c r="Y90" s="56" t="s">
        <v>55</v>
      </c>
      <c r="Z90" s="56" t="str">
        <f>VLOOKUP(G90,'Sheet 1 (2)'!$H$4:$S$536,12,FALSE)</f>
        <v/>
      </c>
      <c r="AA90" s="56" t="str">
        <f t="shared" si="3"/>
        <v/>
      </c>
      <c r="AB90" s="56" t="s">
        <v>55</v>
      </c>
      <c r="AC90" s="56" t="str">
        <f>VLOOKUP(G90,'Sheet 1 (2)'!$H$4:$AF$536,25,FALSE)</f>
        <v/>
      </c>
      <c r="AD90" s="56" t="s">
        <v>663</v>
      </c>
      <c r="AE90" s="56" t="str">
        <f t="shared" si="4"/>
        <v/>
      </c>
      <c r="AF90" s="56" t="s">
        <v>55</v>
      </c>
      <c r="AG90" s="56" t="str">
        <f>VLOOKUP(G90,'Sheet 1 (2)'!$H$4:$AG$536,26,FALSE)</f>
        <v>SI</v>
      </c>
      <c r="AH90" s="56" t="s">
        <v>82</v>
      </c>
      <c r="AI90" s="56" t="s">
        <v>55</v>
      </c>
      <c r="AJ90" s="56" t="str">
        <f>VLOOKUP(G90,'Sheet 1 (2)'!$H$4:$AH$536,27,FALSE)</f>
        <v/>
      </c>
      <c r="AK90" s="56" t="str">
        <f t="shared" si="7"/>
        <v/>
      </c>
      <c r="AL90" s="60">
        <v>1</v>
      </c>
      <c r="AM90" s="60">
        <f t="shared" si="6"/>
        <v>1</v>
      </c>
    </row>
    <row r="91" spans="1:39" ht="15.75" customHeight="1" x14ac:dyDescent="0.2">
      <c r="A91" s="56" t="s">
        <v>1800</v>
      </c>
      <c r="B91" s="56" t="s">
        <v>1145</v>
      </c>
      <c r="C91" s="56" t="s">
        <v>2219</v>
      </c>
      <c r="D91" s="56" t="s">
        <v>1162</v>
      </c>
      <c r="E91" s="56" t="s">
        <v>2220</v>
      </c>
      <c r="F91" s="56" t="s">
        <v>1267</v>
      </c>
      <c r="G91" s="56" t="s">
        <v>2221</v>
      </c>
      <c r="H91" s="56" t="s">
        <v>2222</v>
      </c>
      <c r="I91" s="56" t="s">
        <v>82</v>
      </c>
      <c r="J91" s="56" t="s">
        <v>1073</v>
      </c>
      <c r="K91" s="56" t="s">
        <v>2223</v>
      </c>
      <c r="L91" s="56" t="s">
        <v>55</v>
      </c>
      <c r="M91" s="56" t="str">
        <f>VLOOKUP(G91,'Sheet 1 (2)'!$H$4:$M$536,6,FALSE)</f>
        <v/>
      </c>
      <c r="N91" s="56" t="str">
        <f t="shared" si="0"/>
        <v/>
      </c>
      <c r="O91" s="56"/>
      <c r="P91" s="56" t="s">
        <v>2155</v>
      </c>
      <c r="Q91" s="56" t="s">
        <v>55</v>
      </c>
      <c r="R91" s="56" t="str">
        <f>VLOOKUP(G91,'Sheet 1 (2)'!$H$4:$O$536,8,FALSE)</f>
        <v/>
      </c>
      <c r="S91" s="56" t="str">
        <f t="shared" si="1"/>
        <v/>
      </c>
      <c r="T91" s="56" t="s">
        <v>2141</v>
      </c>
      <c r="U91" s="56" t="s">
        <v>55</v>
      </c>
      <c r="V91" s="56" t="str">
        <f>VLOOKUP(G91,'Sheet 1 (2)'!$H$4:$Q$536,10,FALSE)</f>
        <v/>
      </c>
      <c r="W91" s="56" t="str">
        <f t="shared" si="2"/>
        <v/>
      </c>
      <c r="X91" s="56" t="s">
        <v>2224</v>
      </c>
      <c r="Y91" s="56" t="s">
        <v>55</v>
      </c>
      <c r="Z91" s="56" t="str">
        <f>VLOOKUP(G91,'Sheet 1 (2)'!$H$4:$S$536,12,FALSE)</f>
        <v/>
      </c>
      <c r="AA91" s="56" t="str">
        <f t="shared" si="3"/>
        <v/>
      </c>
      <c r="AB91" s="56" t="s">
        <v>55</v>
      </c>
      <c r="AC91" s="56" t="str">
        <f>VLOOKUP(G91,'Sheet 1 (2)'!$H$4:$AF$536,25,FALSE)</f>
        <v/>
      </c>
      <c r="AD91" s="56" t="s">
        <v>187</v>
      </c>
      <c r="AE91" s="56" t="str">
        <f t="shared" si="4"/>
        <v/>
      </c>
      <c r="AF91" s="56" t="s">
        <v>55</v>
      </c>
      <c r="AG91" s="56" t="str">
        <f>VLOOKUP(G91,'Sheet 1 (2)'!$H$4:$AG$536,26,FALSE)</f>
        <v>SI</v>
      </c>
      <c r="AH91" s="56" t="s">
        <v>82</v>
      </c>
      <c r="AI91" s="56" t="s">
        <v>55</v>
      </c>
      <c r="AJ91" s="56" t="str">
        <f>VLOOKUP(G91,'Sheet 1 (2)'!$H$4:$AH$536,27,FALSE)</f>
        <v/>
      </c>
      <c r="AK91" s="56" t="str">
        <f t="shared" si="7"/>
        <v/>
      </c>
      <c r="AL91" s="60">
        <v>1</v>
      </c>
      <c r="AM91" s="60">
        <f t="shared" si="6"/>
        <v>1</v>
      </c>
    </row>
    <row r="92" spans="1:39" ht="15.75" customHeight="1" x14ac:dyDescent="0.2">
      <c r="A92" s="56" t="s">
        <v>1800</v>
      </c>
      <c r="B92" s="56" t="s">
        <v>1145</v>
      </c>
      <c r="C92" s="56" t="s">
        <v>2219</v>
      </c>
      <c r="D92" s="56" t="s">
        <v>1162</v>
      </c>
      <c r="E92" s="56" t="s">
        <v>2228</v>
      </c>
      <c r="F92" s="56" t="s">
        <v>1268</v>
      </c>
      <c r="G92" s="56" t="s">
        <v>2229</v>
      </c>
      <c r="H92" s="56" t="s">
        <v>2230</v>
      </c>
      <c r="I92" s="56" t="s">
        <v>82</v>
      </c>
      <c r="J92" s="56" t="s">
        <v>1090</v>
      </c>
      <c r="K92" s="56" t="s">
        <v>2231</v>
      </c>
      <c r="L92" s="56" t="s">
        <v>55</v>
      </c>
      <c r="M92" s="56" t="str">
        <f>VLOOKUP(G92,'Sheet 1 (2)'!$H$4:$M$536,6,FALSE)</f>
        <v/>
      </c>
      <c r="N92" s="56" t="str">
        <f t="shared" si="0"/>
        <v/>
      </c>
      <c r="O92" s="56"/>
      <c r="P92" s="56" t="s">
        <v>2201</v>
      </c>
      <c r="Q92" s="56" t="s">
        <v>55</v>
      </c>
      <c r="R92" s="56" t="str">
        <f>VLOOKUP(G92,'Sheet 1 (2)'!$H$4:$O$536,8,FALSE)</f>
        <v/>
      </c>
      <c r="S92" s="56" t="str">
        <f t="shared" si="1"/>
        <v/>
      </c>
      <c r="T92" s="56" t="s">
        <v>2149</v>
      </c>
      <c r="U92" s="56" t="s">
        <v>55</v>
      </c>
      <c r="V92" s="56" t="str">
        <f>VLOOKUP(G92,'Sheet 1 (2)'!$H$4:$Q$536,10,FALSE)</f>
        <v/>
      </c>
      <c r="W92" s="56" t="str">
        <f t="shared" si="2"/>
        <v/>
      </c>
      <c r="X92" s="56" t="s">
        <v>2083</v>
      </c>
      <c r="Y92" s="56" t="s">
        <v>55</v>
      </c>
      <c r="Z92" s="56" t="str">
        <f>VLOOKUP(G92,'Sheet 1 (2)'!$H$4:$S$536,12,FALSE)</f>
        <v/>
      </c>
      <c r="AA92" s="56" t="str">
        <f t="shared" si="3"/>
        <v/>
      </c>
      <c r="AB92" s="56" t="s">
        <v>55</v>
      </c>
      <c r="AC92" s="56" t="str">
        <f>VLOOKUP(G92,'Sheet 1 (2)'!$H$4:$AF$536,25,FALSE)</f>
        <v/>
      </c>
      <c r="AD92" s="56" t="s">
        <v>187</v>
      </c>
      <c r="AE92" s="56" t="str">
        <f t="shared" si="4"/>
        <v/>
      </c>
      <c r="AF92" s="56" t="s">
        <v>55</v>
      </c>
      <c r="AG92" s="56" t="str">
        <f>VLOOKUP(G92,'Sheet 1 (2)'!$H$4:$AG$536,26,FALSE)</f>
        <v>SI</v>
      </c>
      <c r="AH92" s="56" t="s">
        <v>82</v>
      </c>
      <c r="AI92" s="56" t="s">
        <v>55</v>
      </c>
      <c r="AJ92" s="56" t="str">
        <f>VLOOKUP(G92,'Sheet 1 (2)'!$H$4:$AH$536,27,FALSE)</f>
        <v/>
      </c>
      <c r="AK92" s="56" t="str">
        <f t="shared" si="7"/>
        <v/>
      </c>
      <c r="AL92" s="60">
        <v>1</v>
      </c>
      <c r="AM92" s="60">
        <f t="shared" si="6"/>
        <v>1</v>
      </c>
    </row>
    <row r="93" spans="1:39" ht="15.75" customHeight="1" x14ac:dyDescent="0.2">
      <c r="A93" s="56" t="s">
        <v>1800</v>
      </c>
      <c r="B93" s="56" t="s">
        <v>1145</v>
      </c>
      <c r="C93" s="56" t="s">
        <v>2232</v>
      </c>
      <c r="D93" s="56" t="s">
        <v>1168</v>
      </c>
      <c r="E93" s="56" t="s">
        <v>2233</v>
      </c>
      <c r="F93" s="56" t="s">
        <v>1286</v>
      </c>
      <c r="G93" s="56" t="s">
        <v>2234</v>
      </c>
      <c r="H93" s="56" t="s">
        <v>2235</v>
      </c>
      <c r="I93" s="56" t="s">
        <v>82</v>
      </c>
      <c r="J93" s="56" t="s">
        <v>493</v>
      </c>
      <c r="K93" s="56" t="s">
        <v>2237</v>
      </c>
      <c r="L93" s="56" t="s">
        <v>55</v>
      </c>
      <c r="M93" s="56" t="str">
        <f>VLOOKUP(G93,'Sheet 1 (2)'!$H$4:$M$536,6,FALSE)</f>
        <v/>
      </c>
      <c r="N93" s="56" t="str">
        <f t="shared" si="0"/>
        <v/>
      </c>
      <c r="O93" s="56"/>
      <c r="P93" s="56" t="s">
        <v>2238</v>
      </c>
      <c r="Q93" s="56" t="s">
        <v>55</v>
      </c>
      <c r="R93" s="56" t="str">
        <f>VLOOKUP(G93,'Sheet 1 (2)'!$H$4:$O$536,8,FALSE)</f>
        <v/>
      </c>
      <c r="S93" s="56" t="str">
        <f t="shared" si="1"/>
        <v/>
      </c>
      <c r="T93" s="56" t="s">
        <v>2239</v>
      </c>
      <c r="U93" s="56" t="s">
        <v>55</v>
      </c>
      <c r="V93" s="56" t="str">
        <f>VLOOKUP(G93,'Sheet 1 (2)'!$H$4:$Q$536,10,FALSE)</f>
        <v/>
      </c>
      <c r="W93" s="56" t="str">
        <f t="shared" si="2"/>
        <v/>
      </c>
      <c r="X93" s="56" t="s">
        <v>2240</v>
      </c>
      <c r="Y93" s="56" t="s">
        <v>55</v>
      </c>
      <c r="Z93" s="56" t="str">
        <f>VLOOKUP(G93,'Sheet 1 (2)'!$H$4:$S$536,12,FALSE)</f>
        <v/>
      </c>
      <c r="AA93" s="56" t="str">
        <f t="shared" si="3"/>
        <v/>
      </c>
      <c r="AB93" s="56" t="s">
        <v>55</v>
      </c>
      <c r="AC93" s="56" t="str">
        <f>VLOOKUP(G93,'Sheet 1 (2)'!$H$4:$AF$536,25,FALSE)</f>
        <v/>
      </c>
      <c r="AD93" s="56" t="s">
        <v>187</v>
      </c>
      <c r="AE93" s="56" t="str">
        <f t="shared" si="4"/>
        <v/>
      </c>
      <c r="AF93" s="56" t="s">
        <v>55</v>
      </c>
      <c r="AG93" s="56" t="str">
        <f>VLOOKUP(G93,'Sheet 1 (2)'!$H$4:$AG$536,26,FALSE)</f>
        <v>SI</v>
      </c>
      <c r="AH93" s="56" t="s">
        <v>82</v>
      </c>
      <c r="AI93" s="56" t="s">
        <v>55</v>
      </c>
      <c r="AJ93" s="56" t="str">
        <f>VLOOKUP(G93,'Sheet 1 (2)'!$H$4:$AH$536,27,FALSE)</f>
        <v/>
      </c>
      <c r="AK93" s="56" t="str">
        <f t="shared" si="7"/>
        <v/>
      </c>
      <c r="AL93" s="60">
        <v>1</v>
      </c>
      <c r="AM93" s="60">
        <f t="shared" si="6"/>
        <v>1</v>
      </c>
    </row>
    <row r="94" spans="1:39" ht="15.75" customHeight="1" x14ac:dyDescent="0.2">
      <c r="A94" s="56" t="s">
        <v>1800</v>
      </c>
      <c r="B94" s="56" t="s">
        <v>1145</v>
      </c>
      <c r="C94" s="56" t="s">
        <v>2232</v>
      </c>
      <c r="D94" s="56" t="s">
        <v>1168</v>
      </c>
      <c r="E94" s="56" t="s">
        <v>2244</v>
      </c>
      <c r="F94" s="56" t="s">
        <v>1287</v>
      </c>
      <c r="G94" s="56" t="s">
        <v>2245</v>
      </c>
      <c r="H94" s="56" t="s">
        <v>2246</v>
      </c>
      <c r="I94" s="56" t="s">
        <v>82</v>
      </c>
      <c r="J94" s="56" t="s">
        <v>493</v>
      </c>
      <c r="K94" s="56" t="s">
        <v>2248</v>
      </c>
      <c r="L94" s="56" t="s">
        <v>55</v>
      </c>
      <c r="M94" s="56" t="str">
        <f>VLOOKUP(G94,'Sheet 1 (2)'!$H$4:$M$536,6,FALSE)</f>
        <v xml:space="preserve">Hospitales e institutos, el 5% adicional al número de las personas con diagnóstico de cáncer en estadío IV atendidos el año anterior.
</v>
      </c>
      <c r="N94" s="56" t="str">
        <f t="shared" si="0"/>
        <v xml:space="preserve">Hospitales e institutos, el 5% adicional al número de las personas con diagnóstico de cáncer en estadío IV atendidos el año anterior.
</v>
      </c>
      <c r="O94" s="56"/>
      <c r="P94" s="56" t="s">
        <v>2250</v>
      </c>
      <c r="Q94" s="56" t="s">
        <v>55</v>
      </c>
      <c r="R94" s="56" t="str">
        <f>VLOOKUP(G94,'Sheet 1 (2)'!$H$4:$O$536,8,FALSE)</f>
        <v/>
      </c>
      <c r="S94" s="56" t="str">
        <f t="shared" si="1"/>
        <v/>
      </c>
      <c r="T94" s="56" t="s">
        <v>2251</v>
      </c>
      <c r="U94" s="56" t="s">
        <v>55</v>
      </c>
      <c r="V94" s="56" t="str">
        <f>VLOOKUP(G94,'Sheet 1 (2)'!$H$4:$Q$536,10,FALSE)</f>
        <v/>
      </c>
      <c r="W94" s="56" t="str">
        <f t="shared" si="2"/>
        <v/>
      </c>
      <c r="X94" s="56" t="s">
        <v>2240</v>
      </c>
      <c r="Y94" s="56" t="s">
        <v>55</v>
      </c>
      <c r="Z94" s="56" t="str">
        <f>VLOOKUP(G94,'Sheet 1 (2)'!$H$4:$S$536,12,FALSE)</f>
        <v/>
      </c>
      <c r="AA94" s="56" t="str">
        <f t="shared" si="3"/>
        <v/>
      </c>
      <c r="AB94" s="56" t="s">
        <v>55</v>
      </c>
      <c r="AC94" s="56" t="str">
        <f>VLOOKUP(G94,'Sheet 1 (2)'!$H$4:$AF$536,25,FALSE)</f>
        <v/>
      </c>
      <c r="AD94" s="56" t="s">
        <v>87</v>
      </c>
      <c r="AE94" s="56" t="str">
        <f t="shared" si="4"/>
        <v/>
      </c>
      <c r="AF94" s="56" t="s">
        <v>55</v>
      </c>
      <c r="AG94" s="56" t="str">
        <f>VLOOKUP(G94,'Sheet 1 (2)'!$H$4:$AG$536,26,FALSE)</f>
        <v>SI</v>
      </c>
      <c r="AH94" s="56" t="s">
        <v>82</v>
      </c>
      <c r="AI94" s="56" t="s">
        <v>55</v>
      </c>
      <c r="AJ94" s="56" t="str">
        <f>VLOOKUP(G94,'Sheet 1 (2)'!$H$4:$AH$536,27,FALSE)</f>
        <v/>
      </c>
      <c r="AK94" s="56" t="str">
        <f t="shared" si="7"/>
        <v/>
      </c>
      <c r="AL94" s="60">
        <v>1</v>
      </c>
      <c r="AM94" s="60">
        <f t="shared" si="6"/>
        <v>1</v>
      </c>
    </row>
    <row r="95" spans="1:39" ht="15.75" customHeight="1" x14ac:dyDescent="0.25">
      <c r="A95" s="56" t="s">
        <v>2253</v>
      </c>
      <c r="B95" s="56" t="s">
        <v>1182</v>
      </c>
      <c r="C95" s="56" t="s">
        <v>2254</v>
      </c>
      <c r="D95" s="56" t="s">
        <v>1183</v>
      </c>
      <c r="E95" s="56" t="s">
        <v>2255</v>
      </c>
      <c r="F95" s="56" t="s">
        <v>1312</v>
      </c>
      <c r="G95" s="56" t="s">
        <v>2256</v>
      </c>
      <c r="H95" s="56" t="s">
        <v>2257</v>
      </c>
      <c r="I95" s="56" t="s">
        <v>52</v>
      </c>
      <c r="J95" s="56" t="s">
        <v>493</v>
      </c>
      <c r="K95" s="56" t="s">
        <v>2260</v>
      </c>
      <c r="L95" s="56" t="s">
        <v>55</v>
      </c>
      <c r="M95" s="56" t="str">
        <f>VLOOKUP(G95,'Sheet 1 (2)'!$H$4:$M$536,6,FALSE)</f>
        <v/>
      </c>
      <c r="N95" s="56" t="str">
        <f t="shared" si="0"/>
        <v/>
      </c>
      <c r="O95" s="56"/>
      <c r="P95" s="56" t="s">
        <v>264</v>
      </c>
      <c r="Q95" s="56" t="s">
        <v>55</v>
      </c>
      <c r="R95" s="56" t="str">
        <f>VLOOKUP(G95,'Sheet 1 (2)'!$H$4:$O$536,8,FALSE)</f>
        <v/>
      </c>
      <c r="S95" s="56" t="str">
        <f t="shared" si="1"/>
        <v/>
      </c>
      <c r="T95" s="56" t="s">
        <v>2262</v>
      </c>
      <c r="U95" s="56" t="s">
        <v>55</v>
      </c>
      <c r="V95" s="56" t="str">
        <f>VLOOKUP(G95,'Sheet 1 (2)'!$H$4:$Q$536,10,FALSE)</f>
        <v/>
      </c>
      <c r="W95" s="56" t="str">
        <f t="shared" si="2"/>
        <v/>
      </c>
      <c r="X95" s="56" t="s">
        <v>2263</v>
      </c>
      <c r="Y95" s="56" t="s">
        <v>55</v>
      </c>
      <c r="Z95" s="56" t="str">
        <f>VLOOKUP(G95,'Sheet 1 (2)'!$H$4:$S$536,12,FALSE)</f>
        <v/>
      </c>
      <c r="AA95" s="56" t="str">
        <f t="shared" si="3"/>
        <v/>
      </c>
      <c r="AB95" s="56" t="s">
        <v>55</v>
      </c>
      <c r="AC95" s="56" t="str">
        <f>VLOOKUP(G95,'Sheet 1 (2)'!$H$4:$AF$536,25,FALSE)</f>
        <v/>
      </c>
      <c r="AD95" s="56" t="s">
        <v>187</v>
      </c>
      <c r="AE95" s="56" t="s">
        <v>2477</v>
      </c>
      <c r="AF95" s="56" t="s">
        <v>55</v>
      </c>
      <c r="AG95" s="56" t="str">
        <f>VLOOKUP(G95,'Sheet 1 (2)'!$H$4:$AG$536,26,FALSE)</f>
        <v/>
      </c>
      <c r="AH95" s="56" t="s">
        <v>82</v>
      </c>
      <c r="AI95" s="56" t="s">
        <v>55</v>
      </c>
      <c r="AJ95" s="56" t="str">
        <f>VLOOKUP(G95,'Sheet 1 (2)'!$H$4:$AH$536,27,FALSE)</f>
        <v/>
      </c>
      <c r="AK95" s="73" t="s">
        <v>2478</v>
      </c>
      <c r="AL95" s="60">
        <v>1</v>
      </c>
      <c r="AM95" s="60">
        <f t="shared" si="6"/>
        <v>1</v>
      </c>
    </row>
    <row r="96" spans="1:39" ht="15.75" customHeight="1" x14ac:dyDescent="0.25">
      <c r="A96" s="56" t="s">
        <v>2253</v>
      </c>
      <c r="B96" s="56" t="s">
        <v>1182</v>
      </c>
      <c r="C96" s="56" t="s">
        <v>2254</v>
      </c>
      <c r="D96" s="56" t="s">
        <v>1183</v>
      </c>
      <c r="E96" s="56" t="s">
        <v>2255</v>
      </c>
      <c r="F96" s="56" t="s">
        <v>1312</v>
      </c>
      <c r="G96" s="56" t="s">
        <v>2266</v>
      </c>
      <c r="H96" s="56" t="s">
        <v>2267</v>
      </c>
      <c r="I96" s="56" t="s">
        <v>82</v>
      </c>
      <c r="J96" s="56" t="s">
        <v>493</v>
      </c>
      <c r="K96" s="56" t="s">
        <v>2268</v>
      </c>
      <c r="L96" s="56" t="s">
        <v>55</v>
      </c>
      <c r="M96" s="56" t="str">
        <f>VLOOKUP(G96,'Sheet 1 (2)'!$H$4:$M$536,6,FALSE)</f>
        <v/>
      </c>
      <c r="N96" s="56" t="str">
        <f t="shared" si="0"/>
        <v/>
      </c>
      <c r="O96" s="56"/>
      <c r="P96" s="56" t="s">
        <v>264</v>
      </c>
      <c r="Q96" s="56" t="s">
        <v>55</v>
      </c>
      <c r="R96" s="56" t="str">
        <f>VLOOKUP(G96,'Sheet 1 (2)'!$H$4:$O$536,8,FALSE)</f>
        <v/>
      </c>
      <c r="S96" s="56" t="str">
        <f t="shared" si="1"/>
        <v/>
      </c>
      <c r="T96" s="56" t="s">
        <v>2262</v>
      </c>
      <c r="U96" s="56" t="s">
        <v>55</v>
      </c>
      <c r="V96" s="56" t="str">
        <f>VLOOKUP(G96,'Sheet 1 (2)'!$H$4:$Q$536,10,FALSE)</f>
        <v/>
      </c>
      <c r="W96" s="56" t="str">
        <f t="shared" si="2"/>
        <v/>
      </c>
      <c r="X96" s="56" t="s">
        <v>2270</v>
      </c>
      <c r="Y96" s="56" t="s">
        <v>55</v>
      </c>
      <c r="Z96" s="56" t="str">
        <f>VLOOKUP(G96,'Sheet 1 (2)'!$H$4:$S$536,12,FALSE)</f>
        <v/>
      </c>
      <c r="AA96" s="56" t="str">
        <f t="shared" si="3"/>
        <v/>
      </c>
      <c r="AB96" s="56" t="s">
        <v>55</v>
      </c>
      <c r="AC96" s="56" t="str">
        <f>VLOOKUP(G96,'Sheet 1 (2)'!$H$4:$AF$536,25,FALSE)</f>
        <v/>
      </c>
      <c r="AD96" s="56" t="s">
        <v>187</v>
      </c>
      <c r="AE96" s="56" t="s">
        <v>2477</v>
      </c>
      <c r="AF96" s="56" t="s">
        <v>55</v>
      </c>
      <c r="AG96" s="56" t="str">
        <f>VLOOKUP(G96,'Sheet 1 (2)'!$H$4:$AG$536,26,FALSE)</f>
        <v/>
      </c>
      <c r="AH96" s="56" t="s">
        <v>82</v>
      </c>
      <c r="AI96" s="56" t="s">
        <v>55</v>
      </c>
      <c r="AJ96" s="56" t="str">
        <f>VLOOKUP(G96,'Sheet 1 (2)'!$H$4:$AH$536,27,FALSE)</f>
        <v/>
      </c>
      <c r="AK96" s="73" t="s">
        <v>2478</v>
      </c>
      <c r="AL96" s="60">
        <v>1</v>
      </c>
      <c r="AM96" s="60">
        <f t="shared" si="6"/>
        <v>1</v>
      </c>
    </row>
    <row r="97" spans="1:39" ht="15.75" customHeight="1" x14ac:dyDescent="0.25">
      <c r="A97" s="56" t="s">
        <v>2253</v>
      </c>
      <c r="B97" s="56" t="s">
        <v>1182</v>
      </c>
      <c r="C97" s="56" t="s">
        <v>2254</v>
      </c>
      <c r="D97" s="56" t="s">
        <v>1183</v>
      </c>
      <c r="E97" s="56" t="s">
        <v>2255</v>
      </c>
      <c r="F97" s="56" t="s">
        <v>1312</v>
      </c>
      <c r="G97" s="56" t="s">
        <v>2272</v>
      </c>
      <c r="H97" s="56" t="s">
        <v>2274</v>
      </c>
      <c r="I97" s="56" t="s">
        <v>82</v>
      </c>
      <c r="J97" s="56" t="s">
        <v>493</v>
      </c>
      <c r="K97" s="56" t="s">
        <v>2276</v>
      </c>
      <c r="L97" s="56" t="s">
        <v>55</v>
      </c>
      <c r="M97" s="56" t="str">
        <f>VLOOKUP(G97,'Sheet 1 (2)'!$H$4:$M$536,6,FALSE)</f>
        <v/>
      </c>
      <c r="N97" s="56" t="str">
        <f t="shared" si="0"/>
        <v/>
      </c>
      <c r="O97" s="56"/>
      <c r="P97" s="56" t="s">
        <v>264</v>
      </c>
      <c r="Q97" s="56" t="s">
        <v>55</v>
      </c>
      <c r="R97" s="56" t="str">
        <f>VLOOKUP(G97,'Sheet 1 (2)'!$H$4:$O$536,8,FALSE)</f>
        <v/>
      </c>
      <c r="S97" s="56" t="str">
        <f t="shared" si="1"/>
        <v/>
      </c>
      <c r="T97" s="56" t="s">
        <v>2262</v>
      </c>
      <c r="U97" s="56" t="s">
        <v>55</v>
      </c>
      <c r="V97" s="56" t="str">
        <f>VLOOKUP(G97,'Sheet 1 (2)'!$H$4:$Q$536,10,FALSE)</f>
        <v/>
      </c>
      <c r="W97" s="56" t="str">
        <f t="shared" si="2"/>
        <v/>
      </c>
      <c r="X97" s="56" t="s">
        <v>2278</v>
      </c>
      <c r="Y97" s="56" t="s">
        <v>55</v>
      </c>
      <c r="Z97" s="56" t="str">
        <f>VLOOKUP(G97,'Sheet 1 (2)'!$H$4:$S$536,12,FALSE)</f>
        <v/>
      </c>
      <c r="AA97" s="56" t="str">
        <f t="shared" si="3"/>
        <v/>
      </c>
      <c r="AB97" s="56" t="s">
        <v>55</v>
      </c>
      <c r="AC97" s="56" t="str">
        <f>VLOOKUP(G97,'Sheet 1 (2)'!$H$4:$AF$536,25,FALSE)</f>
        <v/>
      </c>
      <c r="AD97" s="56" t="s">
        <v>187</v>
      </c>
      <c r="AE97" s="56" t="s">
        <v>2477</v>
      </c>
      <c r="AF97" s="56" t="s">
        <v>55</v>
      </c>
      <c r="AG97" s="56" t="str">
        <f>VLOOKUP(G97,'Sheet 1 (2)'!$H$4:$AG$536,26,FALSE)</f>
        <v/>
      </c>
      <c r="AH97" s="56" t="s">
        <v>82</v>
      </c>
      <c r="AI97" s="56" t="s">
        <v>55</v>
      </c>
      <c r="AJ97" s="56" t="str">
        <f>VLOOKUP(G97,'Sheet 1 (2)'!$H$4:$AH$536,27,FALSE)</f>
        <v/>
      </c>
      <c r="AK97" s="73" t="s">
        <v>2478</v>
      </c>
      <c r="AL97" s="60">
        <v>1</v>
      </c>
      <c r="AM97" s="60">
        <f t="shared" si="6"/>
        <v>1</v>
      </c>
    </row>
    <row r="98" spans="1:39" ht="15.75" customHeight="1" x14ac:dyDescent="0.25">
      <c r="A98" s="56" t="s">
        <v>2253</v>
      </c>
      <c r="B98" s="56" t="s">
        <v>1182</v>
      </c>
      <c r="C98" s="56" t="s">
        <v>2254</v>
      </c>
      <c r="D98" s="56" t="s">
        <v>1183</v>
      </c>
      <c r="E98" s="56" t="s">
        <v>2255</v>
      </c>
      <c r="F98" s="56" t="s">
        <v>1312</v>
      </c>
      <c r="G98" s="56" t="s">
        <v>2279</v>
      </c>
      <c r="H98" s="56" t="s">
        <v>2280</v>
      </c>
      <c r="I98" s="56" t="s">
        <v>52</v>
      </c>
      <c r="J98" s="56" t="s">
        <v>493</v>
      </c>
      <c r="K98" s="56" t="s">
        <v>2281</v>
      </c>
      <c r="L98" s="56" t="s">
        <v>55</v>
      </c>
      <c r="M98" s="56" t="str">
        <f>VLOOKUP(G98,'Sheet 1 (2)'!$H$4:$M$536,6,FALSE)</f>
        <v/>
      </c>
      <c r="N98" s="56" t="str">
        <f t="shared" si="0"/>
        <v/>
      </c>
      <c r="O98" s="56"/>
      <c r="P98" s="56" t="s">
        <v>264</v>
      </c>
      <c r="Q98" s="56" t="s">
        <v>55</v>
      </c>
      <c r="R98" s="56" t="str">
        <f>VLOOKUP(G98,'Sheet 1 (2)'!$H$4:$O$536,8,FALSE)</f>
        <v/>
      </c>
      <c r="S98" s="56" t="str">
        <f t="shared" si="1"/>
        <v/>
      </c>
      <c r="T98" s="56"/>
      <c r="U98" s="56" t="s">
        <v>55</v>
      </c>
      <c r="V98" s="56" t="str">
        <f>VLOOKUP(G98,'Sheet 1 (2)'!$H$4:$Q$536,10,FALSE)</f>
        <v/>
      </c>
      <c r="W98" s="56" t="str">
        <f t="shared" si="2"/>
        <v/>
      </c>
      <c r="X98" s="56" t="s">
        <v>2283</v>
      </c>
      <c r="Y98" s="56" t="s">
        <v>55</v>
      </c>
      <c r="Z98" s="56" t="str">
        <f>VLOOKUP(G98,'Sheet 1 (2)'!$H$4:$S$536,12,FALSE)</f>
        <v/>
      </c>
      <c r="AA98" s="56" t="str">
        <f t="shared" si="3"/>
        <v/>
      </c>
      <c r="AB98" s="56" t="s">
        <v>55</v>
      </c>
      <c r="AC98" s="56" t="str">
        <f>VLOOKUP(G98,'Sheet 1 (2)'!$H$4:$AF$536,25,FALSE)</f>
        <v/>
      </c>
      <c r="AD98" s="56" t="s">
        <v>187</v>
      </c>
      <c r="AE98" s="56" t="s">
        <v>2477</v>
      </c>
      <c r="AF98" s="56" t="s">
        <v>55</v>
      </c>
      <c r="AG98" s="56" t="str">
        <f>VLOOKUP(G98,'Sheet 1 (2)'!$H$4:$AG$536,26,FALSE)</f>
        <v/>
      </c>
      <c r="AH98" s="56" t="s">
        <v>82</v>
      </c>
      <c r="AI98" s="56" t="s">
        <v>55</v>
      </c>
      <c r="AJ98" s="56" t="str">
        <f>VLOOKUP(G98,'Sheet 1 (2)'!$H$4:$AH$536,27,FALSE)</f>
        <v/>
      </c>
      <c r="AK98" s="73" t="s">
        <v>2478</v>
      </c>
      <c r="AL98" s="60">
        <v>1</v>
      </c>
      <c r="AM98" s="60">
        <f t="shared" si="6"/>
        <v>1</v>
      </c>
    </row>
    <row r="99" spans="1:39" ht="15.75" customHeight="1" x14ac:dyDescent="0.25">
      <c r="A99" s="56" t="s">
        <v>2253</v>
      </c>
      <c r="B99" s="56" t="s">
        <v>1182</v>
      </c>
      <c r="C99" s="56" t="s">
        <v>2254</v>
      </c>
      <c r="D99" s="56" t="s">
        <v>1183</v>
      </c>
      <c r="E99" s="56" t="s">
        <v>2255</v>
      </c>
      <c r="F99" s="56" t="s">
        <v>1312</v>
      </c>
      <c r="G99" s="56" t="s">
        <v>2284</v>
      </c>
      <c r="H99" s="56" t="s">
        <v>2285</v>
      </c>
      <c r="I99" s="56" t="s">
        <v>82</v>
      </c>
      <c r="J99" s="56" t="s">
        <v>493</v>
      </c>
      <c r="K99" s="56" t="s">
        <v>2286</v>
      </c>
      <c r="L99" s="56" t="s">
        <v>55</v>
      </c>
      <c r="M99" s="56" t="str">
        <f>VLOOKUP(G99,'Sheet 1 (2)'!$H$4:$M$536,6,FALSE)</f>
        <v/>
      </c>
      <c r="N99" s="56" t="str">
        <f t="shared" si="0"/>
        <v/>
      </c>
      <c r="O99" s="56"/>
      <c r="P99" s="56" t="s">
        <v>264</v>
      </c>
      <c r="Q99" s="56" t="s">
        <v>55</v>
      </c>
      <c r="R99" s="56" t="str">
        <f>VLOOKUP(G99,'Sheet 1 (2)'!$H$4:$O$536,8,FALSE)</f>
        <v/>
      </c>
      <c r="S99" s="56" t="str">
        <f t="shared" si="1"/>
        <v/>
      </c>
      <c r="T99" s="56"/>
      <c r="U99" s="56" t="s">
        <v>55</v>
      </c>
      <c r="V99" s="56" t="str">
        <f>VLOOKUP(G99,'Sheet 1 (2)'!$H$4:$Q$536,10,FALSE)</f>
        <v/>
      </c>
      <c r="W99" s="56" t="str">
        <f t="shared" si="2"/>
        <v/>
      </c>
      <c r="X99" s="56" t="s">
        <v>2289</v>
      </c>
      <c r="Y99" s="56" t="s">
        <v>55</v>
      </c>
      <c r="Z99" s="56" t="str">
        <f>VLOOKUP(G99,'Sheet 1 (2)'!$H$4:$S$536,12,FALSE)</f>
        <v/>
      </c>
      <c r="AA99" s="56" t="str">
        <f t="shared" si="3"/>
        <v/>
      </c>
      <c r="AB99" s="56" t="s">
        <v>55</v>
      </c>
      <c r="AC99" s="56" t="str">
        <f>VLOOKUP(G99,'Sheet 1 (2)'!$H$4:$AF$536,25,FALSE)</f>
        <v/>
      </c>
      <c r="AD99" s="56" t="s">
        <v>411</v>
      </c>
      <c r="AE99" s="56" t="s">
        <v>2477</v>
      </c>
      <c r="AF99" s="56" t="s">
        <v>55</v>
      </c>
      <c r="AG99" s="56" t="str">
        <f>VLOOKUP(G99,'Sheet 1 (2)'!$H$4:$AG$536,26,FALSE)</f>
        <v/>
      </c>
      <c r="AH99" s="56" t="s">
        <v>82</v>
      </c>
      <c r="AI99" s="56" t="s">
        <v>55</v>
      </c>
      <c r="AJ99" s="56" t="str">
        <f>VLOOKUP(G99,'Sheet 1 (2)'!$H$4:$AH$536,27,FALSE)</f>
        <v/>
      </c>
      <c r="AK99" s="73" t="s">
        <v>2478</v>
      </c>
      <c r="AL99" s="60">
        <v>1</v>
      </c>
      <c r="AM99" s="60">
        <f t="shared" si="6"/>
        <v>1</v>
      </c>
    </row>
    <row r="100" spans="1:39" ht="15.75" customHeight="1" x14ac:dyDescent="0.25">
      <c r="A100" s="56" t="s">
        <v>2253</v>
      </c>
      <c r="B100" s="56" t="s">
        <v>1182</v>
      </c>
      <c r="C100" s="56" t="s">
        <v>2254</v>
      </c>
      <c r="D100" s="56" t="s">
        <v>1183</v>
      </c>
      <c r="E100" s="56" t="s">
        <v>2255</v>
      </c>
      <c r="F100" s="56" t="s">
        <v>1312</v>
      </c>
      <c r="G100" s="56" t="s">
        <v>2292</v>
      </c>
      <c r="H100" s="56" t="s">
        <v>2293</v>
      </c>
      <c r="I100" s="56" t="s">
        <v>82</v>
      </c>
      <c r="J100" s="56" t="s">
        <v>493</v>
      </c>
      <c r="K100" s="56" t="s">
        <v>2295</v>
      </c>
      <c r="L100" s="56" t="s">
        <v>55</v>
      </c>
      <c r="M100" s="56" t="str">
        <f>VLOOKUP(G100,'Sheet 1 (2)'!$H$4:$M$536,6,FALSE)</f>
        <v/>
      </c>
      <c r="N100" s="56" t="str">
        <f t="shared" si="0"/>
        <v/>
      </c>
      <c r="O100" s="56"/>
      <c r="P100" s="56" t="s">
        <v>264</v>
      </c>
      <c r="Q100" s="56" t="s">
        <v>55</v>
      </c>
      <c r="R100" s="56" t="str">
        <f>VLOOKUP(G100,'Sheet 1 (2)'!$H$4:$O$536,8,FALSE)</f>
        <v/>
      </c>
      <c r="S100" s="56" t="str">
        <f t="shared" si="1"/>
        <v/>
      </c>
      <c r="T100" s="56"/>
      <c r="U100" s="56" t="s">
        <v>55</v>
      </c>
      <c r="V100" s="56" t="str">
        <f>VLOOKUP(G100,'Sheet 1 (2)'!$H$4:$Q$536,10,FALSE)</f>
        <v/>
      </c>
      <c r="W100" s="56" t="str">
        <f t="shared" si="2"/>
        <v/>
      </c>
      <c r="X100" s="56" t="s">
        <v>2296</v>
      </c>
      <c r="Y100" s="56" t="s">
        <v>55</v>
      </c>
      <c r="Z100" s="56" t="str">
        <f>VLOOKUP(G100,'Sheet 1 (2)'!$H$4:$S$536,12,FALSE)</f>
        <v/>
      </c>
      <c r="AA100" s="56" t="str">
        <f t="shared" si="3"/>
        <v/>
      </c>
      <c r="AB100" s="56" t="s">
        <v>55</v>
      </c>
      <c r="AC100" s="56" t="str">
        <f>VLOOKUP(G100,'Sheet 1 (2)'!$H$4:$AF$536,25,FALSE)</f>
        <v/>
      </c>
      <c r="AD100" s="56" t="s">
        <v>411</v>
      </c>
      <c r="AE100" s="56" t="s">
        <v>2477</v>
      </c>
      <c r="AF100" s="56" t="s">
        <v>55</v>
      </c>
      <c r="AG100" s="56" t="str">
        <f>VLOOKUP(G100,'Sheet 1 (2)'!$H$4:$AG$536,26,FALSE)</f>
        <v/>
      </c>
      <c r="AH100" s="56" t="s">
        <v>82</v>
      </c>
      <c r="AI100" s="56" t="s">
        <v>55</v>
      </c>
      <c r="AJ100" s="56" t="str">
        <f>VLOOKUP(G100,'Sheet 1 (2)'!$H$4:$AH$536,27,FALSE)</f>
        <v/>
      </c>
      <c r="AK100" s="73" t="s">
        <v>2478</v>
      </c>
      <c r="AL100" s="60">
        <v>1</v>
      </c>
      <c r="AM100" s="60">
        <f t="shared" si="6"/>
        <v>1</v>
      </c>
    </row>
    <row r="101" spans="1:39" ht="15.75" customHeight="1" x14ac:dyDescent="0.25">
      <c r="A101" s="56" t="s">
        <v>2253</v>
      </c>
      <c r="B101" s="56" t="s">
        <v>1182</v>
      </c>
      <c r="C101" s="56" t="s">
        <v>2254</v>
      </c>
      <c r="D101" s="56" t="s">
        <v>1183</v>
      </c>
      <c r="E101" s="56" t="s">
        <v>2255</v>
      </c>
      <c r="F101" s="56" t="s">
        <v>1312</v>
      </c>
      <c r="G101" s="56" t="s">
        <v>2297</v>
      </c>
      <c r="H101" s="56" t="s">
        <v>2298</v>
      </c>
      <c r="I101" s="56" t="s">
        <v>82</v>
      </c>
      <c r="J101" s="56" t="s">
        <v>493</v>
      </c>
      <c r="K101" s="56" t="s">
        <v>2299</v>
      </c>
      <c r="L101" s="56" t="s">
        <v>55</v>
      </c>
      <c r="M101" s="56" t="str">
        <f>VLOOKUP(G101,'Sheet 1 (2)'!$H$4:$M$536,6,FALSE)</f>
        <v/>
      </c>
      <c r="N101" s="56" t="str">
        <f t="shared" si="0"/>
        <v/>
      </c>
      <c r="O101" s="56"/>
      <c r="P101" s="56" t="s">
        <v>264</v>
      </c>
      <c r="Q101" s="56" t="s">
        <v>55</v>
      </c>
      <c r="R101" s="56" t="str">
        <f>VLOOKUP(G101,'Sheet 1 (2)'!$H$4:$O$536,8,FALSE)</f>
        <v/>
      </c>
      <c r="S101" s="56" t="str">
        <f t="shared" si="1"/>
        <v/>
      </c>
      <c r="T101" s="56" t="s">
        <v>2262</v>
      </c>
      <c r="U101" s="56" t="s">
        <v>55</v>
      </c>
      <c r="V101" s="56" t="str">
        <f>VLOOKUP(G101,'Sheet 1 (2)'!$H$4:$Q$536,10,FALSE)</f>
        <v/>
      </c>
      <c r="W101" s="56" t="str">
        <f t="shared" si="2"/>
        <v/>
      </c>
      <c r="X101" s="56" t="s">
        <v>2300</v>
      </c>
      <c r="Y101" s="56" t="s">
        <v>55</v>
      </c>
      <c r="Z101" s="56" t="str">
        <f>VLOOKUP(G101,'Sheet 1 (2)'!$H$4:$S$536,12,FALSE)</f>
        <v/>
      </c>
      <c r="AA101" s="56" t="str">
        <f t="shared" si="3"/>
        <v/>
      </c>
      <c r="AB101" s="56" t="s">
        <v>55</v>
      </c>
      <c r="AC101" s="56" t="str">
        <f>VLOOKUP(G101,'Sheet 1 (2)'!$H$4:$AF$536,25,FALSE)</f>
        <v/>
      </c>
      <c r="AD101" s="56" t="s">
        <v>411</v>
      </c>
      <c r="AE101" s="56" t="s">
        <v>2477</v>
      </c>
      <c r="AF101" s="56" t="s">
        <v>55</v>
      </c>
      <c r="AG101" s="56" t="str">
        <f>VLOOKUP(G101,'Sheet 1 (2)'!$H$4:$AG$536,26,FALSE)</f>
        <v/>
      </c>
      <c r="AH101" s="56" t="s">
        <v>82</v>
      </c>
      <c r="AI101" s="56" t="s">
        <v>55</v>
      </c>
      <c r="AJ101" s="56" t="str">
        <f>VLOOKUP(G101,'Sheet 1 (2)'!$H$4:$AH$536,27,FALSE)</f>
        <v/>
      </c>
      <c r="AK101" s="73" t="s">
        <v>2478</v>
      </c>
      <c r="AL101" s="60">
        <v>1</v>
      </c>
      <c r="AM101" s="60">
        <f t="shared" si="6"/>
        <v>1</v>
      </c>
    </row>
    <row r="102" spans="1:39" ht="15.75" customHeight="1" x14ac:dyDescent="0.25">
      <c r="A102" s="56" t="s">
        <v>2253</v>
      </c>
      <c r="B102" s="56" t="s">
        <v>1182</v>
      </c>
      <c r="C102" s="56" t="s">
        <v>2254</v>
      </c>
      <c r="D102" s="56" t="s">
        <v>1183</v>
      </c>
      <c r="E102" s="56" t="s">
        <v>2255</v>
      </c>
      <c r="F102" s="56" t="s">
        <v>1312</v>
      </c>
      <c r="G102" s="56" t="s">
        <v>2305</v>
      </c>
      <c r="H102" s="56" t="s">
        <v>2306</v>
      </c>
      <c r="I102" s="56" t="s">
        <v>82</v>
      </c>
      <c r="J102" s="56" t="s">
        <v>493</v>
      </c>
      <c r="K102" s="56" t="s">
        <v>2307</v>
      </c>
      <c r="L102" s="56" t="s">
        <v>55</v>
      </c>
      <c r="M102" s="56" t="str">
        <f>VLOOKUP(G102,'Sheet 1 (2)'!$H$4:$M$536,6,FALSE)</f>
        <v/>
      </c>
      <c r="N102" s="56" t="str">
        <f t="shared" si="0"/>
        <v/>
      </c>
      <c r="O102" s="56"/>
      <c r="P102" s="56" t="s">
        <v>264</v>
      </c>
      <c r="Q102" s="56" t="s">
        <v>55</v>
      </c>
      <c r="R102" s="56" t="str">
        <f>VLOOKUP(G102,'Sheet 1 (2)'!$H$4:$O$536,8,FALSE)</f>
        <v/>
      </c>
      <c r="S102" s="56" t="str">
        <f t="shared" si="1"/>
        <v/>
      </c>
      <c r="T102" s="56" t="s">
        <v>2262</v>
      </c>
      <c r="U102" s="56" t="s">
        <v>55</v>
      </c>
      <c r="V102" s="56" t="str">
        <f>VLOOKUP(G102,'Sheet 1 (2)'!$H$4:$Q$536,10,FALSE)</f>
        <v/>
      </c>
      <c r="W102" s="56" t="str">
        <f t="shared" si="2"/>
        <v/>
      </c>
      <c r="X102" s="56" t="s">
        <v>2308</v>
      </c>
      <c r="Y102" s="56" t="s">
        <v>55</v>
      </c>
      <c r="Z102" s="56" t="str">
        <f>VLOOKUP(G102,'Sheet 1 (2)'!$H$4:$S$536,12,FALSE)</f>
        <v/>
      </c>
      <c r="AA102" s="56" t="str">
        <f t="shared" si="3"/>
        <v/>
      </c>
      <c r="AB102" s="56" t="s">
        <v>55</v>
      </c>
      <c r="AC102" s="56" t="str">
        <f>VLOOKUP(G102,'Sheet 1 (2)'!$H$4:$AF$536,25,FALSE)</f>
        <v/>
      </c>
      <c r="AD102" s="56" t="s">
        <v>411</v>
      </c>
      <c r="AE102" s="56" t="s">
        <v>2477</v>
      </c>
      <c r="AF102" s="56" t="s">
        <v>55</v>
      </c>
      <c r="AG102" s="56" t="str">
        <f>VLOOKUP(G102,'Sheet 1 (2)'!$H$4:$AG$536,26,FALSE)</f>
        <v/>
      </c>
      <c r="AH102" s="56" t="s">
        <v>82</v>
      </c>
      <c r="AI102" s="56" t="s">
        <v>55</v>
      </c>
      <c r="AJ102" s="56" t="str">
        <f>VLOOKUP(G102,'Sheet 1 (2)'!$H$4:$AH$536,27,FALSE)</f>
        <v/>
      </c>
      <c r="AK102" s="73" t="s">
        <v>2478</v>
      </c>
      <c r="AL102" s="60">
        <v>1</v>
      </c>
      <c r="AM102" s="60">
        <f t="shared" si="6"/>
        <v>1</v>
      </c>
    </row>
    <row r="103" spans="1:39" ht="15.75" customHeight="1" x14ac:dyDescent="0.25">
      <c r="A103" s="56" t="s">
        <v>2253</v>
      </c>
      <c r="B103" s="56" t="s">
        <v>1182</v>
      </c>
      <c r="C103" s="56" t="s">
        <v>2254</v>
      </c>
      <c r="D103" s="56" t="s">
        <v>1183</v>
      </c>
      <c r="E103" s="56" t="s">
        <v>2255</v>
      </c>
      <c r="F103" s="56" t="s">
        <v>1312</v>
      </c>
      <c r="G103" s="56" t="s">
        <v>2310</v>
      </c>
      <c r="H103" s="56" t="s">
        <v>2311</v>
      </c>
      <c r="I103" s="56" t="s">
        <v>82</v>
      </c>
      <c r="J103" s="56" t="s">
        <v>493</v>
      </c>
      <c r="K103" s="56" t="s">
        <v>2312</v>
      </c>
      <c r="L103" s="56" t="s">
        <v>55</v>
      </c>
      <c r="M103" s="56" t="str">
        <f>VLOOKUP(G103,'Sheet 1 (2)'!$H$4:$M$536,6,FALSE)</f>
        <v/>
      </c>
      <c r="N103" s="56" t="str">
        <f t="shared" si="0"/>
        <v/>
      </c>
      <c r="O103" s="56"/>
      <c r="P103" s="56" t="s">
        <v>264</v>
      </c>
      <c r="Q103" s="56" t="s">
        <v>55</v>
      </c>
      <c r="R103" s="56" t="str">
        <f>VLOOKUP(G103,'Sheet 1 (2)'!$H$4:$O$536,8,FALSE)</f>
        <v/>
      </c>
      <c r="S103" s="56" t="str">
        <f t="shared" si="1"/>
        <v/>
      </c>
      <c r="T103" s="56" t="s">
        <v>2262</v>
      </c>
      <c r="U103" s="56" t="s">
        <v>55</v>
      </c>
      <c r="V103" s="56" t="str">
        <f>VLOOKUP(G103,'Sheet 1 (2)'!$H$4:$Q$536,10,FALSE)</f>
        <v/>
      </c>
      <c r="W103" s="56" t="str">
        <f t="shared" si="2"/>
        <v/>
      </c>
      <c r="X103" s="56" t="s">
        <v>2313</v>
      </c>
      <c r="Y103" s="56" t="s">
        <v>55</v>
      </c>
      <c r="Z103" s="56" t="str">
        <f>VLOOKUP(G103,'Sheet 1 (2)'!$H$4:$S$536,12,FALSE)</f>
        <v/>
      </c>
      <c r="AA103" s="56" t="str">
        <f t="shared" si="3"/>
        <v/>
      </c>
      <c r="AB103" s="56" t="s">
        <v>55</v>
      </c>
      <c r="AC103" s="56" t="str">
        <f>VLOOKUP(G103,'Sheet 1 (2)'!$H$4:$AF$536,25,FALSE)</f>
        <v/>
      </c>
      <c r="AD103" s="56" t="s">
        <v>187</v>
      </c>
      <c r="AE103" s="56" t="s">
        <v>2477</v>
      </c>
      <c r="AF103" s="56" t="s">
        <v>55</v>
      </c>
      <c r="AG103" s="56" t="str">
        <f>VLOOKUP(G103,'Sheet 1 (2)'!$H$4:$AG$536,26,FALSE)</f>
        <v/>
      </c>
      <c r="AH103" s="56" t="s">
        <v>82</v>
      </c>
      <c r="AI103" s="56" t="s">
        <v>55</v>
      </c>
      <c r="AJ103" s="56" t="str">
        <f>VLOOKUP(G103,'Sheet 1 (2)'!$H$4:$AH$536,27,FALSE)</f>
        <v/>
      </c>
      <c r="AK103" s="73" t="s">
        <v>2478</v>
      </c>
      <c r="AL103" s="60">
        <v>1</v>
      </c>
      <c r="AM103" s="60">
        <f t="shared" si="6"/>
        <v>1</v>
      </c>
    </row>
    <row r="104" spans="1:39" ht="15.75" customHeight="1" x14ac:dyDescent="0.25">
      <c r="A104" s="56" t="s">
        <v>2253</v>
      </c>
      <c r="B104" s="56" t="s">
        <v>1182</v>
      </c>
      <c r="C104" s="56" t="s">
        <v>2254</v>
      </c>
      <c r="D104" s="56" t="s">
        <v>1183</v>
      </c>
      <c r="E104" s="56" t="s">
        <v>2255</v>
      </c>
      <c r="F104" s="56" t="s">
        <v>1312</v>
      </c>
      <c r="G104" s="56" t="s">
        <v>2314</v>
      </c>
      <c r="H104" s="56" t="s">
        <v>2315</v>
      </c>
      <c r="I104" s="56" t="s">
        <v>82</v>
      </c>
      <c r="J104" s="56" t="s">
        <v>493</v>
      </c>
      <c r="K104" s="56" t="s">
        <v>2316</v>
      </c>
      <c r="L104" s="56" t="s">
        <v>55</v>
      </c>
      <c r="M104" s="56" t="str">
        <f>VLOOKUP(G104,'Sheet 1 (2)'!$H$4:$M$536,6,FALSE)</f>
        <v/>
      </c>
      <c r="N104" s="56" t="str">
        <f t="shared" si="0"/>
        <v/>
      </c>
      <c r="O104" s="56"/>
      <c r="P104" s="56" t="s">
        <v>264</v>
      </c>
      <c r="Q104" s="56" t="s">
        <v>55</v>
      </c>
      <c r="R104" s="56" t="str">
        <f>VLOOKUP(G104,'Sheet 1 (2)'!$H$4:$O$536,8,FALSE)</f>
        <v/>
      </c>
      <c r="S104" s="56" t="str">
        <f t="shared" si="1"/>
        <v/>
      </c>
      <c r="T104" s="56" t="s">
        <v>2262</v>
      </c>
      <c r="U104" s="56" t="s">
        <v>55</v>
      </c>
      <c r="V104" s="56" t="str">
        <f>VLOOKUP(G104,'Sheet 1 (2)'!$H$4:$Q$536,10,FALSE)</f>
        <v/>
      </c>
      <c r="W104" s="56" t="str">
        <f t="shared" si="2"/>
        <v/>
      </c>
      <c r="X104" s="56" t="s">
        <v>2319</v>
      </c>
      <c r="Y104" s="56" t="s">
        <v>55</v>
      </c>
      <c r="Z104" s="56" t="str">
        <f>VLOOKUP(G104,'Sheet 1 (2)'!$H$4:$S$536,12,FALSE)</f>
        <v/>
      </c>
      <c r="AA104" s="56" t="str">
        <f t="shared" si="3"/>
        <v/>
      </c>
      <c r="AB104" s="56" t="s">
        <v>55</v>
      </c>
      <c r="AC104" s="56" t="str">
        <f>VLOOKUP(G104,'Sheet 1 (2)'!$H$4:$AF$536,25,FALSE)</f>
        <v/>
      </c>
      <c r="AD104" s="56" t="s">
        <v>187</v>
      </c>
      <c r="AE104" s="56" t="s">
        <v>2477</v>
      </c>
      <c r="AF104" s="56" t="s">
        <v>55</v>
      </c>
      <c r="AG104" s="56" t="str">
        <f>VLOOKUP(G104,'Sheet 1 (2)'!$H$4:$AG$536,26,FALSE)</f>
        <v/>
      </c>
      <c r="AH104" s="56" t="s">
        <v>82</v>
      </c>
      <c r="AI104" s="56" t="s">
        <v>55</v>
      </c>
      <c r="AJ104" s="56" t="str">
        <f>VLOOKUP(G104,'Sheet 1 (2)'!$H$4:$AH$536,27,FALSE)</f>
        <v/>
      </c>
      <c r="AK104" s="73" t="s">
        <v>2478</v>
      </c>
      <c r="AL104" s="60">
        <v>1</v>
      </c>
      <c r="AM104" s="60">
        <f t="shared" si="6"/>
        <v>1</v>
      </c>
    </row>
    <row r="105" spans="1:39" ht="15.75" customHeight="1" x14ac:dyDescent="0.25">
      <c r="A105" s="56" t="s">
        <v>2253</v>
      </c>
      <c r="B105" s="56" t="s">
        <v>1182</v>
      </c>
      <c r="C105" s="56" t="s">
        <v>2254</v>
      </c>
      <c r="D105" s="56" t="s">
        <v>1183</v>
      </c>
      <c r="E105" s="56" t="s">
        <v>2255</v>
      </c>
      <c r="F105" s="56" t="s">
        <v>1312</v>
      </c>
      <c r="G105" s="56" t="s">
        <v>2321</v>
      </c>
      <c r="H105" s="56" t="s">
        <v>2322</v>
      </c>
      <c r="I105" s="56" t="s">
        <v>52</v>
      </c>
      <c r="J105" s="56" t="s">
        <v>493</v>
      </c>
      <c r="K105" s="56" t="s">
        <v>2323</v>
      </c>
      <c r="L105" s="56" t="s">
        <v>55</v>
      </c>
      <c r="M105" s="56" t="str">
        <f>VLOOKUP(G105,'Sheet 1 (2)'!$H$4:$M$536,6,FALSE)</f>
        <v/>
      </c>
      <c r="N105" s="56" t="str">
        <f t="shared" si="0"/>
        <v/>
      </c>
      <c r="O105" s="56"/>
      <c r="P105" s="56" t="s">
        <v>264</v>
      </c>
      <c r="Q105" s="56" t="s">
        <v>55</v>
      </c>
      <c r="R105" s="56" t="str">
        <f>VLOOKUP(G105,'Sheet 1 (2)'!$H$4:$O$536,8,FALSE)</f>
        <v/>
      </c>
      <c r="S105" s="56" t="str">
        <f t="shared" si="1"/>
        <v/>
      </c>
      <c r="T105" s="56" t="s">
        <v>2262</v>
      </c>
      <c r="U105" s="56" t="s">
        <v>55</v>
      </c>
      <c r="V105" s="56" t="str">
        <f>VLOOKUP(G105,'Sheet 1 (2)'!$H$4:$Q$536,10,FALSE)</f>
        <v/>
      </c>
      <c r="W105" s="56" t="str">
        <f t="shared" si="2"/>
        <v/>
      </c>
      <c r="X105" s="56" t="s">
        <v>2324</v>
      </c>
      <c r="Y105" s="56" t="s">
        <v>55</v>
      </c>
      <c r="Z105" s="56" t="str">
        <f>VLOOKUP(G105,'Sheet 1 (2)'!$H$4:$S$536,12,FALSE)</f>
        <v/>
      </c>
      <c r="AA105" s="56" t="str">
        <f t="shared" si="3"/>
        <v/>
      </c>
      <c r="AB105" s="56" t="s">
        <v>55</v>
      </c>
      <c r="AC105" s="56" t="str">
        <f>VLOOKUP(G105,'Sheet 1 (2)'!$H$4:$AF$536,25,FALSE)</f>
        <v/>
      </c>
      <c r="AD105" s="56" t="s">
        <v>411</v>
      </c>
      <c r="AE105" s="56" t="s">
        <v>2477</v>
      </c>
      <c r="AF105" s="56" t="s">
        <v>55</v>
      </c>
      <c r="AG105" s="56" t="str">
        <f>VLOOKUP(G105,'Sheet 1 (2)'!$H$4:$AG$536,26,FALSE)</f>
        <v/>
      </c>
      <c r="AH105" s="56" t="s">
        <v>82</v>
      </c>
      <c r="AI105" s="56" t="s">
        <v>55</v>
      </c>
      <c r="AJ105" s="56" t="str">
        <f>VLOOKUP(G105,'Sheet 1 (2)'!$H$4:$AH$536,27,FALSE)</f>
        <v/>
      </c>
      <c r="AK105" s="73" t="s">
        <v>2478</v>
      </c>
      <c r="AL105" s="60">
        <v>1</v>
      </c>
      <c r="AM105" s="60">
        <f t="shared" si="6"/>
        <v>1</v>
      </c>
    </row>
    <row r="106" spans="1:39" ht="15.75" customHeight="1" x14ac:dyDescent="0.25">
      <c r="A106" s="56" t="s">
        <v>2253</v>
      </c>
      <c r="B106" s="56" t="s">
        <v>1182</v>
      </c>
      <c r="C106" s="56" t="s">
        <v>2254</v>
      </c>
      <c r="D106" s="56" t="s">
        <v>1183</v>
      </c>
      <c r="E106" s="56" t="s">
        <v>2255</v>
      </c>
      <c r="F106" s="56" t="s">
        <v>1312</v>
      </c>
      <c r="G106" s="56" t="s">
        <v>2326</v>
      </c>
      <c r="H106" s="56" t="s">
        <v>2327</v>
      </c>
      <c r="I106" s="56" t="s">
        <v>52</v>
      </c>
      <c r="J106" s="56" t="s">
        <v>493</v>
      </c>
      <c r="K106" s="56" t="s">
        <v>2328</v>
      </c>
      <c r="L106" s="56" t="s">
        <v>55</v>
      </c>
      <c r="M106" s="56" t="str">
        <f>VLOOKUP(G106,'Sheet 1 (2)'!$H$4:$M$536,6,FALSE)</f>
        <v/>
      </c>
      <c r="N106" s="56" t="str">
        <f t="shared" si="0"/>
        <v/>
      </c>
      <c r="O106" s="56"/>
      <c r="P106" s="56" t="s">
        <v>264</v>
      </c>
      <c r="Q106" s="56" t="s">
        <v>55</v>
      </c>
      <c r="R106" s="56" t="str">
        <f>VLOOKUP(G106,'Sheet 1 (2)'!$H$4:$O$536,8,FALSE)</f>
        <v/>
      </c>
      <c r="S106" s="56" t="str">
        <f t="shared" si="1"/>
        <v/>
      </c>
      <c r="T106" s="56" t="s">
        <v>2262</v>
      </c>
      <c r="U106" s="56" t="s">
        <v>55</v>
      </c>
      <c r="V106" s="56" t="str">
        <f>VLOOKUP(G106,'Sheet 1 (2)'!$H$4:$Q$536,10,FALSE)</f>
        <v/>
      </c>
      <c r="W106" s="56" t="str">
        <f t="shared" si="2"/>
        <v/>
      </c>
      <c r="X106" s="56" t="s">
        <v>2329</v>
      </c>
      <c r="Y106" s="56" t="s">
        <v>55</v>
      </c>
      <c r="Z106" s="56" t="str">
        <f>VLOOKUP(G106,'Sheet 1 (2)'!$H$4:$S$536,12,FALSE)</f>
        <v/>
      </c>
      <c r="AA106" s="56" t="str">
        <f t="shared" si="3"/>
        <v/>
      </c>
      <c r="AB106" s="56" t="s">
        <v>55</v>
      </c>
      <c r="AC106" s="56" t="str">
        <f>VLOOKUP(G106,'Sheet 1 (2)'!$H$4:$AF$536,25,FALSE)</f>
        <v/>
      </c>
      <c r="AD106" s="56" t="s">
        <v>411</v>
      </c>
      <c r="AE106" s="56" t="s">
        <v>2477</v>
      </c>
      <c r="AF106" s="56" t="s">
        <v>55</v>
      </c>
      <c r="AG106" s="56" t="str">
        <f>VLOOKUP(G106,'Sheet 1 (2)'!$H$4:$AG$536,26,FALSE)</f>
        <v/>
      </c>
      <c r="AH106" s="56" t="s">
        <v>82</v>
      </c>
      <c r="AI106" s="56" t="s">
        <v>55</v>
      </c>
      <c r="AJ106" s="56" t="str">
        <f>VLOOKUP(G106,'Sheet 1 (2)'!$H$4:$AH$536,27,FALSE)</f>
        <v/>
      </c>
      <c r="AK106" s="73" t="s">
        <v>2478</v>
      </c>
      <c r="AL106" s="60">
        <v>1</v>
      </c>
      <c r="AM106" s="60">
        <f t="shared" si="6"/>
        <v>1</v>
      </c>
    </row>
    <row r="107" spans="1:39" ht="15.75" customHeight="1" x14ac:dyDescent="0.25">
      <c r="A107" s="56" t="s">
        <v>2253</v>
      </c>
      <c r="B107" s="56" t="s">
        <v>1182</v>
      </c>
      <c r="C107" s="56" t="s">
        <v>2254</v>
      </c>
      <c r="D107" s="56" t="s">
        <v>1183</v>
      </c>
      <c r="E107" s="56" t="s">
        <v>2333</v>
      </c>
      <c r="F107" s="56" t="s">
        <v>1313</v>
      </c>
      <c r="G107" s="56" t="s">
        <v>2334</v>
      </c>
      <c r="H107" s="56" t="s">
        <v>2335</v>
      </c>
      <c r="I107" s="56" t="s">
        <v>82</v>
      </c>
      <c r="J107" s="56" t="s">
        <v>493</v>
      </c>
      <c r="K107" s="56" t="s">
        <v>2336</v>
      </c>
      <c r="L107" s="56" t="s">
        <v>55</v>
      </c>
      <c r="M107" s="56" t="str">
        <f>VLOOKUP(G107,'Sheet 1 (2)'!$H$4:$M$536,6,FALSE)</f>
        <v/>
      </c>
      <c r="N107" s="56" t="str">
        <f t="shared" si="0"/>
        <v/>
      </c>
      <c r="O107" s="56"/>
      <c r="P107" s="56" t="s">
        <v>264</v>
      </c>
      <c r="Q107" s="56" t="s">
        <v>55</v>
      </c>
      <c r="R107" s="56" t="str">
        <f>VLOOKUP(G107,'Sheet 1 (2)'!$H$4:$O$536,8,FALSE)</f>
        <v/>
      </c>
      <c r="S107" s="56" t="str">
        <f t="shared" si="1"/>
        <v/>
      </c>
      <c r="T107" s="56" t="s">
        <v>2262</v>
      </c>
      <c r="U107" s="56" t="s">
        <v>55</v>
      </c>
      <c r="V107" s="56" t="str">
        <f>VLOOKUP(G107,'Sheet 1 (2)'!$H$4:$Q$536,10,FALSE)</f>
        <v/>
      </c>
      <c r="W107" s="56" t="str">
        <f t="shared" si="2"/>
        <v/>
      </c>
      <c r="X107" s="56" t="s">
        <v>2338</v>
      </c>
      <c r="Y107" s="56" t="s">
        <v>55</v>
      </c>
      <c r="Z107" s="56" t="str">
        <f>VLOOKUP(G107,'Sheet 1 (2)'!$H$4:$S$536,12,FALSE)</f>
        <v/>
      </c>
      <c r="AA107" s="56" t="str">
        <f t="shared" si="3"/>
        <v/>
      </c>
      <c r="AB107" s="56" t="s">
        <v>55</v>
      </c>
      <c r="AC107" s="56" t="str">
        <f>VLOOKUP(G107,'Sheet 1 (2)'!$H$4:$AF$536,25,FALSE)</f>
        <v/>
      </c>
      <c r="AD107" s="56" t="s">
        <v>187</v>
      </c>
      <c r="AE107" s="56" t="s">
        <v>2477</v>
      </c>
      <c r="AF107" s="56" t="s">
        <v>55</v>
      </c>
      <c r="AG107" s="56" t="str">
        <f>VLOOKUP(G107,'Sheet 1 (2)'!$H$4:$AG$536,26,FALSE)</f>
        <v/>
      </c>
      <c r="AH107" s="56" t="s">
        <v>82</v>
      </c>
      <c r="AI107" s="56" t="s">
        <v>55</v>
      </c>
      <c r="AJ107" s="56" t="str">
        <f>VLOOKUP(G107,'Sheet 1 (2)'!$H$4:$AH$536,27,FALSE)</f>
        <v/>
      </c>
      <c r="AK107" s="73" t="s">
        <v>2478</v>
      </c>
      <c r="AL107" s="60">
        <v>1</v>
      </c>
      <c r="AM107" s="60">
        <f t="shared" si="6"/>
        <v>1</v>
      </c>
    </row>
    <row r="108" spans="1:39" ht="15.75" customHeight="1" x14ac:dyDescent="0.25">
      <c r="A108" s="56" t="s">
        <v>2253</v>
      </c>
      <c r="B108" s="56" t="s">
        <v>1182</v>
      </c>
      <c r="C108" s="56" t="s">
        <v>2254</v>
      </c>
      <c r="D108" s="56" t="s">
        <v>1183</v>
      </c>
      <c r="E108" s="56" t="s">
        <v>2333</v>
      </c>
      <c r="F108" s="56" t="s">
        <v>1313</v>
      </c>
      <c r="G108" s="56" t="s">
        <v>2342</v>
      </c>
      <c r="H108" s="56" t="s">
        <v>2343</v>
      </c>
      <c r="I108" s="56" t="s">
        <v>52</v>
      </c>
      <c r="J108" s="56" t="s">
        <v>493</v>
      </c>
      <c r="K108" s="56" t="s">
        <v>2344</v>
      </c>
      <c r="L108" s="56" t="s">
        <v>55</v>
      </c>
      <c r="M108" s="56" t="str">
        <f>VLOOKUP(G108,'Sheet 1 (2)'!$H$4:$M$536,6,FALSE)</f>
        <v/>
      </c>
      <c r="N108" s="56" t="str">
        <f t="shared" si="0"/>
        <v/>
      </c>
      <c r="O108" s="56"/>
      <c r="P108" s="56" t="s">
        <v>264</v>
      </c>
      <c r="Q108" s="56" t="s">
        <v>55</v>
      </c>
      <c r="R108" s="56" t="str">
        <f>VLOOKUP(G108,'Sheet 1 (2)'!$H$4:$O$536,8,FALSE)</f>
        <v/>
      </c>
      <c r="S108" s="56" t="str">
        <f t="shared" si="1"/>
        <v/>
      </c>
      <c r="T108" s="56" t="s">
        <v>2262</v>
      </c>
      <c r="U108" s="56" t="s">
        <v>55</v>
      </c>
      <c r="V108" s="56" t="str">
        <f>VLOOKUP(G108,'Sheet 1 (2)'!$H$4:$Q$536,10,FALSE)</f>
        <v/>
      </c>
      <c r="W108" s="56" t="str">
        <f t="shared" si="2"/>
        <v/>
      </c>
      <c r="X108" s="56" t="s">
        <v>2345</v>
      </c>
      <c r="Y108" s="56" t="s">
        <v>55</v>
      </c>
      <c r="Z108" s="56" t="str">
        <f>VLOOKUP(G108,'Sheet 1 (2)'!$H$4:$S$536,12,FALSE)</f>
        <v/>
      </c>
      <c r="AA108" s="56" t="str">
        <f t="shared" si="3"/>
        <v/>
      </c>
      <c r="AB108" s="56" t="s">
        <v>55</v>
      </c>
      <c r="AC108" s="56" t="str">
        <f>VLOOKUP(G108,'Sheet 1 (2)'!$H$4:$AF$536,25,FALSE)</f>
        <v/>
      </c>
      <c r="AD108" s="56" t="s">
        <v>187</v>
      </c>
      <c r="AE108" s="56" t="s">
        <v>2477</v>
      </c>
      <c r="AF108" s="56" t="s">
        <v>55</v>
      </c>
      <c r="AG108" s="56" t="str">
        <f>VLOOKUP(G108,'Sheet 1 (2)'!$H$4:$AG$536,26,FALSE)</f>
        <v/>
      </c>
      <c r="AH108" s="56" t="s">
        <v>82</v>
      </c>
      <c r="AI108" s="56" t="s">
        <v>55</v>
      </c>
      <c r="AJ108" s="56" t="str">
        <f>VLOOKUP(G108,'Sheet 1 (2)'!$H$4:$AH$536,27,FALSE)</f>
        <v/>
      </c>
      <c r="AK108" s="73" t="s">
        <v>2478</v>
      </c>
      <c r="AL108" s="60">
        <v>1</v>
      </c>
      <c r="AM108" s="60">
        <f t="shared" si="6"/>
        <v>1</v>
      </c>
    </row>
    <row r="109" spans="1:39" ht="15.75" customHeight="1" x14ac:dyDescent="0.25">
      <c r="A109" s="56" t="s">
        <v>2253</v>
      </c>
      <c r="B109" s="56" t="s">
        <v>1182</v>
      </c>
      <c r="C109" s="56" t="s">
        <v>2254</v>
      </c>
      <c r="D109" s="56" t="s">
        <v>1183</v>
      </c>
      <c r="E109" s="56" t="s">
        <v>2333</v>
      </c>
      <c r="F109" s="56" t="s">
        <v>1313</v>
      </c>
      <c r="G109" s="56" t="s">
        <v>2351</v>
      </c>
      <c r="H109" s="56" t="s">
        <v>2352</v>
      </c>
      <c r="I109" s="56" t="s">
        <v>52</v>
      </c>
      <c r="J109" s="56" t="s">
        <v>493</v>
      </c>
      <c r="K109" s="56" t="s">
        <v>2353</v>
      </c>
      <c r="L109" s="56" t="s">
        <v>55</v>
      </c>
      <c r="M109" s="56" t="str">
        <f>VLOOKUP(G109,'Sheet 1 (2)'!$H$4:$M$536,6,FALSE)</f>
        <v/>
      </c>
      <c r="N109" s="56" t="str">
        <f t="shared" si="0"/>
        <v/>
      </c>
      <c r="O109" s="56"/>
      <c r="P109" s="56" t="s">
        <v>264</v>
      </c>
      <c r="Q109" s="56" t="s">
        <v>55</v>
      </c>
      <c r="R109" s="56" t="str">
        <f>VLOOKUP(G109,'Sheet 1 (2)'!$H$4:$O$536,8,FALSE)</f>
        <v/>
      </c>
      <c r="S109" s="56" t="str">
        <f t="shared" si="1"/>
        <v/>
      </c>
      <c r="T109" s="56" t="s">
        <v>2262</v>
      </c>
      <c r="U109" s="56" t="s">
        <v>55</v>
      </c>
      <c r="V109" s="56" t="str">
        <f>VLOOKUP(G109,'Sheet 1 (2)'!$H$4:$Q$536,10,FALSE)</f>
        <v/>
      </c>
      <c r="W109" s="56" t="str">
        <f t="shared" si="2"/>
        <v/>
      </c>
      <c r="X109" s="56" t="s">
        <v>2354</v>
      </c>
      <c r="Y109" s="56" t="s">
        <v>55</v>
      </c>
      <c r="Z109" s="56" t="str">
        <f>VLOOKUP(G109,'Sheet 1 (2)'!$H$4:$S$536,12,FALSE)</f>
        <v/>
      </c>
      <c r="AA109" s="56" t="str">
        <f t="shared" si="3"/>
        <v/>
      </c>
      <c r="AB109" s="56" t="s">
        <v>55</v>
      </c>
      <c r="AC109" s="56" t="str">
        <f>VLOOKUP(G109,'Sheet 1 (2)'!$H$4:$AF$536,25,FALSE)</f>
        <v/>
      </c>
      <c r="AD109" s="56" t="s">
        <v>187</v>
      </c>
      <c r="AE109" s="56" t="s">
        <v>2477</v>
      </c>
      <c r="AF109" s="56" t="s">
        <v>55</v>
      </c>
      <c r="AG109" s="56" t="str">
        <f>VLOOKUP(G109,'Sheet 1 (2)'!$H$4:$AG$536,26,FALSE)</f>
        <v/>
      </c>
      <c r="AH109" s="56" t="s">
        <v>82</v>
      </c>
      <c r="AI109" s="56" t="s">
        <v>55</v>
      </c>
      <c r="AJ109" s="56" t="str">
        <f>VLOOKUP(G109,'Sheet 1 (2)'!$H$4:$AH$536,27,FALSE)</f>
        <v/>
      </c>
      <c r="AK109" s="73" t="s">
        <v>2478</v>
      </c>
      <c r="AL109" s="60">
        <v>1</v>
      </c>
      <c r="AM109" s="60">
        <f t="shared" si="6"/>
        <v>1</v>
      </c>
    </row>
    <row r="110" spans="1:39" ht="15.75" customHeight="1" x14ac:dyDescent="0.25">
      <c r="A110" s="56" t="s">
        <v>2253</v>
      </c>
      <c r="B110" s="56" t="s">
        <v>1182</v>
      </c>
      <c r="C110" s="56" t="s">
        <v>2254</v>
      </c>
      <c r="D110" s="56" t="s">
        <v>1183</v>
      </c>
      <c r="E110" s="56" t="s">
        <v>2333</v>
      </c>
      <c r="F110" s="56" t="s">
        <v>1313</v>
      </c>
      <c r="G110" s="56" t="s">
        <v>2355</v>
      </c>
      <c r="H110" s="56" t="s">
        <v>2356</v>
      </c>
      <c r="I110" s="56" t="s">
        <v>82</v>
      </c>
      <c r="J110" s="56" t="s">
        <v>493</v>
      </c>
      <c r="K110" s="56" t="s">
        <v>2357</v>
      </c>
      <c r="L110" s="56" t="s">
        <v>55</v>
      </c>
      <c r="M110" s="56" t="str">
        <f>VLOOKUP(G110,'Sheet 1 (2)'!$H$4:$M$536,6,FALSE)</f>
        <v/>
      </c>
      <c r="N110" s="56" t="str">
        <f t="shared" si="0"/>
        <v/>
      </c>
      <c r="O110" s="56"/>
      <c r="P110" s="56" t="s">
        <v>264</v>
      </c>
      <c r="Q110" s="56" t="s">
        <v>55</v>
      </c>
      <c r="R110" s="56" t="str">
        <f>VLOOKUP(G110,'Sheet 1 (2)'!$H$4:$O$536,8,FALSE)</f>
        <v/>
      </c>
      <c r="S110" s="56" t="str">
        <f t="shared" si="1"/>
        <v/>
      </c>
      <c r="T110" s="56" t="s">
        <v>2262</v>
      </c>
      <c r="U110" s="56" t="s">
        <v>55</v>
      </c>
      <c r="V110" s="56" t="str">
        <f>VLOOKUP(G110,'Sheet 1 (2)'!$H$4:$Q$536,10,FALSE)</f>
        <v/>
      </c>
      <c r="W110" s="56" t="str">
        <f t="shared" si="2"/>
        <v/>
      </c>
      <c r="X110" s="56" t="s">
        <v>2358</v>
      </c>
      <c r="Y110" s="56" t="s">
        <v>55</v>
      </c>
      <c r="Z110" s="56" t="str">
        <f>VLOOKUP(G110,'Sheet 1 (2)'!$H$4:$S$536,12,FALSE)</f>
        <v/>
      </c>
      <c r="AA110" s="56" t="str">
        <f t="shared" si="3"/>
        <v/>
      </c>
      <c r="AB110" s="56" t="s">
        <v>55</v>
      </c>
      <c r="AC110" s="56" t="str">
        <f>VLOOKUP(G110,'Sheet 1 (2)'!$H$4:$AF$536,25,FALSE)</f>
        <v/>
      </c>
      <c r="AD110" s="56" t="s">
        <v>187</v>
      </c>
      <c r="AE110" s="56" t="s">
        <v>2477</v>
      </c>
      <c r="AF110" s="56" t="s">
        <v>55</v>
      </c>
      <c r="AG110" s="56" t="str">
        <f>VLOOKUP(G110,'Sheet 1 (2)'!$H$4:$AG$536,26,FALSE)</f>
        <v/>
      </c>
      <c r="AH110" s="56" t="s">
        <v>82</v>
      </c>
      <c r="AI110" s="56" t="s">
        <v>55</v>
      </c>
      <c r="AJ110" s="56" t="str">
        <f>VLOOKUP(G110,'Sheet 1 (2)'!$H$4:$AH$536,27,FALSE)</f>
        <v/>
      </c>
      <c r="AK110" s="73" t="s">
        <v>2478</v>
      </c>
      <c r="AL110" s="60">
        <v>1</v>
      </c>
      <c r="AM110" s="60">
        <f t="shared" si="6"/>
        <v>1</v>
      </c>
    </row>
    <row r="111" spans="1:39" ht="15.75" customHeight="1" x14ac:dyDescent="0.25">
      <c r="A111" s="56" t="s">
        <v>2253</v>
      </c>
      <c r="B111" s="56" t="s">
        <v>1182</v>
      </c>
      <c r="C111" s="56" t="s">
        <v>2254</v>
      </c>
      <c r="D111" s="56" t="s">
        <v>1183</v>
      </c>
      <c r="E111" s="56" t="s">
        <v>2333</v>
      </c>
      <c r="F111" s="56" t="s">
        <v>1313</v>
      </c>
      <c r="G111" s="56" t="s">
        <v>2362</v>
      </c>
      <c r="H111" s="56" t="s">
        <v>2363</v>
      </c>
      <c r="I111" s="56" t="s">
        <v>82</v>
      </c>
      <c r="J111" s="56" t="s">
        <v>493</v>
      </c>
      <c r="K111" s="56" t="s">
        <v>2364</v>
      </c>
      <c r="L111" s="56" t="s">
        <v>55</v>
      </c>
      <c r="M111" s="56" t="str">
        <f>VLOOKUP(G111,'Sheet 1 (2)'!$H$4:$M$536,6,FALSE)</f>
        <v/>
      </c>
      <c r="N111" s="56" t="str">
        <f t="shared" si="0"/>
        <v/>
      </c>
      <c r="O111" s="56"/>
      <c r="P111" s="56" t="s">
        <v>264</v>
      </c>
      <c r="Q111" s="56" t="s">
        <v>55</v>
      </c>
      <c r="R111" s="56" t="str">
        <f>VLOOKUP(G111,'Sheet 1 (2)'!$H$4:$O$536,8,FALSE)</f>
        <v/>
      </c>
      <c r="S111" s="56" t="str">
        <f t="shared" si="1"/>
        <v/>
      </c>
      <c r="T111" s="56" t="s">
        <v>2262</v>
      </c>
      <c r="U111" s="56" t="s">
        <v>55</v>
      </c>
      <c r="V111" s="56" t="str">
        <f>VLOOKUP(G111,'Sheet 1 (2)'!$H$4:$Q$536,10,FALSE)</f>
        <v/>
      </c>
      <c r="W111" s="56" t="str">
        <f t="shared" si="2"/>
        <v/>
      </c>
      <c r="X111" s="56" t="s">
        <v>2366</v>
      </c>
      <c r="Y111" s="56" t="s">
        <v>55</v>
      </c>
      <c r="Z111" s="56" t="str">
        <f>VLOOKUP(G111,'Sheet 1 (2)'!$H$4:$S$536,12,FALSE)</f>
        <v/>
      </c>
      <c r="AA111" s="56" t="str">
        <f t="shared" si="3"/>
        <v/>
      </c>
      <c r="AB111" s="56" t="s">
        <v>55</v>
      </c>
      <c r="AC111" s="56" t="str">
        <f>VLOOKUP(G111,'Sheet 1 (2)'!$H$4:$AF$536,25,FALSE)</f>
        <v/>
      </c>
      <c r="AD111" s="56" t="s">
        <v>187</v>
      </c>
      <c r="AE111" s="56" t="s">
        <v>2477</v>
      </c>
      <c r="AF111" s="56" t="s">
        <v>55</v>
      </c>
      <c r="AG111" s="56" t="str">
        <f>VLOOKUP(G111,'Sheet 1 (2)'!$H$4:$AG$536,26,FALSE)</f>
        <v/>
      </c>
      <c r="AH111" s="56" t="s">
        <v>82</v>
      </c>
      <c r="AI111" s="56" t="s">
        <v>55</v>
      </c>
      <c r="AJ111" s="56" t="str">
        <f>VLOOKUP(G111,'Sheet 1 (2)'!$H$4:$AH$536,27,FALSE)</f>
        <v/>
      </c>
      <c r="AK111" s="73" t="s">
        <v>2478</v>
      </c>
      <c r="AL111" s="60">
        <v>1</v>
      </c>
      <c r="AM111" s="60">
        <f t="shared" si="6"/>
        <v>1</v>
      </c>
    </row>
    <row r="112" spans="1:39" ht="15.75" customHeight="1" x14ac:dyDescent="0.25">
      <c r="A112" s="56" t="s">
        <v>2253</v>
      </c>
      <c r="B112" s="56" t="s">
        <v>1182</v>
      </c>
      <c r="C112" s="56" t="s">
        <v>2254</v>
      </c>
      <c r="D112" s="56" t="s">
        <v>1183</v>
      </c>
      <c r="E112" s="56" t="s">
        <v>2368</v>
      </c>
      <c r="F112" s="56" t="s">
        <v>1314</v>
      </c>
      <c r="G112" s="56" t="s">
        <v>2369</v>
      </c>
      <c r="H112" s="56" t="s">
        <v>2370</v>
      </c>
      <c r="I112" s="56" t="s">
        <v>82</v>
      </c>
      <c r="J112" s="56" t="s">
        <v>493</v>
      </c>
      <c r="K112" s="56" t="s">
        <v>2371</v>
      </c>
      <c r="L112" s="56" t="s">
        <v>55</v>
      </c>
      <c r="M112" s="56" t="str">
        <f>VLOOKUP(G112,'Sheet 1 (2)'!$H$4:$M$536,6,FALSE)</f>
        <v/>
      </c>
      <c r="N112" s="56" t="str">
        <f t="shared" si="0"/>
        <v/>
      </c>
      <c r="O112" s="56"/>
      <c r="P112" s="56" t="s">
        <v>264</v>
      </c>
      <c r="Q112" s="56" t="s">
        <v>55</v>
      </c>
      <c r="R112" s="56" t="str">
        <f>VLOOKUP(G112,'Sheet 1 (2)'!$H$4:$O$536,8,FALSE)</f>
        <v/>
      </c>
      <c r="S112" s="56" t="str">
        <f t="shared" si="1"/>
        <v/>
      </c>
      <c r="T112" s="56" t="s">
        <v>2262</v>
      </c>
      <c r="U112" s="56" t="s">
        <v>55</v>
      </c>
      <c r="V112" s="56" t="str">
        <f>VLOOKUP(G112,'Sheet 1 (2)'!$H$4:$Q$536,10,FALSE)</f>
        <v/>
      </c>
      <c r="W112" s="56" t="str">
        <f t="shared" si="2"/>
        <v/>
      </c>
      <c r="X112" s="56" t="s">
        <v>2372</v>
      </c>
      <c r="Y112" s="56" t="s">
        <v>55</v>
      </c>
      <c r="Z112" s="56" t="str">
        <f>VLOOKUP(G112,'Sheet 1 (2)'!$H$4:$S$536,12,FALSE)</f>
        <v/>
      </c>
      <c r="AA112" s="56" t="str">
        <f t="shared" si="3"/>
        <v/>
      </c>
      <c r="AB112" s="56" t="s">
        <v>55</v>
      </c>
      <c r="AC112" s="56" t="str">
        <f>VLOOKUP(G112,'Sheet 1 (2)'!$H$4:$AF$536,25,FALSE)</f>
        <v/>
      </c>
      <c r="AD112" s="56" t="s">
        <v>187</v>
      </c>
      <c r="AE112" s="56" t="s">
        <v>2477</v>
      </c>
      <c r="AF112" s="56" t="s">
        <v>55</v>
      </c>
      <c r="AG112" s="56" t="str">
        <f>VLOOKUP(G112,'Sheet 1 (2)'!$H$4:$AG$536,26,FALSE)</f>
        <v/>
      </c>
      <c r="AH112" s="56" t="s">
        <v>82</v>
      </c>
      <c r="AI112" s="56" t="s">
        <v>55</v>
      </c>
      <c r="AJ112" s="56" t="str">
        <f>VLOOKUP(G112,'Sheet 1 (2)'!$H$4:$AH$536,27,FALSE)</f>
        <v/>
      </c>
      <c r="AK112" s="73" t="s">
        <v>2478</v>
      </c>
      <c r="AL112" s="60">
        <v>1</v>
      </c>
      <c r="AM112" s="60">
        <f t="shared" si="6"/>
        <v>1</v>
      </c>
    </row>
    <row r="113" spans="1:39" ht="15.75" customHeight="1" x14ac:dyDescent="0.25">
      <c r="A113" s="56" t="s">
        <v>2253</v>
      </c>
      <c r="B113" s="56" t="s">
        <v>1182</v>
      </c>
      <c r="C113" s="56" t="s">
        <v>2254</v>
      </c>
      <c r="D113" s="56" t="s">
        <v>1183</v>
      </c>
      <c r="E113" s="56" t="s">
        <v>2368</v>
      </c>
      <c r="F113" s="56" t="s">
        <v>1314</v>
      </c>
      <c r="G113" s="56" t="s">
        <v>2376</v>
      </c>
      <c r="H113" s="56" t="s">
        <v>2377</v>
      </c>
      <c r="I113" s="56" t="s">
        <v>52</v>
      </c>
      <c r="J113" s="56" t="s">
        <v>493</v>
      </c>
      <c r="K113" s="56" t="s">
        <v>2378</v>
      </c>
      <c r="L113" s="56" t="s">
        <v>55</v>
      </c>
      <c r="M113" s="56" t="str">
        <f>VLOOKUP(G113,'Sheet 1 (2)'!$H$4:$M$536,6,FALSE)</f>
        <v/>
      </c>
      <c r="N113" s="56" t="str">
        <f t="shared" si="0"/>
        <v/>
      </c>
      <c r="O113" s="56"/>
      <c r="P113" s="56" t="s">
        <v>264</v>
      </c>
      <c r="Q113" s="56" t="s">
        <v>55</v>
      </c>
      <c r="R113" s="56" t="str">
        <f>VLOOKUP(G113,'Sheet 1 (2)'!$H$4:$O$536,8,FALSE)</f>
        <v/>
      </c>
      <c r="S113" s="56" t="str">
        <f t="shared" si="1"/>
        <v/>
      </c>
      <c r="T113" s="56" t="s">
        <v>2262</v>
      </c>
      <c r="U113" s="56" t="s">
        <v>55</v>
      </c>
      <c r="V113" s="56" t="str">
        <f>VLOOKUP(G113,'Sheet 1 (2)'!$H$4:$Q$536,10,FALSE)</f>
        <v/>
      </c>
      <c r="W113" s="56" t="str">
        <f t="shared" si="2"/>
        <v/>
      </c>
      <c r="X113" s="56" t="s">
        <v>2380</v>
      </c>
      <c r="Y113" s="56" t="s">
        <v>55</v>
      </c>
      <c r="Z113" s="56" t="str">
        <f>VLOOKUP(G113,'Sheet 1 (2)'!$H$4:$S$536,12,FALSE)</f>
        <v/>
      </c>
      <c r="AA113" s="56" t="str">
        <f t="shared" si="3"/>
        <v/>
      </c>
      <c r="AB113" s="56" t="s">
        <v>55</v>
      </c>
      <c r="AC113" s="56" t="str">
        <f>VLOOKUP(G113,'Sheet 1 (2)'!$H$4:$AF$536,25,FALSE)</f>
        <v/>
      </c>
      <c r="AD113" s="56" t="s">
        <v>411</v>
      </c>
      <c r="AE113" s="56" t="s">
        <v>2477</v>
      </c>
      <c r="AF113" s="56" t="s">
        <v>55</v>
      </c>
      <c r="AG113" s="56" t="str">
        <f>VLOOKUP(G113,'Sheet 1 (2)'!$H$4:$AG$536,26,FALSE)</f>
        <v/>
      </c>
      <c r="AH113" s="56" t="s">
        <v>82</v>
      </c>
      <c r="AI113" s="56" t="s">
        <v>55</v>
      </c>
      <c r="AJ113" s="56" t="str">
        <f>VLOOKUP(G113,'Sheet 1 (2)'!$H$4:$AH$536,27,FALSE)</f>
        <v/>
      </c>
      <c r="AK113" s="73" t="s">
        <v>2478</v>
      </c>
      <c r="AL113" s="60">
        <v>1</v>
      </c>
      <c r="AM113" s="60">
        <f t="shared" si="6"/>
        <v>1</v>
      </c>
    </row>
    <row r="114" spans="1:39" ht="15.75" customHeight="1" x14ac:dyDescent="0.25">
      <c r="A114" s="56" t="s">
        <v>2253</v>
      </c>
      <c r="B114" s="56" t="s">
        <v>1182</v>
      </c>
      <c r="C114" s="56" t="s">
        <v>2254</v>
      </c>
      <c r="D114" s="56" t="s">
        <v>1183</v>
      </c>
      <c r="E114" s="56" t="s">
        <v>2368</v>
      </c>
      <c r="F114" s="56" t="s">
        <v>1314</v>
      </c>
      <c r="G114" s="56" t="s">
        <v>2383</v>
      </c>
      <c r="H114" s="56" t="s">
        <v>2384</v>
      </c>
      <c r="I114" s="56" t="s">
        <v>82</v>
      </c>
      <c r="J114" s="56" t="s">
        <v>493</v>
      </c>
      <c r="K114" s="56" t="s">
        <v>2385</v>
      </c>
      <c r="L114" s="56" t="s">
        <v>55</v>
      </c>
      <c r="M114" s="56" t="str">
        <f>VLOOKUP(G114,'Sheet 1 (2)'!$H$4:$M$536,6,FALSE)</f>
        <v/>
      </c>
      <c r="N114" s="56" t="str">
        <f t="shared" si="0"/>
        <v/>
      </c>
      <c r="O114" s="56"/>
      <c r="P114" s="56" t="s">
        <v>2262</v>
      </c>
      <c r="Q114" s="56" t="s">
        <v>55</v>
      </c>
      <c r="R114" s="56" t="str">
        <f>VLOOKUP(G114,'Sheet 1 (2)'!$H$4:$O$536,8,FALSE)</f>
        <v/>
      </c>
      <c r="S114" s="56" t="str">
        <f t="shared" si="1"/>
        <v/>
      </c>
      <c r="T114" s="56" t="s">
        <v>2262</v>
      </c>
      <c r="U114" s="56" t="s">
        <v>55</v>
      </c>
      <c r="V114" s="56" t="str">
        <f>VLOOKUP(G114,'Sheet 1 (2)'!$H$4:$Q$536,10,FALSE)</f>
        <v/>
      </c>
      <c r="W114" s="56" t="str">
        <f t="shared" si="2"/>
        <v/>
      </c>
      <c r="X114" s="56" t="s">
        <v>2386</v>
      </c>
      <c r="Y114" s="56" t="s">
        <v>55</v>
      </c>
      <c r="Z114" s="56" t="str">
        <f>VLOOKUP(G114,'Sheet 1 (2)'!$H$4:$S$536,12,FALSE)</f>
        <v/>
      </c>
      <c r="AA114" s="56" t="str">
        <f t="shared" si="3"/>
        <v/>
      </c>
      <c r="AB114" s="56" t="s">
        <v>55</v>
      </c>
      <c r="AC114" s="56" t="str">
        <f>VLOOKUP(G114,'Sheet 1 (2)'!$H$4:$AF$536,25,FALSE)</f>
        <v/>
      </c>
      <c r="AD114" s="56" t="s">
        <v>187</v>
      </c>
      <c r="AE114" s="56" t="s">
        <v>2477</v>
      </c>
      <c r="AF114" s="56" t="s">
        <v>55</v>
      </c>
      <c r="AG114" s="56" t="str">
        <f>VLOOKUP(G114,'Sheet 1 (2)'!$H$4:$AG$536,26,FALSE)</f>
        <v/>
      </c>
      <c r="AH114" s="56" t="s">
        <v>82</v>
      </c>
      <c r="AI114" s="56" t="s">
        <v>55</v>
      </c>
      <c r="AJ114" s="56" t="str">
        <f>VLOOKUP(G114,'Sheet 1 (2)'!$H$4:$AH$536,27,FALSE)</f>
        <v/>
      </c>
      <c r="AK114" s="73" t="s">
        <v>2478</v>
      </c>
      <c r="AL114" s="60">
        <v>1</v>
      </c>
      <c r="AM114" s="60">
        <f t="shared" si="6"/>
        <v>1</v>
      </c>
    </row>
    <row r="115" spans="1:39" ht="15.75" customHeight="1" x14ac:dyDescent="0.25">
      <c r="A115" s="56" t="s">
        <v>2253</v>
      </c>
      <c r="B115" s="56" t="s">
        <v>1182</v>
      </c>
      <c r="C115" s="56" t="s">
        <v>2254</v>
      </c>
      <c r="D115" s="56" t="s">
        <v>1183</v>
      </c>
      <c r="E115" s="56" t="s">
        <v>2368</v>
      </c>
      <c r="F115" s="56" t="s">
        <v>1314</v>
      </c>
      <c r="G115" s="56" t="s">
        <v>2387</v>
      </c>
      <c r="H115" s="56" t="s">
        <v>2388</v>
      </c>
      <c r="I115" s="56" t="s">
        <v>52</v>
      </c>
      <c r="J115" s="56" t="s">
        <v>493</v>
      </c>
      <c r="K115" s="56" t="s">
        <v>2389</v>
      </c>
      <c r="L115" s="56" t="s">
        <v>55</v>
      </c>
      <c r="M115" s="56" t="str">
        <f>VLOOKUP(G115,'Sheet 1 (2)'!$H$4:$M$536,6,FALSE)</f>
        <v/>
      </c>
      <c r="N115" s="56" t="str">
        <f t="shared" si="0"/>
        <v/>
      </c>
      <c r="O115" s="56"/>
      <c r="P115" s="56" t="s">
        <v>2262</v>
      </c>
      <c r="Q115" s="56" t="s">
        <v>55</v>
      </c>
      <c r="R115" s="56" t="str">
        <f>VLOOKUP(G115,'Sheet 1 (2)'!$H$4:$O$536,8,FALSE)</f>
        <v/>
      </c>
      <c r="S115" s="56" t="str">
        <f t="shared" si="1"/>
        <v/>
      </c>
      <c r="T115" s="56" t="s">
        <v>2262</v>
      </c>
      <c r="U115" s="56" t="s">
        <v>55</v>
      </c>
      <c r="V115" s="56" t="str">
        <f>VLOOKUP(G115,'Sheet 1 (2)'!$H$4:$Q$536,10,FALSE)</f>
        <v/>
      </c>
      <c r="W115" s="56" t="str">
        <f t="shared" si="2"/>
        <v/>
      </c>
      <c r="X115" s="56" t="s">
        <v>2393</v>
      </c>
      <c r="Y115" s="56" t="s">
        <v>55</v>
      </c>
      <c r="Z115" s="56" t="str">
        <f>VLOOKUP(G115,'Sheet 1 (2)'!$H$4:$S$536,12,FALSE)</f>
        <v/>
      </c>
      <c r="AA115" s="56" t="str">
        <f t="shared" si="3"/>
        <v/>
      </c>
      <c r="AB115" s="56" t="s">
        <v>55</v>
      </c>
      <c r="AC115" s="56" t="str">
        <f>VLOOKUP(G115,'Sheet 1 (2)'!$H$4:$AF$536,25,FALSE)</f>
        <v/>
      </c>
      <c r="AD115" s="56" t="s">
        <v>187</v>
      </c>
      <c r="AE115" s="56" t="s">
        <v>2477</v>
      </c>
      <c r="AF115" s="56" t="s">
        <v>55</v>
      </c>
      <c r="AG115" s="56" t="str">
        <f>VLOOKUP(G115,'Sheet 1 (2)'!$H$4:$AG$536,26,FALSE)</f>
        <v/>
      </c>
      <c r="AH115" s="56" t="s">
        <v>82</v>
      </c>
      <c r="AI115" s="56" t="s">
        <v>55</v>
      </c>
      <c r="AJ115" s="56" t="str">
        <f>VLOOKUP(G115,'Sheet 1 (2)'!$H$4:$AH$536,27,FALSE)</f>
        <v/>
      </c>
      <c r="AK115" s="73" t="s">
        <v>2478</v>
      </c>
      <c r="AL115" s="60">
        <v>1</v>
      </c>
      <c r="AM115" s="60">
        <f t="shared" si="6"/>
        <v>1</v>
      </c>
    </row>
    <row r="116" spans="1:39" ht="15.75" customHeight="1" x14ac:dyDescent="0.2">
      <c r="A116" s="56" t="s">
        <v>413</v>
      </c>
      <c r="B116" s="56" t="s">
        <v>414</v>
      </c>
      <c r="C116" s="56" t="s">
        <v>415</v>
      </c>
      <c r="D116" s="56" t="s">
        <v>416</v>
      </c>
      <c r="E116" s="56" t="s">
        <v>417</v>
      </c>
      <c r="F116" s="56" t="s">
        <v>418</v>
      </c>
      <c r="G116" s="56" t="s">
        <v>419</v>
      </c>
      <c r="H116" s="56" t="s">
        <v>420</v>
      </c>
      <c r="I116" s="56" t="s">
        <v>82</v>
      </c>
      <c r="J116" s="56" t="s">
        <v>421</v>
      </c>
      <c r="K116" s="56" t="s">
        <v>422</v>
      </c>
      <c r="L116" s="56" t="s">
        <v>55</v>
      </c>
      <c r="M116" s="56" t="str">
        <f>VLOOKUP(G116,'Sheet 1 (2)'!$H$4:$M$536,6,FALSE)</f>
        <v/>
      </c>
      <c r="N116" s="56" t="s">
        <v>423</v>
      </c>
      <c r="O116" s="56"/>
      <c r="P116" s="56" t="s">
        <v>424</v>
      </c>
      <c r="Q116" s="56" t="s">
        <v>55</v>
      </c>
      <c r="R116" s="56" t="str">
        <f>VLOOKUP(G116,'Sheet 1 (2)'!$H$4:$O$536,8,FALSE)</f>
        <v/>
      </c>
      <c r="S116" s="56" t="s">
        <v>425</v>
      </c>
      <c r="T116" s="56" t="s">
        <v>264</v>
      </c>
      <c r="U116" s="56" t="s">
        <v>55</v>
      </c>
      <c r="V116" s="56" t="str">
        <f>VLOOKUP(G116,'Sheet 1 (2)'!$H$4:$Q$536,10,FALSE)</f>
        <v/>
      </c>
      <c r="W116" s="56" t="str">
        <f t="shared" si="2"/>
        <v/>
      </c>
      <c r="X116" s="56" t="s">
        <v>426</v>
      </c>
      <c r="Y116" s="56" t="s">
        <v>55</v>
      </c>
      <c r="Z116" s="56" t="str">
        <f>VLOOKUP(G116,'Sheet 1 (2)'!$H$4:$S$536,12,FALSE)</f>
        <v/>
      </c>
      <c r="AA116" s="56" t="str">
        <f t="shared" si="3"/>
        <v/>
      </c>
      <c r="AB116" s="56" t="s">
        <v>55</v>
      </c>
      <c r="AC116" s="56" t="str">
        <f>VLOOKUP(G116,'Sheet 1 (2)'!$H$4:$AF$536,25,FALSE)</f>
        <v/>
      </c>
      <c r="AD116" s="56" t="s">
        <v>120</v>
      </c>
      <c r="AE116" s="56" t="s">
        <v>896</v>
      </c>
      <c r="AF116" s="56" t="s">
        <v>55</v>
      </c>
      <c r="AG116" s="56" t="str">
        <f>VLOOKUP(G116,'Sheet 1 (2)'!$H$4:$AG$536,26,FALSE)</f>
        <v/>
      </c>
      <c r="AH116" s="56" t="s">
        <v>82</v>
      </c>
      <c r="AI116" s="56" t="s">
        <v>55</v>
      </c>
      <c r="AJ116" s="56" t="str">
        <f>VLOOKUP(G116,'Sheet 1 (2)'!$H$4:$AH$536,27,FALSE)</f>
        <v/>
      </c>
      <c r="AK116" s="56" t="str">
        <f t="shared" ref="AK116:AK144" si="8">IF(AI116&lt;&gt;"",AI116,AJ116)</f>
        <v/>
      </c>
      <c r="AL116" s="60">
        <v>1</v>
      </c>
      <c r="AM116" s="60">
        <f t="shared" si="6"/>
        <v>1</v>
      </c>
    </row>
    <row r="117" spans="1:39" ht="15.75" customHeight="1" x14ac:dyDescent="0.2">
      <c r="A117" s="56" t="s">
        <v>413</v>
      </c>
      <c r="B117" s="56" t="s">
        <v>414</v>
      </c>
      <c r="C117" s="56" t="s">
        <v>415</v>
      </c>
      <c r="D117" s="56" t="s">
        <v>416</v>
      </c>
      <c r="E117" s="56" t="s">
        <v>417</v>
      </c>
      <c r="F117" s="56" t="s">
        <v>418</v>
      </c>
      <c r="G117" s="56" t="s">
        <v>429</v>
      </c>
      <c r="H117" s="56" t="s">
        <v>430</v>
      </c>
      <c r="I117" s="56" t="s">
        <v>52</v>
      </c>
      <c r="J117" s="56" t="s">
        <v>421</v>
      </c>
      <c r="K117" s="56" t="s">
        <v>431</v>
      </c>
      <c r="L117" s="56" t="s">
        <v>55</v>
      </c>
      <c r="M117" s="56" t="str">
        <f>VLOOKUP(G117,'Sheet 1 (2)'!$H$4:$M$536,6,FALSE)</f>
        <v/>
      </c>
      <c r="N117" s="56" t="s">
        <v>432</v>
      </c>
      <c r="O117" s="56"/>
      <c r="P117" s="56" t="s">
        <v>264</v>
      </c>
      <c r="Q117" s="56" t="s">
        <v>55</v>
      </c>
      <c r="R117" s="56" t="str">
        <f>VLOOKUP(G117,'Sheet 1 (2)'!$H$4:$O$536,8,FALSE)</f>
        <v/>
      </c>
      <c r="S117" s="56" t="s">
        <v>425</v>
      </c>
      <c r="T117" s="56" t="s">
        <v>433</v>
      </c>
      <c r="U117" s="56" t="s">
        <v>55</v>
      </c>
      <c r="V117" s="56" t="str">
        <f>VLOOKUP(G117,'Sheet 1 (2)'!$H$4:$Q$536,10,FALSE)</f>
        <v/>
      </c>
      <c r="W117" s="56" t="str">
        <f t="shared" si="2"/>
        <v/>
      </c>
      <c r="X117" s="56" t="s">
        <v>434</v>
      </c>
      <c r="Y117" s="56" t="s">
        <v>55</v>
      </c>
      <c r="Z117" s="56" t="str">
        <f>VLOOKUP(G117,'Sheet 1 (2)'!$H$4:$S$536,12,FALSE)</f>
        <v/>
      </c>
      <c r="AA117" s="56" t="str">
        <f t="shared" si="3"/>
        <v/>
      </c>
      <c r="AB117" s="56" t="s">
        <v>55</v>
      </c>
      <c r="AC117" s="56" t="str">
        <f>VLOOKUP(G117,'Sheet 1 (2)'!$H$4:$AF$536,25,FALSE)</f>
        <v/>
      </c>
      <c r="AD117" s="56" t="s">
        <v>87</v>
      </c>
      <c r="AE117" s="56" t="str">
        <f t="shared" ref="AE117:AE120" si="9">IF(AB117&lt;&gt;"",AB117,AC117)</f>
        <v/>
      </c>
      <c r="AF117" s="56" t="s">
        <v>55</v>
      </c>
      <c r="AG117" s="56" t="str">
        <f>VLOOKUP(G117,'Sheet 1 (2)'!$H$4:$AG$536,26,FALSE)</f>
        <v/>
      </c>
      <c r="AH117" s="56" t="s">
        <v>82</v>
      </c>
      <c r="AI117" s="56" t="s">
        <v>55</v>
      </c>
      <c r="AJ117" s="56" t="str">
        <f>VLOOKUP(G117,'Sheet 1 (2)'!$H$4:$AH$536,27,FALSE)</f>
        <v/>
      </c>
      <c r="AK117" s="56" t="str">
        <f t="shared" si="8"/>
        <v/>
      </c>
      <c r="AL117" s="60">
        <v>1</v>
      </c>
      <c r="AM117" s="60">
        <f t="shared" si="6"/>
        <v>1</v>
      </c>
    </row>
    <row r="118" spans="1:39" ht="15.75" customHeight="1" x14ac:dyDescent="0.2">
      <c r="A118" s="56" t="s">
        <v>413</v>
      </c>
      <c r="B118" s="56" t="s">
        <v>414</v>
      </c>
      <c r="C118" s="56" t="s">
        <v>415</v>
      </c>
      <c r="D118" s="56" t="s">
        <v>416</v>
      </c>
      <c r="E118" s="56" t="s">
        <v>417</v>
      </c>
      <c r="F118" s="56" t="s">
        <v>418</v>
      </c>
      <c r="G118" s="56" t="s">
        <v>435</v>
      </c>
      <c r="H118" s="56" t="s">
        <v>436</v>
      </c>
      <c r="I118" s="56" t="s">
        <v>82</v>
      </c>
      <c r="J118" s="56" t="s">
        <v>437</v>
      </c>
      <c r="K118" s="56" t="s">
        <v>438</v>
      </c>
      <c r="L118" s="56" t="s">
        <v>55</v>
      </c>
      <c r="M118" s="56" t="str">
        <f>VLOOKUP(G118,'Sheet 1 (2)'!$H$4:$M$536,6,FALSE)</f>
        <v/>
      </c>
      <c r="N118" s="56" t="str">
        <f>IF(L118&lt;&gt;"",L118,M118)</f>
        <v/>
      </c>
      <c r="O118" s="56"/>
      <c r="P118" s="56" t="s">
        <v>264</v>
      </c>
      <c r="Q118" s="56" t="s">
        <v>55</v>
      </c>
      <c r="R118" s="56" t="str">
        <f>VLOOKUP(G118,'Sheet 1 (2)'!$H$4:$O$536,8,FALSE)</f>
        <v/>
      </c>
      <c r="S118" s="56" t="str">
        <f>IF(Q118&lt;&gt;"",Q118,R118)</f>
        <v/>
      </c>
      <c r="T118" s="56" t="s">
        <v>433</v>
      </c>
      <c r="U118" s="56" t="s">
        <v>55</v>
      </c>
      <c r="V118" s="56" t="str">
        <f>VLOOKUP(G118,'Sheet 1 (2)'!$H$4:$Q$536,10,FALSE)</f>
        <v/>
      </c>
      <c r="W118" s="56" t="str">
        <f t="shared" si="2"/>
        <v/>
      </c>
      <c r="X118" s="56" t="s">
        <v>439</v>
      </c>
      <c r="Y118" s="56" t="s">
        <v>55</v>
      </c>
      <c r="Z118" s="56" t="str">
        <f>VLOOKUP(G118,'Sheet 1 (2)'!$H$4:$S$536,12,FALSE)</f>
        <v/>
      </c>
      <c r="AA118" s="56" t="str">
        <f t="shared" si="3"/>
        <v/>
      </c>
      <c r="AB118" s="56" t="s">
        <v>55</v>
      </c>
      <c r="AC118" s="56" t="str">
        <f>VLOOKUP(G118,'Sheet 1 (2)'!$H$4:$AF$536,25,FALSE)</f>
        <v/>
      </c>
      <c r="AD118" s="56" t="s">
        <v>176</v>
      </c>
      <c r="AE118" s="56" t="str">
        <f t="shared" si="9"/>
        <v/>
      </c>
      <c r="AF118" s="56" t="s">
        <v>55</v>
      </c>
      <c r="AG118" s="56" t="str">
        <f>VLOOKUP(G118,'Sheet 1 (2)'!$H$4:$AG$536,26,FALSE)</f>
        <v/>
      </c>
      <c r="AH118" s="56" t="s">
        <v>82</v>
      </c>
      <c r="AI118" s="56" t="s">
        <v>55</v>
      </c>
      <c r="AJ118" s="56" t="str">
        <f>VLOOKUP(G118,'Sheet 1 (2)'!$H$4:$AH$536,27,FALSE)</f>
        <v/>
      </c>
      <c r="AK118" s="56" t="str">
        <f t="shared" si="8"/>
        <v/>
      </c>
      <c r="AL118" s="60">
        <v>1</v>
      </c>
      <c r="AM118" s="60">
        <f t="shared" si="6"/>
        <v>1</v>
      </c>
    </row>
    <row r="119" spans="1:39" ht="15.75" customHeight="1" x14ac:dyDescent="0.2">
      <c r="A119" s="56" t="s">
        <v>413</v>
      </c>
      <c r="B119" s="56" t="s">
        <v>414</v>
      </c>
      <c r="C119" s="56" t="s">
        <v>415</v>
      </c>
      <c r="D119" s="56" t="s">
        <v>416</v>
      </c>
      <c r="E119" s="56" t="s">
        <v>417</v>
      </c>
      <c r="F119" s="56" t="s">
        <v>418</v>
      </c>
      <c r="G119" s="56" t="s">
        <v>440</v>
      </c>
      <c r="H119" s="56" t="s">
        <v>441</v>
      </c>
      <c r="I119" s="56" t="s">
        <v>82</v>
      </c>
      <c r="J119" s="56" t="s">
        <v>437</v>
      </c>
      <c r="K119" s="56" t="s">
        <v>438</v>
      </c>
      <c r="L119" s="56" t="s">
        <v>55</v>
      </c>
      <c r="M119" s="56" t="str">
        <f>VLOOKUP(G119,'Sheet 1 (2)'!$H$4:$M$536,6,FALSE)</f>
        <v/>
      </c>
      <c r="N119" s="56" t="s">
        <v>2486</v>
      </c>
      <c r="O119" s="56"/>
      <c r="P119" s="56" t="s">
        <v>264</v>
      </c>
      <c r="Q119" s="56" t="s">
        <v>55</v>
      </c>
      <c r="R119" s="56" t="str">
        <f>VLOOKUP(G119,'Sheet 1 (2)'!$H$4:$O$536,8,FALSE)</f>
        <v/>
      </c>
      <c r="S119" s="56" t="s">
        <v>264</v>
      </c>
      <c r="T119" s="56" t="s">
        <v>433</v>
      </c>
      <c r="U119" s="56" t="s">
        <v>55</v>
      </c>
      <c r="V119" s="56" t="str">
        <f>VLOOKUP(G119,'Sheet 1 (2)'!$H$4:$Q$536,10,FALSE)</f>
        <v/>
      </c>
      <c r="W119" s="56" t="str">
        <f t="shared" si="2"/>
        <v/>
      </c>
      <c r="X119" s="56" t="s">
        <v>442</v>
      </c>
      <c r="Y119" s="56" t="s">
        <v>55</v>
      </c>
      <c r="Z119" s="56" t="str">
        <f>VLOOKUP(G119,'Sheet 1 (2)'!$H$4:$S$536,12,FALSE)</f>
        <v/>
      </c>
      <c r="AA119" s="56" t="s">
        <v>442</v>
      </c>
      <c r="AB119" s="56" t="s">
        <v>55</v>
      </c>
      <c r="AC119" s="56" t="str">
        <f>VLOOKUP(G119,'Sheet 1 (2)'!$H$4:$AF$536,25,FALSE)</f>
        <v/>
      </c>
      <c r="AD119" s="56" t="s">
        <v>411</v>
      </c>
      <c r="AE119" s="56" t="str">
        <f t="shared" si="9"/>
        <v/>
      </c>
      <c r="AF119" s="56" t="s">
        <v>55</v>
      </c>
      <c r="AG119" s="56" t="str">
        <f>VLOOKUP(G119,'Sheet 1 (2)'!$H$4:$AG$536,26,FALSE)</f>
        <v/>
      </c>
      <c r="AH119" s="56" t="s">
        <v>82</v>
      </c>
      <c r="AI119" s="56" t="s">
        <v>55</v>
      </c>
      <c r="AJ119" s="56" t="str">
        <f>VLOOKUP(G119,'Sheet 1 (2)'!$H$4:$AH$536,27,FALSE)</f>
        <v/>
      </c>
      <c r="AK119" s="56" t="str">
        <f t="shared" si="8"/>
        <v/>
      </c>
      <c r="AL119" s="60">
        <v>1</v>
      </c>
      <c r="AM119" s="60">
        <f t="shared" si="6"/>
        <v>1</v>
      </c>
    </row>
    <row r="120" spans="1:39" ht="15.75" customHeight="1" x14ac:dyDescent="0.2">
      <c r="A120" s="56" t="s">
        <v>413</v>
      </c>
      <c r="B120" s="56" t="s">
        <v>414</v>
      </c>
      <c r="C120" s="56" t="s">
        <v>415</v>
      </c>
      <c r="D120" s="56" t="s">
        <v>416</v>
      </c>
      <c r="E120" s="56" t="s">
        <v>417</v>
      </c>
      <c r="F120" s="56" t="s">
        <v>418</v>
      </c>
      <c r="G120" s="56" t="s">
        <v>443</v>
      </c>
      <c r="H120" s="56" t="s">
        <v>444</v>
      </c>
      <c r="I120" s="56" t="s">
        <v>82</v>
      </c>
      <c r="J120" s="56" t="s">
        <v>437</v>
      </c>
      <c r="K120" s="56" t="s">
        <v>445</v>
      </c>
      <c r="L120" s="56" t="s">
        <v>55</v>
      </c>
      <c r="M120" s="56" t="str">
        <f>VLOOKUP(G120,'Sheet 1 (2)'!$H$4:$M$536,6,FALSE)</f>
        <v/>
      </c>
      <c r="N120" s="56" t="str">
        <f t="shared" ref="N120:N141" si="10">IF(L120&lt;&gt;"",L120,M120)</f>
        <v/>
      </c>
      <c r="O120" s="56"/>
      <c r="P120" s="56" t="s">
        <v>264</v>
      </c>
      <c r="Q120" s="56" t="s">
        <v>55</v>
      </c>
      <c r="R120" s="56" t="str">
        <f>VLOOKUP(G120,'Sheet 1 (2)'!$H$4:$O$536,8,FALSE)</f>
        <v/>
      </c>
      <c r="S120" s="56" t="str">
        <f t="shared" ref="S120:S183" si="11">IF(Q120&lt;&gt;"",Q120,R120)</f>
        <v/>
      </c>
      <c r="T120" s="56" t="s">
        <v>433</v>
      </c>
      <c r="U120" s="56" t="s">
        <v>55</v>
      </c>
      <c r="V120" s="56" t="str">
        <f>VLOOKUP(G120,'Sheet 1 (2)'!$H$4:$Q$536,10,FALSE)</f>
        <v/>
      </c>
      <c r="W120" s="56" t="str">
        <f t="shared" si="2"/>
        <v/>
      </c>
      <c r="X120" s="56" t="s">
        <v>447</v>
      </c>
      <c r="Y120" s="56" t="s">
        <v>55</v>
      </c>
      <c r="Z120" s="56" t="str">
        <f>VLOOKUP(G120,'Sheet 1 (2)'!$H$4:$S$536,12,FALSE)</f>
        <v/>
      </c>
      <c r="AA120" s="56" t="str">
        <f t="shared" ref="AA120:AA169" si="12">IF(Y120&lt;&gt;"",Y120,Z120)</f>
        <v/>
      </c>
      <c r="AB120" s="56" t="s">
        <v>55</v>
      </c>
      <c r="AC120" s="56" t="str">
        <f>VLOOKUP(G120,'Sheet 1 (2)'!$H$4:$AF$536,25,FALSE)</f>
        <v/>
      </c>
      <c r="AD120" s="56" t="s">
        <v>176</v>
      </c>
      <c r="AE120" s="56" t="str">
        <f t="shared" si="9"/>
        <v/>
      </c>
      <c r="AF120" s="56" t="s">
        <v>55</v>
      </c>
      <c r="AG120" s="56" t="str">
        <f>VLOOKUP(G120,'Sheet 1 (2)'!$H$4:$AG$536,26,FALSE)</f>
        <v/>
      </c>
      <c r="AH120" s="56" t="s">
        <v>82</v>
      </c>
      <c r="AI120" s="56" t="s">
        <v>55</v>
      </c>
      <c r="AJ120" s="56" t="str">
        <f>VLOOKUP(G120,'Sheet 1 (2)'!$H$4:$AH$536,27,FALSE)</f>
        <v/>
      </c>
      <c r="AK120" s="56" t="str">
        <f t="shared" si="8"/>
        <v/>
      </c>
      <c r="AL120" s="60">
        <v>1</v>
      </c>
      <c r="AM120" s="60">
        <f t="shared" si="6"/>
        <v>1</v>
      </c>
    </row>
    <row r="121" spans="1:39" ht="15.75" customHeight="1" x14ac:dyDescent="0.2">
      <c r="A121" s="56" t="s">
        <v>413</v>
      </c>
      <c r="B121" s="56" t="s">
        <v>414</v>
      </c>
      <c r="C121" s="56" t="s">
        <v>415</v>
      </c>
      <c r="D121" s="56" t="s">
        <v>416</v>
      </c>
      <c r="E121" s="56" t="s">
        <v>417</v>
      </c>
      <c r="F121" s="56" t="s">
        <v>418</v>
      </c>
      <c r="G121" s="56" t="s">
        <v>448</v>
      </c>
      <c r="H121" s="56" t="s">
        <v>449</v>
      </c>
      <c r="I121" s="56" t="s">
        <v>82</v>
      </c>
      <c r="J121" s="56" t="s">
        <v>450</v>
      </c>
      <c r="K121" s="56" t="s">
        <v>451</v>
      </c>
      <c r="L121" s="56" t="s">
        <v>55</v>
      </c>
      <c r="M121" s="56" t="str">
        <f>VLOOKUP(G121,'Sheet 1 (2)'!$H$4:$M$536,6,FALSE)</f>
        <v/>
      </c>
      <c r="N121" s="56" t="str">
        <f t="shared" si="10"/>
        <v/>
      </c>
      <c r="O121" s="56"/>
      <c r="P121" s="56" t="s">
        <v>264</v>
      </c>
      <c r="Q121" s="56" t="s">
        <v>55</v>
      </c>
      <c r="R121" s="56" t="str">
        <f>VLOOKUP(G121,'Sheet 1 (2)'!$H$4:$O$536,8,FALSE)</f>
        <v/>
      </c>
      <c r="S121" s="56" t="str">
        <f t="shared" si="11"/>
        <v/>
      </c>
      <c r="T121" s="56" t="s">
        <v>433</v>
      </c>
      <c r="U121" s="56" t="s">
        <v>55</v>
      </c>
      <c r="V121" s="56" t="str">
        <f>VLOOKUP(G121,'Sheet 1 (2)'!$H$4:$Q$536,10,FALSE)</f>
        <v/>
      </c>
      <c r="W121" s="56" t="str">
        <f t="shared" si="2"/>
        <v/>
      </c>
      <c r="X121" s="56" t="s">
        <v>453</v>
      </c>
      <c r="Y121" s="56" t="s">
        <v>55</v>
      </c>
      <c r="Z121" s="56" t="str">
        <f>VLOOKUP(G121,'Sheet 1 (2)'!$H$4:$S$536,12,FALSE)</f>
        <v/>
      </c>
      <c r="AA121" s="56" t="str">
        <f t="shared" si="12"/>
        <v/>
      </c>
      <c r="AB121" s="56" t="s">
        <v>55</v>
      </c>
      <c r="AC121" s="56" t="str">
        <f>VLOOKUP(G121,'Sheet 1 (2)'!$H$4:$AF$536,25,FALSE)</f>
        <v/>
      </c>
      <c r="AD121" s="56" t="s">
        <v>411</v>
      </c>
      <c r="AE121" s="56" t="s">
        <v>2488</v>
      </c>
      <c r="AF121" s="56" t="s">
        <v>55</v>
      </c>
      <c r="AG121" s="56" t="str">
        <f>VLOOKUP(G121,'Sheet 1 (2)'!$H$4:$AG$536,26,FALSE)</f>
        <v/>
      </c>
      <c r="AH121" s="56" t="s">
        <v>82</v>
      </c>
      <c r="AI121" s="56" t="s">
        <v>55</v>
      </c>
      <c r="AJ121" s="56" t="str">
        <f>VLOOKUP(G121,'Sheet 1 (2)'!$H$4:$AH$536,27,FALSE)</f>
        <v/>
      </c>
      <c r="AK121" s="56" t="str">
        <f t="shared" si="8"/>
        <v/>
      </c>
      <c r="AL121" s="60">
        <v>1</v>
      </c>
      <c r="AM121" s="60">
        <f t="shared" si="6"/>
        <v>1</v>
      </c>
    </row>
    <row r="122" spans="1:39" ht="15.75" customHeight="1" x14ac:dyDescent="0.2">
      <c r="A122" s="56" t="s">
        <v>44</v>
      </c>
      <c r="B122" s="56" t="s">
        <v>45</v>
      </c>
      <c r="C122" s="56" t="s">
        <v>69</v>
      </c>
      <c r="D122" s="56" t="s">
        <v>70</v>
      </c>
      <c r="E122" s="56" t="s">
        <v>71</v>
      </c>
      <c r="F122" s="56" t="s">
        <v>72</v>
      </c>
      <c r="G122" s="56" t="s">
        <v>73</v>
      </c>
      <c r="H122" s="56" t="s">
        <v>74</v>
      </c>
      <c r="I122" s="56" t="s">
        <v>52</v>
      </c>
      <c r="J122" s="56" t="s">
        <v>75</v>
      </c>
      <c r="K122" s="56" t="s">
        <v>76</v>
      </c>
      <c r="L122" s="56" t="s">
        <v>55</v>
      </c>
      <c r="M122" s="56" t="str">
        <f>VLOOKUP(G122,'Sheet 1 (2)'!$H$4:$M$536,6,FALSE)</f>
        <v>Lo programan los establecimientos de categorías I4 e I3. Cada uno programa 1 distrito</v>
      </c>
      <c r="N122" s="56" t="str">
        <f t="shared" si="10"/>
        <v>Lo programan los establecimientos de categorías I4 e I3. Cada uno programa 1 distrito</v>
      </c>
      <c r="O122" s="56"/>
      <c r="P122" s="56" t="s">
        <v>77</v>
      </c>
      <c r="Q122" s="56" t="s">
        <v>55</v>
      </c>
      <c r="R122" s="56" t="str">
        <f>VLOOKUP(G122,'Sheet 1 (2)'!$H$4:$O$536,8,FALSE)</f>
        <v/>
      </c>
      <c r="S122" s="56" t="str">
        <f t="shared" si="11"/>
        <v/>
      </c>
      <c r="T122" s="56"/>
      <c r="U122" s="56" t="s">
        <v>55</v>
      </c>
      <c r="V122" s="56" t="str">
        <f>VLOOKUP(G122,'Sheet 1 (2)'!$H$4:$Q$536,10,FALSE)</f>
        <v/>
      </c>
      <c r="W122" s="56" t="str">
        <f t="shared" si="2"/>
        <v/>
      </c>
      <c r="X122" s="56" t="s">
        <v>78</v>
      </c>
      <c r="Y122" s="56" t="s">
        <v>55</v>
      </c>
      <c r="Z122" s="56" t="str">
        <f>VLOOKUP(G122,'Sheet 1 (2)'!$H$4:$S$536,12,FALSE)</f>
        <v/>
      </c>
      <c r="AA122" s="56" t="str">
        <f t="shared" si="12"/>
        <v/>
      </c>
      <c r="AB122" s="56" t="s">
        <v>55</v>
      </c>
      <c r="AC122" s="56" t="str">
        <f>VLOOKUP(G122,'Sheet 1 (2)'!$H$4:$AF$536,25,FALSE)</f>
        <v/>
      </c>
      <c r="AD122" s="56" t="s">
        <v>79</v>
      </c>
      <c r="AE122" s="56" t="str">
        <f t="shared" ref="AE122:AE196" si="13">IF(AB122&lt;&gt;"",AB122,AC122)</f>
        <v/>
      </c>
      <c r="AF122" s="56" t="s">
        <v>55</v>
      </c>
      <c r="AG122" s="56" t="str">
        <f>VLOOKUP(G122,'Sheet 1 (2)'!$H$4:$AG$536,26,FALSE)</f>
        <v>NO</v>
      </c>
      <c r="AH122" s="56" t="s">
        <v>52</v>
      </c>
      <c r="AI122" s="56" t="s">
        <v>55</v>
      </c>
      <c r="AJ122" s="56" t="str">
        <f>VLOOKUP(G122,'Sheet 1 (2)'!$H$4:$AH$536,27,FALSE)</f>
        <v>Qué establecimiento programa para qué distrito y cuánto</v>
      </c>
      <c r="AK122" s="56" t="str">
        <f t="shared" si="8"/>
        <v>Qué establecimiento programa para qué distrito y cuánto</v>
      </c>
      <c r="AL122" s="60">
        <v>1</v>
      </c>
      <c r="AM122" s="60">
        <f t="shared" si="6"/>
        <v>0</v>
      </c>
    </row>
    <row r="123" spans="1:39" ht="15.75" customHeight="1" x14ac:dyDescent="0.2">
      <c r="A123" s="56" t="s">
        <v>44</v>
      </c>
      <c r="B123" s="56" t="s">
        <v>45</v>
      </c>
      <c r="C123" s="56" t="s">
        <v>69</v>
      </c>
      <c r="D123" s="56" t="s">
        <v>70</v>
      </c>
      <c r="E123" s="56" t="s">
        <v>71</v>
      </c>
      <c r="F123" s="56" t="s">
        <v>72</v>
      </c>
      <c r="G123" s="56" t="s">
        <v>80</v>
      </c>
      <c r="H123" s="56" t="s">
        <v>81</v>
      </c>
      <c r="I123" s="56" t="s">
        <v>82</v>
      </c>
      <c r="J123" s="56" t="s">
        <v>83</v>
      </c>
      <c r="K123" s="56" t="s">
        <v>84</v>
      </c>
      <c r="L123" s="56" t="s">
        <v>55</v>
      </c>
      <c r="M123" s="56" t="str">
        <f>VLOOKUP(G123,'Sheet 1 (2)'!$H$4:$M$536,6,FALSE)</f>
        <v>100% de agentes comunitarios ligados a los establecimientos de salud de primer nivel más los de segundo nivel con población.</v>
      </c>
      <c r="N123" s="56" t="str">
        <f t="shared" si="10"/>
        <v>100% de agentes comunitarios ligados a los establecimientos de salud de primer nivel más los de segundo nivel con población.</v>
      </c>
      <c r="O123" s="56"/>
      <c r="P123" s="56" t="s">
        <v>85</v>
      </c>
      <c r="Q123" s="56" t="s">
        <v>55</v>
      </c>
      <c r="R123" s="56" t="str">
        <f>VLOOKUP(G123,'Sheet 1 (2)'!$H$4:$O$536,8,FALSE)</f>
        <v/>
      </c>
      <c r="S123" s="56" t="str">
        <f t="shared" si="11"/>
        <v/>
      </c>
      <c r="T123" s="56"/>
      <c r="U123" s="56" t="s">
        <v>55</v>
      </c>
      <c r="V123" s="56" t="str">
        <f>VLOOKUP(G123,'Sheet 1 (2)'!$H$4:$Q$536,10,FALSE)</f>
        <v/>
      </c>
      <c r="W123" s="56" t="str">
        <f t="shared" si="2"/>
        <v/>
      </c>
      <c r="X123" s="56" t="s">
        <v>86</v>
      </c>
      <c r="Y123" s="56" t="s">
        <v>55</v>
      </c>
      <c r="Z123" s="56" t="str">
        <f>VLOOKUP(G123,'Sheet 1 (2)'!$H$4:$S$536,12,FALSE)</f>
        <v/>
      </c>
      <c r="AA123" s="56" t="str">
        <f t="shared" si="12"/>
        <v/>
      </c>
      <c r="AB123" s="56" t="s">
        <v>55</v>
      </c>
      <c r="AC123" s="56" t="str">
        <f>VLOOKUP(G123,'Sheet 1 (2)'!$H$4:$AF$536,25,FALSE)</f>
        <v>I1,I2,I3,I4,II1,II2,IIE</v>
      </c>
      <c r="AD123" s="56" t="s">
        <v>87</v>
      </c>
      <c r="AE123" s="56" t="str">
        <f t="shared" si="13"/>
        <v>I1,I2,I3,I4,II1,II2,IIE</v>
      </c>
      <c r="AF123" s="56" t="s">
        <v>55</v>
      </c>
      <c r="AG123" s="56" t="str">
        <f>VLOOKUP(G123,'Sheet 1 (2)'!$H$4:$AG$536,26,FALSE)</f>
        <v>NO</v>
      </c>
      <c r="AH123" s="56" t="s">
        <v>52</v>
      </c>
      <c r="AI123" s="56" t="s">
        <v>55</v>
      </c>
      <c r="AJ123" s="56" t="str">
        <f>VLOOKUP(G123,'Sheet 1 (2)'!$H$4:$AH$536,27,FALSE)</f>
        <v xml:space="preserve">Base de agentes comunitarios linkeados a establecimientos de primer nivel más segundo nivel con población </v>
      </c>
      <c r="AK123" s="56" t="str">
        <f t="shared" si="8"/>
        <v xml:space="preserve">Base de agentes comunitarios linkeados a establecimientos de primer nivel más segundo nivel con población </v>
      </c>
      <c r="AL123" s="60">
        <v>1</v>
      </c>
      <c r="AM123" s="60">
        <f t="shared" si="6"/>
        <v>0</v>
      </c>
    </row>
    <row r="124" spans="1:39" ht="15.75" customHeight="1" x14ac:dyDescent="0.2">
      <c r="A124" s="56" t="s">
        <v>44</v>
      </c>
      <c r="B124" s="56" t="s">
        <v>45</v>
      </c>
      <c r="C124" s="56" t="s">
        <v>69</v>
      </c>
      <c r="D124" s="56" t="s">
        <v>70</v>
      </c>
      <c r="E124" s="56" t="s">
        <v>88</v>
      </c>
      <c r="F124" s="56" t="s">
        <v>89</v>
      </c>
      <c r="G124" s="56" t="s">
        <v>90</v>
      </c>
      <c r="H124" s="56" t="s">
        <v>91</v>
      </c>
      <c r="I124" s="56" t="s">
        <v>82</v>
      </c>
      <c r="J124" s="56" t="s">
        <v>92</v>
      </c>
      <c r="K124" s="56" t="s">
        <v>93</v>
      </c>
      <c r="L124" s="56" t="s">
        <v>55</v>
      </c>
      <c r="M124" s="56" t="str">
        <f>VLOOKUP(G124,'Sheet 1 (2)'!$H$4:$M$536,6,FALSE)</f>
        <v>Suma de las metas CRED y atención prenatal reenfocada</v>
      </c>
      <c r="N124" s="56" t="str">
        <f t="shared" si="10"/>
        <v>Suma de las metas CRED y atención prenatal reenfocada</v>
      </c>
      <c r="O124" s="56"/>
      <c r="P124" s="56" t="s">
        <v>94</v>
      </c>
      <c r="Q124" s="56" t="s">
        <v>55</v>
      </c>
      <c r="R124" s="56" t="str">
        <f>VLOOKUP(G124,'Sheet 1 (2)'!$H$4:$O$536,8,FALSE)</f>
        <v/>
      </c>
      <c r="S124" s="56" t="str">
        <f t="shared" si="11"/>
        <v/>
      </c>
      <c r="T124" s="56" t="s">
        <v>95</v>
      </c>
      <c r="U124" s="56" t="s">
        <v>55</v>
      </c>
      <c r="V124" s="56" t="str">
        <f>VLOOKUP(G124,'Sheet 1 (2)'!$H$4:$Q$536,10,FALSE)</f>
        <v/>
      </c>
      <c r="W124" s="56" t="str">
        <f t="shared" si="2"/>
        <v/>
      </c>
      <c r="X124" s="56" t="s">
        <v>96</v>
      </c>
      <c r="Y124" s="56" t="s">
        <v>55</v>
      </c>
      <c r="Z124" s="56" t="str">
        <f>VLOOKUP(G124,'Sheet 1 (2)'!$H$4:$S$536,12,FALSE)</f>
        <v/>
      </c>
      <c r="AA124" s="56" t="str">
        <f t="shared" si="12"/>
        <v/>
      </c>
      <c r="AB124" s="56" t="s">
        <v>55</v>
      </c>
      <c r="AC124" s="56" t="str">
        <f>VLOOKUP(G124,'Sheet 1 (2)'!$H$4:$AF$536,25,FALSE)</f>
        <v/>
      </c>
      <c r="AD124" s="56" t="s">
        <v>87</v>
      </c>
      <c r="AE124" s="56" t="str">
        <f t="shared" si="13"/>
        <v/>
      </c>
      <c r="AF124" s="56" t="s">
        <v>55</v>
      </c>
      <c r="AG124" s="56" t="str">
        <f>VLOOKUP(G124,'Sheet 1 (2)'!$H$4:$AG$536,26,FALSE)</f>
        <v>SI</v>
      </c>
      <c r="AH124" s="56" t="s">
        <v>82</v>
      </c>
      <c r="AI124" s="56" t="s">
        <v>55</v>
      </c>
      <c r="AJ124" s="56" t="str">
        <f>VLOOKUP(G124,'Sheet 1 (2)'!$H$4:$AH$536,27,FALSE)</f>
        <v/>
      </c>
      <c r="AK124" s="56" t="str">
        <f t="shared" si="8"/>
        <v/>
      </c>
      <c r="AL124" s="60">
        <v>1</v>
      </c>
      <c r="AM124" s="60">
        <f t="shared" si="6"/>
        <v>1</v>
      </c>
    </row>
    <row r="125" spans="1:39" ht="15.75" customHeight="1" x14ac:dyDescent="0.2">
      <c r="A125" s="56" t="s">
        <v>44</v>
      </c>
      <c r="B125" s="56" t="s">
        <v>45</v>
      </c>
      <c r="C125" s="56" t="s">
        <v>69</v>
      </c>
      <c r="D125" s="56" t="s">
        <v>70</v>
      </c>
      <c r="E125" s="56" t="s">
        <v>88</v>
      </c>
      <c r="F125" s="56" t="s">
        <v>89</v>
      </c>
      <c r="G125" s="56" t="s">
        <v>98</v>
      </c>
      <c r="H125" s="56" t="s">
        <v>99</v>
      </c>
      <c r="I125" s="56" t="s">
        <v>52</v>
      </c>
      <c r="J125" s="56" t="s">
        <v>92</v>
      </c>
      <c r="K125" s="56" t="s">
        <v>100</v>
      </c>
      <c r="L125" s="56" t="s">
        <v>55</v>
      </c>
      <c r="M125" s="56" t="str">
        <f>VLOOKUP(G125,'Sheet 1 (2)'!$H$4:$M$536,6,FALSE)</f>
        <v>Suma de las metas CRED y atención prenatal reenfocada</v>
      </c>
      <c r="N125" s="56" t="str">
        <f t="shared" si="10"/>
        <v>Suma de las metas CRED y atención prenatal reenfocada</v>
      </c>
      <c r="O125" s="56"/>
      <c r="P125" s="56" t="s">
        <v>94</v>
      </c>
      <c r="Q125" s="56" t="s">
        <v>55</v>
      </c>
      <c r="R125" s="56" t="str">
        <f>VLOOKUP(G125,'Sheet 1 (2)'!$H$4:$O$536,8,FALSE)</f>
        <v/>
      </c>
      <c r="S125" s="56" t="str">
        <f t="shared" si="11"/>
        <v/>
      </c>
      <c r="T125" s="56" t="s">
        <v>101</v>
      </c>
      <c r="U125" s="56" t="s">
        <v>55</v>
      </c>
      <c r="V125" s="56" t="str">
        <f>VLOOKUP(G125,'Sheet 1 (2)'!$H$4:$Q$536,10,FALSE)</f>
        <v/>
      </c>
      <c r="W125" s="56" t="str">
        <f t="shared" si="2"/>
        <v/>
      </c>
      <c r="X125" s="56" t="s">
        <v>102</v>
      </c>
      <c r="Y125" s="56" t="s">
        <v>55</v>
      </c>
      <c r="Z125" s="56" t="str">
        <f>VLOOKUP(G125,'Sheet 1 (2)'!$H$4:$S$536,12,FALSE)</f>
        <v/>
      </c>
      <c r="AA125" s="56" t="str">
        <f t="shared" si="12"/>
        <v/>
      </c>
      <c r="AB125" s="56" t="s">
        <v>55</v>
      </c>
      <c r="AC125" s="56" t="str">
        <f>VLOOKUP(G125,'Sheet 1 (2)'!$H$4:$AF$536,25,FALSE)</f>
        <v/>
      </c>
      <c r="AD125" s="56" t="s">
        <v>87</v>
      </c>
      <c r="AE125" s="56" t="str">
        <f t="shared" si="13"/>
        <v/>
      </c>
      <c r="AF125" s="56" t="s">
        <v>55</v>
      </c>
      <c r="AG125" s="56" t="str">
        <f>VLOOKUP(G125,'Sheet 1 (2)'!$H$4:$AG$536,26,FALSE)</f>
        <v>SI</v>
      </c>
      <c r="AH125" s="56" t="s">
        <v>82</v>
      </c>
      <c r="AI125" s="56" t="s">
        <v>55</v>
      </c>
      <c r="AJ125" s="56" t="str">
        <f>VLOOKUP(G125,'Sheet 1 (2)'!$H$4:$AH$536,27,FALSE)</f>
        <v/>
      </c>
      <c r="AK125" s="56" t="str">
        <f t="shared" si="8"/>
        <v/>
      </c>
      <c r="AL125" s="60">
        <v>1</v>
      </c>
      <c r="AM125" s="60">
        <f t="shared" si="6"/>
        <v>1</v>
      </c>
    </row>
    <row r="126" spans="1:39" ht="15.75" customHeight="1" x14ac:dyDescent="0.2">
      <c r="A126" s="56" t="s">
        <v>44</v>
      </c>
      <c r="B126" s="56" t="s">
        <v>45</v>
      </c>
      <c r="C126" s="56" t="s">
        <v>69</v>
      </c>
      <c r="D126" s="56" t="s">
        <v>70</v>
      </c>
      <c r="E126" s="56" t="s">
        <v>71</v>
      </c>
      <c r="F126" s="56" t="s">
        <v>72</v>
      </c>
      <c r="G126" s="56" t="s">
        <v>103</v>
      </c>
      <c r="H126" s="56" t="s">
        <v>104</v>
      </c>
      <c r="I126" s="56" t="s">
        <v>82</v>
      </c>
      <c r="J126" s="56" t="s">
        <v>83</v>
      </c>
      <c r="K126" s="56" t="s">
        <v>105</v>
      </c>
      <c r="L126" s="56" t="s">
        <v>55</v>
      </c>
      <c r="M126" s="56" t="str">
        <f>VLOOKUP(G126,'Sheet 1 (2)'!$H$4:$M$536,6,FALSE)</f>
        <v xml:space="preserve">Número fijo por punto de atención </v>
      </c>
      <c r="N126" s="56" t="str">
        <f t="shared" si="10"/>
        <v xml:space="preserve">Número fijo por punto de atención </v>
      </c>
      <c r="O126" s="56"/>
      <c r="P126" s="56" t="s">
        <v>106</v>
      </c>
      <c r="Q126" s="56" t="s">
        <v>55</v>
      </c>
      <c r="R126" s="56" t="str">
        <f>VLOOKUP(G126,'Sheet 1 (2)'!$H$4:$O$536,8,FALSE)</f>
        <v/>
      </c>
      <c r="S126" s="56" t="str">
        <f t="shared" si="11"/>
        <v/>
      </c>
      <c r="T126" s="56"/>
      <c r="U126" s="56" t="s">
        <v>55</v>
      </c>
      <c r="V126" s="56" t="str">
        <f>VLOOKUP(G126,'Sheet 1 (2)'!$H$4:$Q$536,10,FALSE)</f>
        <v/>
      </c>
      <c r="W126" s="56" t="str">
        <f t="shared" si="2"/>
        <v/>
      </c>
      <c r="X126" s="56" t="s">
        <v>107</v>
      </c>
      <c r="Y126" s="56" t="s">
        <v>55</v>
      </c>
      <c r="Z126" s="56" t="str">
        <f>VLOOKUP(G126,'Sheet 1 (2)'!$H$4:$S$536,12,FALSE)</f>
        <v/>
      </c>
      <c r="AA126" s="56" t="str">
        <f t="shared" si="12"/>
        <v/>
      </c>
      <c r="AB126" s="56" t="s">
        <v>55</v>
      </c>
      <c r="AC126" s="56" t="str">
        <f>VLOOKUP(G126,'Sheet 1 (2)'!$H$4:$AF$536,25,FALSE)</f>
        <v/>
      </c>
      <c r="AD126" s="56" t="s">
        <v>87</v>
      </c>
      <c r="AE126" s="56" t="str">
        <f t="shared" si="13"/>
        <v/>
      </c>
      <c r="AF126" s="56" t="s">
        <v>55</v>
      </c>
      <c r="AG126" s="56" t="str">
        <f>VLOOKUP(G126,'Sheet 1 (2)'!$H$4:$AG$536,26,FALSE)</f>
        <v>NO</v>
      </c>
      <c r="AH126" s="56" t="s">
        <v>52</v>
      </c>
      <c r="AI126" s="56" t="s">
        <v>55</v>
      </c>
      <c r="AJ126" s="56" t="str">
        <f>VLOOKUP(G126,'Sheet 1 (2)'!$H$4:$AH$536,27,FALSE)</f>
        <v>Establecer número fijo</v>
      </c>
      <c r="AK126" s="56" t="str">
        <f t="shared" si="8"/>
        <v>Establecer número fijo</v>
      </c>
      <c r="AL126" s="60">
        <v>1</v>
      </c>
      <c r="AM126" s="60">
        <f t="shared" si="6"/>
        <v>0</v>
      </c>
    </row>
    <row r="127" spans="1:39" ht="15.75" customHeight="1" x14ac:dyDescent="0.2">
      <c r="A127" s="56" t="s">
        <v>44</v>
      </c>
      <c r="B127" s="56" t="s">
        <v>45</v>
      </c>
      <c r="C127" s="56" t="s">
        <v>69</v>
      </c>
      <c r="D127" s="56" t="s">
        <v>70</v>
      </c>
      <c r="E127" s="56" t="s">
        <v>88</v>
      </c>
      <c r="F127" s="56" t="s">
        <v>89</v>
      </c>
      <c r="G127" s="56">
        <v>3325109</v>
      </c>
      <c r="H127" s="56" t="s">
        <v>108</v>
      </c>
      <c r="I127" s="56" t="s">
        <v>52</v>
      </c>
      <c r="J127" s="56" t="s">
        <v>92</v>
      </c>
      <c r="K127" s="56" t="s">
        <v>93</v>
      </c>
      <c r="L127" s="56" t="s">
        <v>55</v>
      </c>
      <c r="M127" s="56" t="str">
        <f>VLOOKUP(G127,'Sheet 1 (2)'!$H$4:$M$536,6,FALSE)</f>
        <v>Suma de Meta CRED &lt; 1 año, 1 año y 2 años, según Padrón Nominal y atención prenatal reenfocada del PP002</v>
      </c>
      <c r="N127" s="56" t="str">
        <f t="shared" si="10"/>
        <v>Suma de Meta CRED &lt; 1 año, 1 año y 2 años, según Padrón Nominal y atención prenatal reenfocada del PP002</v>
      </c>
      <c r="O127" s="56"/>
      <c r="P127" s="56" t="s">
        <v>94</v>
      </c>
      <c r="Q127" s="56" t="s">
        <v>55</v>
      </c>
      <c r="R127" s="56" t="str">
        <f>VLOOKUP(G127,'Sheet 1 (2)'!$H$4:$O$536,8,FALSE)</f>
        <v/>
      </c>
      <c r="S127" s="56" t="str">
        <f t="shared" si="11"/>
        <v/>
      </c>
      <c r="T127" s="56" t="s">
        <v>95</v>
      </c>
      <c r="U127" s="56" t="s">
        <v>55</v>
      </c>
      <c r="V127" s="56" t="str">
        <f>VLOOKUP(G127,'Sheet 1 (2)'!$H$4:$Q$536,10,FALSE)</f>
        <v/>
      </c>
      <c r="W127" s="56" t="str">
        <f t="shared" si="2"/>
        <v/>
      </c>
      <c r="X127" s="56" t="s">
        <v>109</v>
      </c>
      <c r="Y127" s="56" t="s">
        <v>55</v>
      </c>
      <c r="Z127" s="56" t="str">
        <f>VLOOKUP(G127,'Sheet 1 (2)'!$H$4:$S$536,12,FALSE)</f>
        <v/>
      </c>
      <c r="AA127" s="56" t="str">
        <f t="shared" si="12"/>
        <v/>
      </c>
      <c r="AB127" s="56" t="s">
        <v>55</v>
      </c>
      <c r="AC127" s="56" t="str">
        <f>VLOOKUP(G127,'Sheet 1 (2)'!$H$4:$AF$536,25,FALSE)</f>
        <v/>
      </c>
      <c r="AD127" s="56" t="s">
        <v>87</v>
      </c>
      <c r="AE127" s="56" t="str">
        <f t="shared" si="13"/>
        <v/>
      </c>
      <c r="AF127" s="56" t="s">
        <v>55</v>
      </c>
      <c r="AG127" s="56" t="str">
        <f>VLOOKUP(G127,'Sheet 1 (2)'!$H$4:$AG$536,26,FALSE)</f>
        <v>SI</v>
      </c>
      <c r="AH127" s="56" t="s">
        <v>82</v>
      </c>
      <c r="AI127" s="56" t="s">
        <v>55</v>
      </c>
      <c r="AJ127" s="56" t="str">
        <f>VLOOKUP(G127,'Sheet 1 (2)'!$H$4:$AH$536,27,FALSE)</f>
        <v/>
      </c>
      <c r="AK127" s="56" t="str">
        <f t="shared" si="8"/>
        <v/>
      </c>
      <c r="AL127" s="60">
        <v>1</v>
      </c>
      <c r="AM127" s="60">
        <f t="shared" si="6"/>
        <v>1</v>
      </c>
    </row>
    <row r="128" spans="1:39" ht="15.75" customHeight="1" x14ac:dyDescent="0.2">
      <c r="A128" s="56" t="s">
        <v>44</v>
      </c>
      <c r="B128" s="56" t="s">
        <v>45</v>
      </c>
      <c r="C128" s="56" t="s">
        <v>110</v>
      </c>
      <c r="D128" s="56" t="s">
        <v>111</v>
      </c>
      <c r="E128" s="56" t="s">
        <v>112</v>
      </c>
      <c r="F128" s="56" t="s">
        <v>113</v>
      </c>
      <c r="G128" s="56" t="s">
        <v>114</v>
      </c>
      <c r="H128" s="56" t="s">
        <v>115</v>
      </c>
      <c r="I128" s="56" t="s">
        <v>82</v>
      </c>
      <c r="J128" s="56" t="s">
        <v>116</v>
      </c>
      <c r="K128" s="56" t="s">
        <v>117</v>
      </c>
      <c r="L128" s="56" t="s">
        <v>55</v>
      </c>
      <c r="M128" s="5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56" t="str">
        <f t="shared" si="10"/>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56"/>
      <c r="P128" s="56" t="s">
        <v>94</v>
      </c>
      <c r="Q128" s="56" t="s">
        <v>55</v>
      </c>
      <c r="R128" s="56" t="str">
        <f>VLOOKUP(G128,'Sheet 1 (2)'!$H$4:$O$536,8,FALSE)</f>
        <v/>
      </c>
      <c r="S128" s="56" t="str">
        <f t="shared" si="11"/>
        <v/>
      </c>
      <c r="T128" s="56"/>
      <c r="U128" s="56" t="s">
        <v>55</v>
      </c>
      <c r="V128" s="56" t="str">
        <f>VLOOKUP(G128,'Sheet 1 (2)'!$H$4:$Q$536,10,FALSE)</f>
        <v/>
      </c>
      <c r="W128" s="56" t="str">
        <f t="shared" si="2"/>
        <v/>
      </c>
      <c r="X128" s="56"/>
      <c r="Y128" s="56" t="s">
        <v>55</v>
      </c>
      <c r="Z128" s="56" t="str">
        <f>VLOOKUP(G128,'Sheet 1 (2)'!$H$4:$S$536,12,FALSE)</f>
        <v/>
      </c>
      <c r="AA128" s="56" t="str">
        <f t="shared" si="12"/>
        <v/>
      </c>
      <c r="AB128" s="56" t="s">
        <v>55</v>
      </c>
      <c r="AC128" s="56" t="str">
        <f>VLOOKUP(G128,'Sheet 1 (2)'!$H$4:$AF$536,25,FALSE)</f>
        <v/>
      </c>
      <c r="AD128" s="56" t="s">
        <v>120</v>
      </c>
      <c r="AE128" s="56" t="str">
        <f t="shared" si="13"/>
        <v/>
      </c>
      <c r="AF128" s="56" t="s">
        <v>55</v>
      </c>
      <c r="AG128" s="56" t="str">
        <f>VLOOKUP(G128,'Sheet 1 (2)'!$H$4:$AG$536,26,FALSE)</f>
        <v>NO</v>
      </c>
      <c r="AH128" s="59" t="s">
        <v>52</v>
      </c>
      <c r="AI128" s="56" t="s">
        <v>55</v>
      </c>
      <c r="AJ128" s="56" t="str">
        <f>VLOOKUP(G128,'Sheet 1 (2)'!$H$4:$AH$536,27,FALSE)</f>
        <v>código CIE10 de la tercera dosis</v>
      </c>
      <c r="AK128" s="56" t="str">
        <f t="shared" si="8"/>
        <v>código CIE10 de la tercera dosis</v>
      </c>
      <c r="AL128" s="60">
        <v>1</v>
      </c>
      <c r="AM128" s="60">
        <f t="shared" si="6"/>
        <v>0</v>
      </c>
    </row>
    <row r="129" spans="1:39" ht="15.75" customHeight="1" x14ac:dyDescent="0.2">
      <c r="A129" s="56" t="s">
        <v>44</v>
      </c>
      <c r="B129" s="56" t="s">
        <v>45</v>
      </c>
      <c r="C129" s="56" t="s">
        <v>110</v>
      </c>
      <c r="D129" s="56" t="s">
        <v>111</v>
      </c>
      <c r="E129" s="56" t="s">
        <v>112</v>
      </c>
      <c r="F129" s="56" t="s">
        <v>113</v>
      </c>
      <c r="G129" s="56" t="s">
        <v>122</v>
      </c>
      <c r="H129" s="56" t="s">
        <v>123</v>
      </c>
      <c r="I129" s="56" t="s">
        <v>82</v>
      </c>
      <c r="J129" s="56" t="s">
        <v>116</v>
      </c>
      <c r="K129" s="56" t="s">
        <v>124</v>
      </c>
      <c r="L129" s="56" t="s">
        <v>55</v>
      </c>
      <c r="M129" s="5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56" t="str">
        <f t="shared" si="10"/>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56"/>
      <c r="P129" s="56" t="s">
        <v>94</v>
      </c>
      <c r="Q129" s="56" t="s">
        <v>55</v>
      </c>
      <c r="R129" s="56" t="str">
        <f>VLOOKUP(G129,'Sheet 1 (2)'!$H$4:$O$536,8,FALSE)</f>
        <v/>
      </c>
      <c r="S129" s="56" t="str">
        <f t="shared" si="11"/>
        <v/>
      </c>
      <c r="T129" s="56"/>
      <c r="U129" s="56" t="s">
        <v>55</v>
      </c>
      <c r="V129" s="56" t="str">
        <f>VLOOKUP(G129,'Sheet 1 (2)'!$H$4:$Q$536,10,FALSE)</f>
        <v/>
      </c>
      <c r="W129" s="56" t="str">
        <f t="shared" si="2"/>
        <v/>
      </c>
      <c r="X129" s="56"/>
      <c r="Y129" s="56" t="s">
        <v>55</v>
      </c>
      <c r="Z129" s="56" t="str">
        <f>VLOOKUP(G129,'Sheet 1 (2)'!$H$4:$S$536,12,FALSE)</f>
        <v/>
      </c>
      <c r="AA129" s="56" t="str">
        <f t="shared" si="12"/>
        <v/>
      </c>
      <c r="AB129" s="56" t="s">
        <v>55</v>
      </c>
      <c r="AC129" s="56" t="str">
        <f>VLOOKUP(G129,'Sheet 1 (2)'!$H$4:$AF$536,25,FALSE)</f>
        <v/>
      </c>
      <c r="AD129" s="56" t="s">
        <v>120</v>
      </c>
      <c r="AE129" s="56" t="str">
        <f t="shared" si="13"/>
        <v/>
      </c>
      <c r="AF129" s="56" t="s">
        <v>55</v>
      </c>
      <c r="AG129" s="56" t="str">
        <f>VLOOKUP(G129,'Sheet 1 (2)'!$H$4:$AG$536,26,FALSE)</f>
        <v>NO</v>
      </c>
      <c r="AH129" s="59" t="s">
        <v>52</v>
      </c>
      <c r="AI129" s="56" t="s">
        <v>55</v>
      </c>
      <c r="AJ129" s="56" t="str">
        <f>VLOOKUP(G129,'Sheet 1 (2)'!$H$4:$AH$536,27,FALSE)</f>
        <v>código CIE10 de la tercera dosis</v>
      </c>
      <c r="AK129" s="56" t="str">
        <f t="shared" si="8"/>
        <v>código CIE10 de la tercera dosis</v>
      </c>
      <c r="AL129" s="60">
        <v>1</v>
      </c>
      <c r="AM129" s="60">
        <f t="shared" si="6"/>
        <v>0</v>
      </c>
    </row>
    <row r="130" spans="1:39" ht="15.75" customHeight="1" x14ac:dyDescent="0.2">
      <c r="A130" s="56" t="s">
        <v>44</v>
      </c>
      <c r="B130" s="56" t="s">
        <v>45</v>
      </c>
      <c r="C130" s="56" t="s">
        <v>110</v>
      </c>
      <c r="D130" s="56" t="s">
        <v>111</v>
      </c>
      <c r="E130" s="56" t="s">
        <v>112</v>
      </c>
      <c r="F130" s="56" t="s">
        <v>113</v>
      </c>
      <c r="G130" s="56" t="s">
        <v>127</v>
      </c>
      <c r="H130" s="56" t="s">
        <v>128</v>
      </c>
      <c r="I130" s="56" t="s">
        <v>82</v>
      </c>
      <c r="J130" s="56" t="s">
        <v>116</v>
      </c>
      <c r="K130" s="56" t="s">
        <v>129</v>
      </c>
      <c r="L130" s="56" t="s">
        <v>55</v>
      </c>
      <c r="M130" s="5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56" t="str">
        <f t="shared" si="10"/>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56"/>
      <c r="P130" s="56" t="s">
        <v>94</v>
      </c>
      <c r="Q130" s="56" t="s">
        <v>55</v>
      </c>
      <c r="R130" s="56" t="str">
        <f>VLOOKUP(G130,'Sheet 1 (2)'!$H$4:$O$536,8,FALSE)</f>
        <v/>
      </c>
      <c r="S130" s="56" t="str">
        <f t="shared" si="11"/>
        <v/>
      </c>
      <c r="T130" s="56"/>
      <c r="U130" s="56" t="s">
        <v>55</v>
      </c>
      <c r="V130" s="56" t="str">
        <f>VLOOKUP(G130,'Sheet 1 (2)'!$H$4:$Q$536,10,FALSE)</f>
        <v/>
      </c>
      <c r="W130" s="56" t="str">
        <f t="shared" si="2"/>
        <v/>
      </c>
      <c r="X130" s="56"/>
      <c r="Y130" s="56" t="s">
        <v>55</v>
      </c>
      <c r="Z130" s="56" t="str">
        <f>VLOOKUP(G130,'Sheet 1 (2)'!$H$4:$S$536,12,FALSE)</f>
        <v/>
      </c>
      <c r="AA130" s="56" t="str">
        <f t="shared" si="12"/>
        <v/>
      </c>
      <c r="AB130" s="56" t="s">
        <v>55</v>
      </c>
      <c r="AC130" s="56" t="str">
        <f>VLOOKUP(G130,'Sheet 1 (2)'!$H$4:$AF$536,25,FALSE)</f>
        <v/>
      </c>
      <c r="AD130" s="56" t="s">
        <v>120</v>
      </c>
      <c r="AE130" s="56" t="str">
        <f t="shared" si="13"/>
        <v/>
      </c>
      <c r="AF130" s="56" t="s">
        <v>55</v>
      </c>
      <c r="AG130" s="56" t="str">
        <f>VLOOKUP(G130,'Sheet 1 (2)'!$H$4:$AG$536,26,FALSE)</f>
        <v>NO</v>
      </c>
      <c r="AH130" s="59" t="s">
        <v>52</v>
      </c>
      <c r="AI130" s="56" t="s">
        <v>55</v>
      </c>
      <c r="AJ130" s="56" t="str">
        <f>VLOOKUP(G130,'Sheet 1 (2)'!$H$4:$AH$536,27,FALSE)</f>
        <v>código CIE10 de la tercera dosis</v>
      </c>
      <c r="AK130" s="56" t="str">
        <f t="shared" si="8"/>
        <v>código CIE10 de la tercera dosis</v>
      </c>
      <c r="AL130" s="60">
        <v>1</v>
      </c>
      <c r="AM130" s="60">
        <f t="shared" si="6"/>
        <v>0</v>
      </c>
    </row>
    <row r="131" spans="1:39" ht="15.75" customHeight="1" x14ac:dyDescent="0.2">
      <c r="A131" s="56" t="s">
        <v>44</v>
      </c>
      <c r="B131" s="56" t="s">
        <v>45</v>
      </c>
      <c r="C131" s="56" t="s">
        <v>110</v>
      </c>
      <c r="D131" s="56" t="s">
        <v>111</v>
      </c>
      <c r="E131" s="56" t="s">
        <v>112</v>
      </c>
      <c r="F131" s="56" t="s">
        <v>113</v>
      </c>
      <c r="G131" s="56" t="s">
        <v>132</v>
      </c>
      <c r="H131" s="56" t="s">
        <v>133</v>
      </c>
      <c r="I131" s="56" t="s">
        <v>82</v>
      </c>
      <c r="J131" s="56" t="s">
        <v>116</v>
      </c>
      <c r="K131" s="56" t="s">
        <v>134</v>
      </c>
      <c r="L131" s="56" t="s">
        <v>55</v>
      </c>
      <c r="M131" s="5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56" t="str">
        <f t="shared" si="10"/>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56"/>
      <c r="P131" s="56" t="s">
        <v>94</v>
      </c>
      <c r="Q131" s="56" t="s">
        <v>55</v>
      </c>
      <c r="R131" s="56" t="str">
        <f>VLOOKUP(G131,'Sheet 1 (2)'!$H$4:$O$536,8,FALSE)</f>
        <v/>
      </c>
      <c r="S131" s="56" t="str">
        <f t="shared" si="11"/>
        <v/>
      </c>
      <c r="T131" s="56"/>
      <c r="U131" s="56" t="s">
        <v>55</v>
      </c>
      <c r="V131" s="56" t="str">
        <f>VLOOKUP(G131,'Sheet 1 (2)'!$H$4:$Q$536,10,FALSE)</f>
        <v/>
      </c>
      <c r="W131" s="56" t="str">
        <f t="shared" si="2"/>
        <v/>
      </c>
      <c r="X131" s="56"/>
      <c r="Y131" s="56" t="s">
        <v>55</v>
      </c>
      <c r="Z131" s="56" t="str">
        <f>VLOOKUP(G131,'Sheet 1 (2)'!$H$4:$S$536,12,FALSE)</f>
        <v/>
      </c>
      <c r="AA131" s="56" t="str">
        <f t="shared" si="12"/>
        <v/>
      </c>
      <c r="AB131" s="56" t="s">
        <v>55</v>
      </c>
      <c r="AC131" s="56" t="str">
        <f>VLOOKUP(G131,'Sheet 1 (2)'!$H$4:$AF$536,25,FALSE)</f>
        <v/>
      </c>
      <c r="AD131" s="56" t="s">
        <v>120</v>
      </c>
      <c r="AE131" s="56" t="str">
        <f t="shared" si="13"/>
        <v/>
      </c>
      <c r="AF131" s="56" t="s">
        <v>55</v>
      </c>
      <c r="AG131" s="56" t="str">
        <f>VLOOKUP(G131,'Sheet 1 (2)'!$H$4:$AG$536,26,FALSE)</f>
        <v>NO</v>
      </c>
      <c r="AH131" s="59" t="s">
        <v>52</v>
      </c>
      <c r="AI131" s="56" t="s">
        <v>55</v>
      </c>
      <c r="AJ131" s="56" t="str">
        <f>VLOOKUP(G131,'Sheet 1 (2)'!$H$4:$AH$536,27,FALSE)</f>
        <v>código CIE10 de la tercera dosis</v>
      </c>
      <c r="AK131" s="56" t="str">
        <f t="shared" si="8"/>
        <v>código CIE10 de la tercera dosis</v>
      </c>
      <c r="AL131" s="60">
        <v>1</v>
      </c>
      <c r="AM131" s="60">
        <f t="shared" si="6"/>
        <v>0</v>
      </c>
    </row>
    <row r="132" spans="1:39" ht="15.75" customHeight="1" x14ac:dyDescent="0.2">
      <c r="A132" s="56" t="s">
        <v>44</v>
      </c>
      <c r="B132" s="56" t="s">
        <v>45</v>
      </c>
      <c r="C132" s="56" t="s">
        <v>110</v>
      </c>
      <c r="D132" s="56" t="s">
        <v>111</v>
      </c>
      <c r="E132" s="56" t="s">
        <v>112</v>
      </c>
      <c r="F132" s="56" t="s">
        <v>113</v>
      </c>
      <c r="G132" s="56" t="s">
        <v>137</v>
      </c>
      <c r="H132" s="56" t="s">
        <v>138</v>
      </c>
      <c r="I132" s="56" t="s">
        <v>82</v>
      </c>
      <c r="J132" s="56" t="s">
        <v>116</v>
      </c>
      <c r="K132" s="56" t="s">
        <v>139</v>
      </c>
      <c r="L132" s="56" t="s">
        <v>55</v>
      </c>
      <c r="M132" s="5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56" t="str">
        <f t="shared" si="10"/>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56"/>
      <c r="P132" s="56" t="s">
        <v>94</v>
      </c>
      <c r="Q132" s="56" t="s">
        <v>55</v>
      </c>
      <c r="R132" s="56" t="str">
        <f>VLOOKUP(G132,'Sheet 1 (2)'!$H$4:$O$536,8,FALSE)</f>
        <v/>
      </c>
      <c r="S132" s="56" t="str">
        <f t="shared" si="11"/>
        <v/>
      </c>
      <c r="T132" s="56"/>
      <c r="U132" s="56" t="s">
        <v>55</v>
      </c>
      <c r="V132" s="56" t="str">
        <f>VLOOKUP(G132,'Sheet 1 (2)'!$H$4:$Q$536,10,FALSE)</f>
        <v/>
      </c>
      <c r="W132" s="56" t="str">
        <f t="shared" si="2"/>
        <v/>
      </c>
      <c r="X132" s="56"/>
      <c r="Y132" s="56" t="s">
        <v>55</v>
      </c>
      <c r="Z132" s="56" t="str">
        <f>VLOOKUP(G132,'Sheet 1 (2)'!$H$4:$S$536,12,FALSE)</f>
        <v/>
      </c>
      <c r="AA132" s="56" t="str">
        <f t="shared" si="12"/>
        <v/>
      </c>
      <c r="AB132" s="56" t="s">
        <v>55</v>
      </c>
      <c r="AC132" s="56" t="str">
        <f>VLOOKUP(G132,'Sheet 1 (2)'!$H$4:$AF$536,25,FALSE)</f>
        <v/>
      </c>
      <c r="AD132" s="56" t="s">
        <v>120</v>
      </c>
      <c r="AE132" s="56" t="str">
        <f t="shared" si="13"/>
        <v/>
      </c>
      <c r="AF132" s="56" t="s">
        <v>55</v>
      </c>
      <c r="AG132" s="56" t="str">
        <f>VLOOKUP(G132,'Sheet 1 (2)'!$H$4:$AG$536,26,FALSE)</f>
        <v>NO</v>
      </c>
      <c r="AH132" s="59" t="s">
        <v>52</v>
      </c>
      <c r="AI132" s="56" t="s">
        <v>55</v>
      </c>
      <c r="AJ132" s="56" t="str">
        <f>VLOOKUP(G132,'Sheet 1 (2)'!$H$4:$AH$536,27,FALSE)</f>
        <v>código CIE10 de la tercera dosis</v>
      </c>
      <c r="AK132" s="56" t="str">
        <f t="shared" si="8"/>
        <v>código CIE10 de la tercera dosis</v>
      </c>
      <c r="AL132" s="60">
        <v>1</v>
      </c>
      <c r="AM132" s="60">
        <f t="shared" si="6"/>
        <v>0</v>
      </c>
    </row>
    <row r="133" spans="1:39" ht="15.75" customHeight="1" x14ac:dyDescent="0.2">
      <c r="A133" s="56" t="s">
        <v>44</v>
      </c>
      <c r="B133" s="56" t="s">
        <v>45</v>
      </c>
      <c r="C133" s="56" t="s">
        <v>110</v>
      </c>
      <c r="D133" s="56" t="s">
        <v>111</v>
      </c>
      <c r="E133" s="56" t="s">
        <v>112</v>
      </c>
      <c r="F133" s="56" t="s">
        <v>113</v>
      </c>
      <c r="G133" s="56" t="s">
        <v>142</v>
      </c>
      <c r="H133" s="56" t="s">
        <v>143</v>
      </c>
      <c r="I133" s="56" t="s">
        <v>82</v>
      </c>
      <c r="J133" s="56" t="s">
        <v>144</v>
      </c>
      <c r="K133" s="56" t="s">
        <v>145</v>
      </c>
      <c r="L133" s="56" t="s">
        <v>55</v>
      </c>
      <c r="M133" s="56" t="str">
        <f>VLOOKUP(G133,'Sheet 1 (2)'!$H$4:$M$536,6,FALSE)</f>
        <v/>
      </c>
      <c r="N133" s="56" t="str">
        <f t="shared" si="10"/>
        <v/>
      </c>
      <c r="O133" s="56"/>
      <c r="P133" s="56" t="s">
        <v>146</v>
      </c>
      <c r="Q133" s="56" t="s">
        <v>55</v>
      </c>
      <c r="R133" s="56" t="str">
        <f>VLOOKUP(G133,'Sheet 1 (2)'!$H$4:$O$536,8,FALSE)</f>
        <v/>
      </c>
      <c r="S133" s="56" t="str">
        <f t="shared" si="11"/>
        <v/>
      </c>
      <c r="T133" s="56"/>
      <c r="U133" s="56" t="s">
        <v>55</v>
      </c>
      <c r="V133" s="56" t="str">
        <f>VLOOKUP(G133,'Sheet 1 (2)'!$H$4:$Q$536,10,FALSE)</f>
        <v/>
      </c>
      <c r="W133" s="56" t="str">
        <f t="shared" si="2"/>
        <v/>
      </c>
      <c r="X133" s="56"/>
      <c r="Y133" s="56" t="s">
        <v>55</v>
      </c>
      <c r="Z133" s="56" t="str">
        <f>VLOOKUP(G133,'Sheet 1 (2)'!$H$4:$S$536,12,FALSE)</f>
        <v/>
      </c>
      <c r="AA133" s="56" t="str">
        <f t="shared" si="12"/>
        <v/>
      </c>
      <c r="AB133" s="56" t="s">
        <v>55</v>
      </c>
      <c r="AC133" s="56" t="str">
        <f>VLOOKUP(G133,'Sheet 1 (2)'!$H$4:$AF$536,25,FALSE)</f>
        <v/>
      </c>
      <c r="AD133" s="56" t="s">
        <v>147</v>
      </c>
      <c r="AE133" s="56" t="str">
        <f t="shared" si="13"/>
        <v/>
      </c>
      <c r="AF133" s="56" t="s">
        <v>55</v>
      </c>
      <c r="AG133" s="56" t="str">
        <f>VLOOKUP(G133,'Sheet 1 (2)'!$H$4:$AG$536,26,FALSE)</f>
        <v>NO</v>
      </c>
      <c r="AH133" s="56" t="s">
        <v>52</v>
      </c>
      <c r="AI133" s="56" t="s">
        <v>55</v>
      </c>
      <c r="AJ133" s="56" t="str">
        <f>VLOOKUP(G133,'Sheet 1 (2)'!$H$4:$AH$536,27,FALSE)</f>
        <v>Reporte del Sistema de Vigilancia Epidemiológica</v>
      </c>
      <c r="AK133" s="56" t="str">
        <f t="shared" si="8"/>
        <v>Reporte del Sistema de Vigilancia Epidemiológica</v>
      </c>
      <c r="AL133" s="60">
        <v>1</v>
      </c>
      <c r="AM133" s="60">
        <f t="shared" si="6"/>
        <v>0</v>
      </c>
    </row>
    <row r="134" spans="1:39" ht="15.75" customHeight="1" x14ac:dyDescent="0.2">
      <c r="A134" s="56" t="s">
        <v>44</v>
      </c>
      <c r="B134" s="56" t="s">
        <v>45</v>
      </c>
      <c r="C134" s="56" t="s">
        <v>148</v>
      </c>
      <c r="D134" s="56" t="s">
        <v>149</v>
      </c>
      <c r="E134" s="56" t="s">
        <v>150</v>
      </c>
      <c r="F134" s="56" t="s">
        <v>151</v>
      </c>
      <c r="G134" s="56" t="s">
        <v>152</v>
      </c>
      <c r="H134" s="56" t="s">
        <v>153</v>
      </c>
      <c r="I134" s="56" t="s">
        <v>82</v>
      </c>
      <c r="J134" s="56" t="s">
        <v>154</v>
      </c>
      <c r="K134" s="56" t="s">
        <v>155</v>
      </c>
      <c r="L134" s="56" t="s">
        <v>55</v>
      </c>
      <c r="M134" s="56" t="str">
        <f>VLOOKUP(G134,'Sheet 1 (2)'!$H$4:$M$536,6,FALSE)</f>
        <v/>
      </c>
      <c r="N134" s="56" t="str">
        <f t="shared" si="10"/>
        <v/>
      </c>
      <c r="O134" s="56"/>
      <c r="P134" s="56" t="s">
        <v>94</v>
      </c>
      <c r="Q134" s="56" t="s">
        <v>55</v>
      </c>
      <c r="R134" s="56" t="str">
        <f>VLOOKUP(G134,'Sheet 1 (2)'!$H$4:$O$536,8,FALSE)</f>
        <v/>
      </c>
      <c r="S134" s="56" t="str">
        <f t="shared" si="11"/>
        <v/>
      </c>
      <c r="T134" s="56"/>
      <c r="U134" s="56" t="s">
        <v>55</v>
      </c>
      <c r="V134" s="56" t="str">
        <f>VLOOKUP(G134,'Sheet 1 (2)'!$H$4:$Q$536,10,FALSE)</f>
        <v/>
      </c>
      <c r="W134" s="56" t="str">
        <f t="shared" si="2"/>
        <v/>
      </c>
      <c r="X134" s="56" t="s">
        <v>157</v>
      </c>
      <c r="Y134" s="56" t="s">
        <v>55</v>
      </c>
      <c r="Z134" s="56" t="str">
        <f>VLOOKUP(G134,'Sheet 1 (2)'!$H$4:$S$536,12,FALSE)</f>
        <v/>
      </c>
      <c r="AA134" s="56" t="str">
        <f t="shared" si="12"/>
        <v/>
      </c>
      <c r="AB134" s="56" t="s">
        <v>55</v>
      </c>
      <c r="AC134" s="56" t="str">
        <f>VLOOKUP(G134,'Sheet 1 (2)'!$H$4:$AF$536,25,FALSE)</f>
        <v/>
      </c>
      <c r="AD134" s="56" t="s">
        <v>120</v>
      </c>
      <c r="AE134" s="56" t="str">
        <f t="shared" si="13"/>
        <v/>
      </c>
      <c r="AF134" s="56" t="s">
        <v>55</v>
      </c>
      <c r="AG134" s="56" t="str">
        <f>VLOOKUP(G134,'Sheet 1 (2)'!$H$4:$AG$536,26,FALSE)</f>
        <v>NO</v>
      </c>
      <c r="AH134" s="56" t="s">
        <v>52</v>
      </c>
      <c r="AI134" s="56" t="s">
        <v>55</v>
      </c>
      <c r="AJ134" s="56" t="str">
        <f>VLOOKUP(G134,'Sheet 1 (2)'!$H$4:$AH$536,27,FALSE)</f>
        <v>Enviarán base de establecimiento con población asignada</v>
      </c>
      <c r="AK134" s="56" t="str">
        <f t="shared" si="8"/>
        <v>Enviarán base de establecimiento con población asignada</v>
      </c>
      <c r="AL134" s="60">
        <v>1</v>
      </c>
      <c r="AM134" s="60">
        <f t="shared" si="6"/>
        <v>0</v>
      </c>
    </row>
    <row r="135" spans="1:39" ht="15.75" customHeight="1" x14ac:dyDescent="0.2">
      <c r="A135" s="56" t="s">
        <v>44</v>
      </c>
      <c r="B135" s="56" t="s">
        <v>45</v>
      </c>
      <c r="C135" s="56" t="s">
        <v>148</v>
      </c>
      <c r="D135" s="56" t="s">
        <v>149</v>
      </c>
      <c r="E135" s="56" t="s">
        <v>150</v>
      </c>
      <c r="F135" s="56" t="s">
        <v>151</v>
      </c>
      <c r="G135" s="56" t="s">
        <v>159</v>
      </c>
      <c r="H135" s="56" t="s">
        <v>160</v>
      </c>
      <c r="I135" s="56" t="s">
        <v>82</v>
      </c>
      <c r="J135" s="56" t="s">
        <v>154</v>
      </c>
      <c r="K135" s="56" t="s">
        <v>161</v>
      </c>
      <c r="L135" s="56" t="s">
        <v>55</v>
      </c>
      <c r="M135" s="56" t="str">
        <f>VLOOKUP(G135,'Sheet 1 (2)'!$H$4:$M$536,6,FALSE)</f>
        <v/>
      </c>
      <c r="N135" s="56" t="str">
        <f t="shared" si="10"/>
        <v/>
      </c>
      <c r="O135" s="56"/>
      <c r="P135" s="56" t="s">
        <v>94</v>
      </c>
      <c r="Q135" s="56" t="s">
        <v>55</v>
      </c>
      <c r="R135" s="56" t="str">
        <f>VLOOKUP(G135,'Sheet 1 (2)'!$H$4:$O$536,8,FALSE)</f>
        <v/>
      </c>
      <c r="S135" s="56" t="str">
        <f t="shared" si="11"/>
        <v/>
      </c>
      <c r="T135" s="56"/>
      <c r="U135" s="56" t="s">
        <v>55</v>
      </c>
      <c r="V135" s="56" t="str">
        <f>VLOOKUP(G135,'Sheet 1 (2)'!$H$4:$Q$536,10,FALSE)</f>
        <v/>
      </c>
      <c r="W135" s="56" t="str">
        <f t="shared" si="2"/>
        <v/>
      </c>
      <c r="X135" s="56" t="s">
        <v>163</v>
      </c>
      <c r="Y135" s="56" t="s">
        <v>55</v>
      </c>
      <c r="Z135" s="56" t="str">
        <f>VLOOKUP(G135,'Sheet 1 (2)'!$H$4:$S$536,12,FALSE)</f>
        <v/>
      </c>
      <c r="AA135" s="56" t="str">
        <f t="shared" si="12"/>
        <v/>
      </c>
      <c r="AB135" s="56" t="s">
        <v>55</v>
      </c>
      <c r="AC135" s="56" t="str">
        <f>VLOOKUP(G135,'Sheet 1 (2)'!$H$4:$AF$536,25,FALSE)</f>
        <v/>
      </c>
      <c r="AD135" s="56" t="s">
        <v>120</v>
      </c>
      <c r="AE135" s="56" t="str">
        <f t="shared" si="13"/>
        <v/>
      </c>
      <c r="AF135" s="56" t="s">
        <v>55</v>
      </c>
      <c r="AG135" s="56" t="str">
        <f>VLOOKUP(G135,'Sheet 1 (2)'!$H$4:$AG$536,26,FALSE)</f>
        <v>NO</v>
      </c>
      <c r="AH135" s="56" t="s">
        <v>52</v>
      </c>
      <c r="AI135" s="56" t="s">
        <v>55</v>
      </c>
      <c r="AJ135" s="56" t="str">
        <f>VLOOKUP(G135,'Sheet 1 (2)'!$H$4:$AH$536,27,FALSE)</f>
        <v>Enviarán base de establecimiento con población asignada</v>
      </c>
      <c r="AK135" s="56" t="str">
        <f t="shared" si="8"/>
        <v>Enviarán base de establecimiento con población asignada</v>
      </c>
      <c r="AL135" s="60">
        <v>1</v>
      </c>
      <c r="AM135" s="60">
        <f t="shared" si="6"/>
        <v>0</v>
      </c>
    </row>
    <row r="136" spans="1:39" ht="15.75" customHeight="1" x14ac:dyDescent="0.2">
      <c r="A136" s="56" t="s">
        <v>44</v>
      </c>
      <c r="B136" s="56" t="s">
        <v>45</v>
      </c>
      <c r="C136" s="56" t="s">
        <v>148</v>
      </c>
      <c r="D136" s="56" t="s">
        <v>149</v>
      </c>
      <c r="E136" s="56" t="s">
        <v>150</v>
      </c>
      <c r="F136" s="56" t="s">
        <v>151</v>
      </c>
      <c r="G136" s="56" t="s">
        <v>164</v>
      </c>
      <c r="H136" s="56" t="s">
        <v>165</v>
      </c>
      <c r="I136" s="56" t="s">
        <v>82</v>
      </c>
      <c r="J136" s="56" t="s">
        <v>154</v>
      </c>
      <c r="K136" s="56" t="s">
        <v>166</v>
      </c>
      <c r="L136" s="56" t="s">
        <v>55</v>
      </c>
      <c r="M136" s="56" t="str">
        <f>VLOOKUP(G136,'Sheet 1 (2)'!$H$4:$M$536,6,FALSE)</f>
        <v/>
      </c>
      <c r="N136" s="56" t="str">
        <f t="shared" si="10"/>
        <v/>
      </c>
      <c r="O136" s="56"/>
      <c r="P136" s="56" t="s">
        <v>94</v>
      </c>
      <c r="Q136" s="56" t="s">
        <v>55</v>
      </c>
      <c r="R136" s="56" t="str">
        <f>VLOOKUP(G136,'Sheet 1 (2)'!$H$4:$O$536,8,FALSE)</f>
        <v/>
      </c>
      <c r="S136" s="56" t="str">
        <f t="shared" si="11"/>
        <v/>
      </c>
      <c r="T136" s="56"/>
      <c r="U136" s="56" t="s">
        <v>55</v>
      </c>
      <c r="V136" s="56" t="str">
        <f>VLOOKUP(G136,'Sheet 1 (2)'!$H$4:$Q$536,10,FALSE)</f>
        <v/>
      </c>
      <c r="W136" s="56" t="str">
        <f t="shared" si="2"/>
        <v/>
      </c>
      <c r="X136" s="56" t="s">
        <v>168</v>
      </c>
      <c r="Y136" s="56" t="s">
        <v>55</v>
      </c>
      <c r="Z136" s="56" t="str">
        <f>VLOOKUP(G136,'Sheet 1 (2)'!$H$4:$S$536,12,FALSE)</f>
        <v/>
      </c>
      <c r="AA136" s="56" t="str">
        <f t="shared" si="12"/>
        <v/>
      </c>
      <c r="AB136" s="56" t="s">
        <v>55</v>
      </c>
      <c r="AC136" s="56" t="str">
        <f>VLOOKUP(G136,'Sheet 1 (2)'!$H$4:$AF$536,25,FALSE)</f>
        <v/>
      </c>
      <c r="AD136" s="56" t="s">
        <v>120</v>
      </c>
      <c r="AE136" s="56" t="str">
        <f t="shared" si="13"/>
        <v/>
      </c>
      <c r="AF136" s="56" t="s">
        <v>55</v>
      </c>
      <c r="AG136" s="56" t="str">
        <f>VLOOKUP(G136,'Sheet 1 (2)'!$H$4:$AG$536,26,FALSE)</f>
        <v>NO</v>
      </c>
      <c r="AH136" s="56" t="s">
        <v>52</v>
      </c>
      <c r="AI136" s="56" t="s">
        <v>55</v>
      </c>
      <c r="AJ136" s="56" t="str">
        <f>VLOOKUP(G136,'Sheet 1 (2)'!$H$4:$AH$536,27,FALSE)</f>
        <v>Enviarán base de establecimiento con población asignada</v>
      </c>
      <c r="AK136" s="56" t="str">
        <f t="shared" si="8"/>
        <v>Enviarán base de establecimiento con población asignada</v>
      </c>
      <c r="AL136" s="60">
        <v>1</v>
      </c>
      <c r="AM136" s="60">
        <f t="shared" si="6"/>
        <v>0</v>
      </c>
    </row>
    <row r="137" spans="1:39" ht="15.75" customHeight="1" x14ac:dyDescent="0.2">
      <c r="A137" s="56" t="s">
        <v>44</v>
      </c>
      <c r="B137" s="56" t="s">
        <v>45</v>
      </c>
      <c r="C137" s="56" t="s">
        <v>148</v>
      </c>
      <c r="D137" s="56" t="s">
        <v>149</v>
      </c>
      <c r="E137" s="56" t="s">
        <v>150</v>
      </c>
      <c r="F137" s="56" t="s">
        <v>151</v>
      </c>
      <c r="G137" s="56" t="s">
        <v>169</v>
      </c>
      <c r="H137" s="56" t="s">
        <v>170</v>
      </c>
      <c r="I137" s="56" t="s">
        <v>82</v>
      </c>
      <c r="J137" s="56" t="s">
        <v>171</v>
      </c>
      <c r="K137" s="56" t="s">
        <v>172</v>
      </c>
      <c r="L137" s="56" t="s">
        <v>55</v>
      </c>
      <c r="M137" s="56" t="str">
        <f>VLOOKUP(G137,'Sheet 1 (2)'!$H$4:$M$536,6,FALSE)</f>
        <v/>
      </c>
      <c r="N137" s="56" t="str">
        <f t="shared" si="10"/>
        <v/>
      </c>
      <c r="O137" s="56"/>
      <c r="P137" s="56" t="s">
        <v>94</v>
      </c>
      <c r="Q137" s="56" t="s">
        <v>55</v>
      </c>
      <c r="R137" s="56" t="str">
        <f>VLOOKUP(G137,'Sheet 1 (2)'!$H$4:$O$536,8,FALSE)</f>
        <v/>
      </c>
      <c r="S137" s="56" t="str">
        <f t="shared" si="11"/>
        <v/>
      </c>
      <c r="T137" s="56" t="s">
        <v>174</v>
      </c>
      <c r="U137" s="56" t="s">
        <v>55</v>
      </c>
      <c r="V137" s="56" t="str">
        <f>VLOOKUP(G137,'Sheet 1 (2)'!$H$4:$Q$536,10,FALSE)</f>
        <v/>
      </c>
      <c r="W137" s="56" t="str">
        <f t="shared" si="2"/>
        <v/>
      </c>
      <c r="X137" s="56" t="s">
        <v>175</v>
      </c>
      <c r="Y137" s="56" t="s">
        <v>55</v>
      </c>
      <c r="Z137" s="56" t="str">
        <f>VLOOKUP(G137,'Sheet 1 (2)'!$H$4:$S$536,12,FALSE)</f>
        <v/>
      </c>
      <c r="AA137" s="56" t="str">
        <f t="shared" si="12"/>
        <v/>
      </c>
      <c r="AB137" s="56" t="s">
        <v>55</v>
      </c>
      <c r="AC137" s="56" t="str">
        <f>VLOOKUP(G137,'Sheet 1 (2)'!$H$4:$AF$536,25,FALSE)</f>
        <v/>
      </c>
      <c r="AD137" s="56" t="s">
        <v>176</v>
      </c>
      <c r="AE137" s="56" t="str">
        <f t="shared" si="13"/>
        <v/>
      </c>
      <c r="AF137" s="56" t="s">
        <v>55</v>
      </c>
      <c r="AG137" s="56" t="str">
        <f>VLOOKUP(G137,'Sheet 1 (2)'!$H$4:$AG$536,26,FALSE)</f>
        <v>NO</v>
      </c>
      <c r="AH137" s="56" t="s">
        <v>52</v>
      </c>
      <c r="AI137" s="56" t="s">
        <v>55</v>
      </c>
      <c r="AJ137" s="56" t="str">
        <f>VLOOKUP(G137,'Sheet 1 (2)'!$H$4:$AH$536,27,FALSE)</f>
        <v>Enviarán base de establecimiento con población asignada</v>
      </c>
      <c r="AK137" s="56" t="str">
        <f t="shared" si="8"/>
        <v>Enviarán base de establecimiento con población asignada</v>
      </c>
      <c r="AL137" s="60">
        <v>1</v>
      </c>
      <c r="AM137" s="60">
        <f t="shared" si="6"/>
        <v>0</v>
      </c>
    </row>
    <row r="138" spans="1:39" ht="15.75" customHeight="1" x14ac:dyDescent="0.2">
      <c r="A138" s="56" t="s">
        <v>44</v>
      </c>
      <c r="B138" s="56" t="s">
        <v>45</v>
      </c>
      <c r="C138" s="56" t="s">
        <v>148</v>
      </c>
      <c r="D138" s="56" t="s">
        <v>149</v>
      </c>
      <c r="E138" s="56" t="s">
        <v>150</v>
      </c>
      <c r="F138" s="56" t="s">
        <v>151</v>
      </c>
      <c r="G138" s="56" t="s">
        <v>177</v>
      </c>
      <c r="H138" s="56" t="s">
        <v>178</v>
      </c>
      <c r="I138" s="56" t="s">
        <v>82</v>
      </c>
      <c r="J138" s="56" t="s">
        <v>171</v>
      </c>
      <c r="K138" s="56" t="s">
        <v>179</v>
      </c>
      <c r="L138" s="56" t="s">
        <v>55</v>
      </c>
      <c r="M138" s="56"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56" t="str">
        <f t="shared" si="10"/>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56"/>
      <c r="P138" s="56" t="s">
        <v>94</v>
      </c>
      <c r="Q138" s="56" t="s">
        <v>55</v>
      </c>
      <c r="R138" s="56" t="str">
        <f>VLOOKUP(G138,'Sheet 1 (2)'!$H$4:$O$536,8,FALSE)</f>
        <v/>
      </c>
      <c r="S138" s="56" t="str">
        <f t="shared" si="11"/>
        <v/>
      </c>
      <c r="T138" s="56" t="s">
        <v>174</v>
      </c>
      <c r="U138" s="56" t="s">
        <v>55</v>
      </c>
      <c r="V138" s="56" t="str">
        <f>VLOOKUP(G138,'Sheet 1 (2)'!$H$4:$Q$536,10,FALSE)</f>
        <v/>
      </c>
      <c r="W138" s="56" t="str">
        <f t="shared" si="2"/>
        <v/>
      </c>
      <c r="X138" s="56" t="s">
        <v>180</v>
      </c>
      <c r="Y138" s="56" t="s">
        <v>55</v>
      </c>
      <c r="Z138" s="56" t="str">
        <f>VLOOKUP(G138,'Sheet 1 (2)'!$H$4:$S$536,12,FALSE)</f>
        <v/>
      </c>
      <c r="AA138" s="56" t="str">
        <f t="shared" si="12"/>
        <v/>
      </c>
      <c r="AB138" s="56" t="s">
        <v>55</v>
      </c>
      <c r="AC138" s="56" t="str">
        <f>VLOOKUP(G138,'Sheet 1 (2)'!$H$4:$AF$536,25,FALSE)</f>
        <v>I2,I3,I4,II1,II2,III1,III2,IIE,IIIE</v>
      </c>
      <c r="AD138" s="56" t="s">
        <v>176</v>
      </c>
      <c r="AE138" s="56" t="str">
        <f t="shared" si="13"/>
        <v>I2,I3,I4,II1,II2,III1,III2,IIE,IIIE</v>
      </c>
      <c r="AF138" s="56" t="s">
        <v>55</v>
      </c>
      <c r="AG138" s="56" t="str">
        <f>VLOOKUP(G138,'Sheet 1 (2)'!$H$4:$AG$536,26,FALSE)</f>
        <v>NO</v>
      </c>
      <c r="AH138" s="56" t="s">
        <v>52</v>
      </c>
      <c r="AI138" s="56" t="s">
        <v>55</v>
      </c>
      <c r="AJ138" s="56" t="str">
        <f>VLOOKUP(G138,'Sheet 1 (2)'!$H$4:$AH$536,27,FALSE)</f>
        <v>Proporción a estimar de la categoría I2</v>
      </c>
      <c r="AK138" s="56" t="str">
        <f t="shared" si="8"/>
        <v>Proporción a estimar de la categoría I2</v>
      </c>
      <c r="AL138" s="60">
        <v>1</v>
      </c>
      <c r="AM138" s="60">
        <f t="shared" si="6"/>
        <v>0</v>
      </c>
    </row>
    <row r="139" spans="1:39" ht="15.75" customHeight="1" x14ac:dyDescent="0.2">
      <c r="A139" s="56" t="s">
        <v>44</v>
      </c>
      <c r="B139" s="56" t="s">
        <v>45</v>
      </c>
      <c r="C139" s="56" t="s">
        <v>148</v>
      </c>
      <c r="D139" s="56" t="s">
        <v>149</v>
      </c>
      <c r="E139" s="56" t="s">
        <v>150</v>
      </c>
      <c r="F139" s="56" t="s">
        <v>151</v>
      </c>
      <c r="G139" s="56" t="s">
        <v>181</v>
      </c>
      <c r="H139" s="56" t="s">
        <v>182</v>
      </c>
      <c r="I139" s="56" t="s">
        <v>82</v>
      </c>
      <c r="J139" s="56" t="s">
        <v>154</v>
      </c>
      <c r="K139" s="56" t="s">
        <v>183</v>
      </c>
      <c r="L139" s="56" t="s">
        <v>55</v>
      </c>
      <c r="M139" s="56" t="str">
        <f>VLOOKUP(G139,'Sheet 1 (2)'!$H$4:$M$536,6,FALSE)</f>
        <v/>
      </c>
      <c r="N139" s="56" t="str">
        <f t="shared" si="10"/>
        <v/>
      </c>
      <c r="O139" s="56"/>
      <c r="P139" s="56" t="s">
        <v>184</v>
      </c>
      <c r="Q139" s="56" t="s">
        <v>55</v>
      </c>
      <c r="R139" s="56" t="str">
        <f>VLOOKUP(G139,'Sheet 1 (2)'!$H$4:$O$536,8,FALSE)</f>
        <v/>
      </c>
      <c r="S139" s="56" t="str">
        <f t="shared" si="11"/>
        <v/>
      </c>
      <c r="T139" s="56" t="s">
        <v>185</v>
      </c>
      <c r="U139" s="56" t="s">
        <v>55</v>
      </c>
      <c r="V139" s="56" t="str">
        <f>VLOOKUP(G139,'Sheet 1 (2)'!$H$4:$Q$536,10,FALSE)</f>
        <v/>
      </c>
      <c r="W139" s="56" t="str">
        <f t="shared" si="2"/>
        <v/>
      </c>
      <c r="X139" s="56" t="s">
        <v>186</v>
      </c>
      <c r="Y139" s="56" t="s">
        <v>55</v>
      </c>
      <c r="Z139" s="56" t="str">
        <f>VLOOKUP(G139,'Sheet 1 (2)'!$H$4:$S$536,12,FALSE)</f>
        <v/>
      </c>
      <c r="AA139" s="56" t="str">
        <f t="shared" si="12"/>
        <v/>
      </c>
      <c r="AB139" s="56" t="s">
        <v>55</v>
      </c>
      <c r="AC139" s="56" t="str">
        <f>VLOOKUP(G139,'Sheet 1 (2)'!$H$4:$AF$536,25,FALSE)</f>
        <v/>
      </c>
      <c r="AD139" s="56" t="s">
        <v>187</v>
      </c>
      <c r="AE139" s="56" t="str">
        <f t="shared" si="13"/>
        <v/>
      </c>
      <c r="AF139" s="56" t="s">
        <v>55</v>
      </c>
      <c r="AG139" s="56" t="str">
        <f>VLOOKUP(G139,'Sheet 1 (2)'!$H$4:$AG$536,26,FALSE)</f>
        <v>SI</v>
      </c>
      <c r="AH139" s="56" t="s">
        <v>82</v>
      </c>
      <c r="AI139" s="56" t="s">
        <v>55</v>
      </c>
      <c r="AJ139" s="56" t="str">
        <f>VLOOKUP(G139,'Sheet 1 (2)'!$H$4:$AH$536,27,FALSE)</f>
        <v/>
      </c>
      <c r="AK139" s="56" t="str">
        <f t="shared" si="8"/>
        <v/>
      </c>
      <c r="AL139" s="60">
        <v>1</v>
      </c>
      <c r="AM139" s="60">
        <f t="shared" si="6"/>
        <v>1</v>
      </c>
    </row>
    <row r="140" spans="1:39" ht="15.75" customHeight="1" x14ac:dyDescent="0.2">
      <c r="A140" s="56" t="s">
        <v>44</v>
      </c>
      <c r="B140" s="56" t="s">
        <v>45</v>
      </c>
      <c r="C140" s="56" t="s">
        <v>188</v>
      </c>
      <c r="D140" s="56" t="s">
        <v>189</v>
      </c>
      <c r="E140" s="56" t="s">
        <v>190</v>
      </c>
      <c r="F140" s="56" t="s">
        <v>191</v>
      </c>
      <c r="G140" s="56" t="s">
        <v>192</v>
      </c>
      <c r="H140" s="56" t="s">
        <v>193</v>
      </c>
      <c r="I140" s="56" t="s">
        <v>82</v>
      </c>
      <c r="J140" s="56" t="s">
        <v>194</v>
      </c>
      <c r="K140" s="56" t="s">
        <v>195</v>
      </c>
      <c r="L140" s="56" t="s">
        <v>55</v>
      </c>
      <c r="M140" s="56" t="str">
        <f>VLOOKUP(G140,'Sheet 1 (2)'!$H$4:$M$536,6,FALSE)</f>
        <v>Igual meta del subproducto 3325501 NIÑO CRED &lt;1 AÑO</v>
      </c>
      <c r="N140" s="56" t="str">
        <f t="shared" si="10"/>
        <v>Igual meta del subproducto 3325501 NIÑO CRED &lt;1 AÑO</v>
      </c>
      <c r="O140" s="56"/>
      <c r="P140" s="56" t="s">
        <v>94</v>
      </c>
      <c r="Q140" s="56" t="s">
        <v>55</v>
      </c>
      <c r="R140" s="56" t="str">
        <f>VLOOKUP(G140,'Sheet 1 (2)'!$H$4:$O$536,8,FALSE)</f>
        <v/>
      </c>
      <c r="S140" s="56" t="str">
        <f t="shared" si="11"/>
        <v/>
      </c>
      <c r="T140" s="56" t="s">
        <v>197</v>
      </c>
      <c r="U140" s="56" t="s">
        <v>55</v>
      </c>
      <c r="V140" s="56" t="str">
        <f>VLOOKUP(G140,'Sheet 1 (2)'!$H$4:$Q$536,10,FALSE)</f>
        <v/>
      </c>
      <c r="W140" s="56" t="str">
        <f t="shared" si="2"/>
        <v/>
      </c>
      <c r="X140" s="56" t="s">
        <v>198</v>
      </c>
      <c r="Y140" s="56" t="s">
        <v>55</v>
      </c>
      <c r="Z140" s="56" t="str">
        <f>VLOOKUP(G140,'Sheet 1 (2)'!$H$4:$S$536,12,FALSE)</f>
        <v/>
      </c>
      <c r="AA140" s="56" t="str">
        <f t="shared" si="12"/>
        <v/>
      </c>
      <c r="AB140" s="56" t="s">
        <v>55</v>
      </c>
      <c r="AC140" s="56" t="str">
        <f>VLOOKUP(G140,'Sheet 1 (2)'!$H$4:$AF$536,25,FALSE)</f>
        <v/>
      </c>
      <c r="AD140" s="56" t="s">
        <v>120</v>
      </c>
      <c r="AE140" s="56" t="str">
        <f t="shared" si="13"/>
        <v/>
      </c>
      <c r="AF140" s="56" t="s">
        <v>55</v>
      </c>
      <c r="AG140" s="56" t="str">
        <f>VLOOKUP(G140,'Sheet 1 (2)'!$H$4:$AG$536,26,FALSE)</f>
        <v>SI</v>
      </c>
      <c r="AH140" s="56" t="s">
        <v>82</v>
      </c>
      <c r="AI140" s="56" t="s">
        <v>55</v>
      </c>
      <c r="AJ140" s="56" t="str">
        <f>VLOOKUP(G140,'Sheet 1 (2)'!$H$4:$AH$536,27,FALSE)</f>
        <v/>
      </c>
      <c r="AK140" s="56" t="str">
        <f t="shared" si="8"/>
        <v/>
      </c>
      <c r="AL140" s="60">
        <v>1</v>
      </c>
      <c r="AM140" s="60">
        <f t="shared" si="6"/>
        <v>1</v>
      </c>
    </row>
    <row r="141" spans="1:39" ht="15.75" customHeight="1" x14ac:dyDescent="0.2">
      <c r="A141" s="56" t="s">
        <v>44</v>
      </c>
      <c r="B141" s="56" t="s">
        <v>45</v>
      </c>
      <c r="C141" s="56" t="s">
        <v>188</v>
      </c>
      <c r="D141" s="56" t="s">
        <v>189</v>
      </c>
      <c r="E141" s="56" t="s">
        <v>190</v>
      </c>
      <c r="F141" s="56" t="s">
        <v>191</v>
      </c>
      <c r="G141" s="56" t="s">
        <v>200</v>
      </c>
      <c r="H141" s="56" t="s">
        <v>201</v>
      </c>
      <c r="I141" s="56" t="s">
        <v>82</v>
      </c>
      <c r="J141" s="56" t="s">
        <v>194</v>
      </c>
      <c r="K141" s="56" t="s">
        <v>202</v>
      </c>
      <c r="L141" s="56" t="s">
        <v>55</v>
      </c>
      <c r="M141" s="56" t="str">
        <f>VLOOKUP(G141,'Sheet 1 (2)'!$H$4:$M$536,6,FALSE)</f>
        <v>Igual meta del subproducto 3325602 NIÑO&lt;1 AÑO CON SUPLEMENTO DE VITAMINA "A" de los establecimientos del primer nivel pertenecientes a los distritos de extrema pobreza Q1 y Q2</v>
      </c>
      <c r="N141" s="56" t="str">
        <f t="shared" si="10"/>
        <v>Igual meta del subproducto 3325602 NIÑO&lt;1 AÑO CON SUPLEMENTO DE VITAMINA "A" de los establecimientos del primer nivel pertenecientes a los distritos de extrema pobreza Q1 y Q2</v>
      </c>
      <c r="O141" s="56"/>
      <c r="P141" s="56" t="s">
        <v>94</v>
      </c>
      <c r="Q141" s="56" t="s">
        <v>55</v>
      </c>
      <c r="R141" s="56" t="str">
        <f>VLOOKUP(G141,'Sheet 1 (2)'!$H$4:$O$536,8,FALSE)</f>
        <v/>
      </c>
      <c r="S141" s="56" t="str">
        <f t="shared" si="11"/>
        <v/>
      </c>
      <c r="T141" s="56" t="s">
        <v>204</v>
      </c>
      <c r="U141" s="56" t="s">
        <v>55</v>
      </c>
      <c r="V141" s="56" t="str">
        <f>VLOOKUP(G141,'Sheet 1 (2)'!$H$4:$Q$536,10,FALSE)</f>
        <v/>
      </c>
      <c r="W141" s="56" t="str">
        <f t="shared" si="2"/>
        <v/>
      </c>
      <c r="X141" s="56" t="s">
        <v>205</v>
      </c>
      <c r="Y141" s="56" t="s">
        <v>55</v>
      </c>
      <c r="Z141" s="56" t="str">
        <f>VLOOKUP(G141,'Sheet 1 (2)'!$H$4:$S$536,12,FALSE)</f>
        <v/>
      </c>
      <c r="AA141" s="56" t="str">
        <f t="shared" si="12"/>
        <v/>
      </c>
      <c r="AB141" s="56" t="s">
        <v>55</v>
      </c>
      <c r="AC141" s="56" t="str">
        <f>VLOOKUP(G141,'Sheet 1 (2)'!$H$4:$AF$536,25,FALSE)</f>
        <v/>
      </c>
      <c r="AD141" s="56" t="s">
        <v>87</v>
      </c>
      <c r="AE141" s="56" t="str">
        <f t="shared" si="13"/>
        <v/>
      </c>
      <c r="AF141" s="56" t="s">
        <v>55</v>
      </c>
      <c r="AG141" s="56" t="str">
        <f>VLOOKUP(G141,'Sheet 1 (2)'!$H$4:$AG$536,26,FALSE)</f>
        <v>SI</v>
      </c>
      <c r="AH141" s="56" t="s">
        <v>82</v>
      </c>
      <c r="AI141" s="56" t="s">
        <v>55</v>
      </c>
      <c r="AJ141" s="56" t="str">
        <f>VLOOKUP(G141,'Sheet 1 (2)'!$H$4:$AH$536,27,FALSE)</f>
        <v/>
      </c>
      <c r="AK141" s="56" t="str">
        <f t="shared" si="8"/>
        <v/>
      </c>
      <c r="AL141" s="60">
        <v>1</v>
      </c>
      <c r="AM141" s="60">
        <f t="shared" si="6"/>
        <v>1</v>
      </c>
    </row>
    <row r="142" spans="1:39" ht="15.75" customHeight="1" x14ac:dyDescent="0.2">
      <c r="A142" s="56" t="s">
        <v>44</v>
      </c>
      <c r="B142" s="56" t="s">
        <v>45</v>
      </c>
      <c r="C142" s="56" t="s">
        <v>188</v>
      </c>
      <c r="D142" s="56" t="s">
        <v>189</v>
      </c>
      <c r="E142" s="56" t="s">
        <v>190</v>
      </c>
      <c r="F142" s="56" t="s">
        <v>191</v>
      </c>
      <c r="G142" s="56" t="s">
        <v>206</v>
      </c>
      <c r="H142" s="56" t="s">
        <v>207</v>
      </c>
      <c r="I142" s="56" t="s">
        <v>82</v>
      </c>
      <c r="J142" s="56" t="s">
        <v>194</v>
      </c>
      <c r="K142" s="56" t="s">
        <v>208</v>
      </c>
      <c r="L142" s="56" t="s">
        <v>55</v>
      </c>
      <c r="M142" s="56" t="str">
        <f>VLOOKUP(G142,'Sheet 1 (2)'!$H$4:$M$536,6,FALSE)</f>
        <v/>
      </c>
      <c r="N142" s="56" t="s">
        <v>209</v>
      </c>
      <c r="O142" s="56"/>
      <c r="P142" s="56" t="s">
        <v>94</v>
      </c>
      <c r="Q142" s="56" t="s">
        <v>55</v>
      </c>
      <c r="R142" s="56" t="str">
        <f>VLOOKUP(G142,'Sheet 1 (2)'!$H$4:$O$536,8,FALSE)</f>
        <v/>
      </c>
      <c r="S142" s="56" t="str">
        <f t="shared" si="11"/>
        <v/>
      </c>
      <c r="T142" s="56" t="s">
        <v>204</v>
      </c>
      <c r="U142" s="56" t="s">
        <v>55</v>
      </c>
      <c r="V142" s="56" t="str">
        <f>VLOOKUP(G142,'Sheet 1 (2)'!$H$4:$Q$536,10,FALSE)</f>
        <v/>
      </c>
      <c r="W142" s="56" t="str">
        <f t="shared" si="2"/>
        <v/>
      </c>
      <c r="X142" s="56" t="s">
        <v>210</v>
      </c>
      <c r="Y142" s="56" t="s">
        <v>55</v>
      </c>
      <c r="Z142" s="56" t="str">
        <f>VLOOKUP(G142,'Sheet 1 (2)'!$H$4:$S$536,12,FALSE)</f>
        <v/>
      </c>
      <c r="AA142" s="56" t="str">
        <f t="shared" si="12"/>
        <v/>
      </c>
      <c r="AB142" s="56" t="s">
        <v>55</v>
      </c>
      <c r="AC142" s="56" t="str">
        <f>VLOOKUP(G142,'Sheet 1 (2)'!$H$4:$AF$536,25,FALSE)</f>
        <v/>
      </c>
      <c r="AD142" s="56" t="s">
        <v>87</v>
      </c>
      <c r="AE142" s="56" t="str">
        <f t="shared" si="13"/>
        <v/>
      </c>
      <c r="AF142" s="56" t="s">
        <v>55</v>
      </c>
      <c r="AG142" s="56" t="str">
        <f>VLOOKUP(G142,'Sheet 1 (2)'!$H$4:$AG$536,26,FALSE)</f>
        <v>/</v>
      </c>
      <c r="AH142" s="56" t="s">
        <v>82</v>
      </c>
      <c r="AI142" s="56" t="s">
        <v>55</v>
      </c>
      <c r="AJ142" s="56" t="str">
        <f>VLOOKUP(G142,'Sheet 1 (2)'!$H$4:$AH$536,27,FALSE)</f>
        <v/>
      </c>
      <c r="AK142" s="56" t="str">
        <f t="shared" si="8"/>
        <v/>
      </c>
      <c r="AL142" s="60">
        <v>1</v>
      </c>
      <c r="AM142" s="60">
        <f t="shared" si="6"/>
        <v>1</v>
      </c>
    </row>
    <row r="143" spans="1:39" ht="15.75" customHeight="1" x14ac:dyDescent="0.2">
      <c r="A143" s="56" t="s">
        <v>44</v>
      </c>
      <c r="B143" s="56" t="s">
        <v>45</v>
      </c>
      <c r="C143" s="56" t="s">
        <v>188</v>
      </c>
      <c r="D143" s="56" t="s">
        <v>189</v>
      </c>
      <c r="E143" s="56" t="s">
        <v>190</v>
      </c>
      <c r="F143" s="56" t="s">
        <v>191</v>
      </c>
      <c r="G143" s="56" t="s">
        <v>211</v>
      </c>
      <c r="H143" s="56" t="s">
        <v>212</v>
      </c>
      <c r="I143" s="56" t="s">
        <v>52</v>
      </c>
      <c r="J143" s="56" t="s">
        <v>213</v>
      </c>
      <c r="K143" s="56" t="s">
        <v>214</v>
      </c>
      <c r="L143" s="56" t="s">
        <v>55</v>
      </c>
      <c r="M143" s="56" t="str">
        <f>VLOOKUP(G143,'Sheet 1 (2)'!$H$4:$M$536,6,FALSE)</f>
        <v>40% de la meta CRED de menores de 3 años</v>
      </c>
      <c r="N143" s="56" t="str">
        <f>IF(L143&lt;&gt;"",L143,M143)</f>
        <v>40% de la meta CRED de menores de 3 años</v>
      </c>
      <c r="O143" s="56"/>
      <c r="P143" s="56"/>
      <c r="Q143" s="56" t="s">
        <v>55</v>
      </c>
      <c r="R143" s="56" t="str">
        <f>VLOOKUP(G143,'Sheet 1 (2)'!$H$4:$O$536,8,FALSE)</f>
        <v/>
      </c>
      <c r="S143" s="56" t="str">
        <f t="shared" si="11"/>
        <v/>
      </c>
      <c r="T143" s="56"/>
      <c r="U143" s="56" t="s">
        <v>55</v>
      </c>
      <c r="V143" s="56" t="str">
        <f>VLOOKUP(G143,'Sheet 1 (2)'!$H$4:$Q$536,10,FALSE)</f>
        <v/>
      </c>
      <c r="W143" s="56" t="str">
        <f t="shared" si="2"/>
        <v/>
      </c>
      <c r="X143" s="56" t="s">
        <v>215</v>
      </c>
      <c r="Y143" s="56" t="s">
        <v>55</v>
      </c>
      <c r="Z143" s="56" t="str">
        <f>VLOOKUP(G143,'Sheet 1 (2)'!$H$4:$S$536,12,FALSE)</f>
        <v/>
      </c>
      <c r="AA143" s="56" t="str">
        <f t="shared" si="12"/>
        <v/>
      </c>
      <c r="AB143" s="56" t="s">
        <v>55</v>
      </c>
      <c r="AC143" s="56" t="str">
        <f>VLOOKUP(G143,'Sheet 1 (2)'!$H$4:$AF$536,25,FALSE)</f>
        <v/>
      </c>
      <c r="AD143" s="56" t="s">
        <v>87</v>
      </c>
      <c r="AE143" s="56" t="str">
        <f t="shared" si="13"/>
        <v/>
      </c>
      <c r="AF143" s="56" t="s">
        <v>55</v>
      </c>
      <c r="AG143" s="56" t="str">
        <f>VLOOKUP(G143,'Sheet 1 (2)'!$H$4:$AG$536,26,FALSE)</f>
        <v>SI</v>
      </c>
      <c r="AH143" s="56" t="s">
        <v>82</v>
      </c>
      <c r="AI143" s="56" t="s">
        <v>55</v>
      </c>
      <c r="AJ143" s="56" t="str">
        <f>VLOOKUP(G143,'Sheet 1 (2)'!$H$4:$AH$536,27,FALSE)</f>
        <v/>
      </c>
      <c r="AK143" s="56" t="str">
        <f t="shared" si="8"/>
        <v/>
      </c>
      <c r="AL143" s="60">
        <v>1</v>
      </c>
      <c r="AM143" s="60">
        <f t="shared" si="6"/>
        <v>1</v>
      </c>
    </row>
    <row r="144" spans="1:39" ht="15.75" customHeight="1" x14ac:dyDescent="0.2">
      <c r="A144" s="56" t="s">
        <v>44</v>
      </c>
      <c r="B144" s="56" t="s">
        <v>45</v>
      </c>
      <c r="C144" s="56" t="s">
        <v>188</v>
      </c>
      <c r="D144" s="56" t="s">
        <v>189</v>
      </c>
      <c r="E144" s="56" t="s">
        <v>190</v>
      </c>
      <c r="F144" s="56" t="s">
        <v>191</v>
      </c>
      <c r="G144" s="56" t="s">
        <v>216</v>
      </c>
      <c r="H144" s="56" t="s">
        <v>217</v>
      </c>
      <c r="I144" s="56" t="s">
        <v>82</v>
      </c>
      <c r="J144" s="56" t="s">
        <v>194</v>
      </c>
      <c r="K144" s="56" t="s">
        <v>218</v>
      </c>
      <c r="L144" s="56" t="s">
        <v>55</v>
      </c>
      <c r="M144" s="56" t="str">
        <f>VLOOKUP(G144,'Sheet 1 (2)'!$H$4:$M$536,6,FALSE)</f>
        <v/>
      </c>
      <c r="N144" s="56" t="s">
        <v>2537</v>
      </c>
      <c r="O144" s="56"/>
      <c r="P144" s="56" t="s">
        <v>94</v>
      </c>
      <c r="Q144" s="56" t="s">
        <v>55</v>
      </c>
      <c r="R144" s="56" t="str">
        <f>VLOOKUP(G144,'Sheet 1 (2)'!$H$4:$O$536,8,FALSE)</f>
        <v/>
      </c>
      <c r="S144" s="56" t="str">
        <f t="shared" si="11"/>
        <v/>
      </c>
      <c r="T144" s="56" t="s">
        <v>220</v>
      </c>
      <c r="U144" s="56" t="s">
        <v>55</v>
      </c>
      <c r="V144" s="56" t="str">
        <f>VLOOKUP(G144,'Sheet 1 (2)'!$H$4:$Q$536,10,FALSE)</f>
        <v/>
      </c>
      <c r="W144" s="56" t="str">
        <f t="shared" si="2"/>
        <v/>
      </c>
      <c r="X144" s="56" t="s">
        <v>221</v>
      </c>
      <c r="Y144" s="56" t="s">
        <v>55</v>
      </c>
      <c r="Z144" s="56" t="str">
        <f>VLOOKUP(G144,'Sheet 1 (2)'!$H$4:$S$536,12,FALSE)</f>
        <v/>
      </c>
      <c r="AA144" s="56" t="str">
        <f t="shared" si="12"/>
        <v/>
      </c>
      <c r="AB144" s="56" t="s">
        <v>55</v>
      </c>
      <c r="AC144" s="56" t="str">
        <f>VLOOKUP(G144,'Sheet 1 (2)'!$H$4:$AF$536,25,FALSE)</f>
        <v/>
      </c>
      <c r="AD144" s="56" t="s">
        <v>120</v>
      </c>
      <c r="AE144" s="56" t="str">
        <f t="shared" si="13"/>
        <v/>
      </c>
      <c r="AF144" s="56" t="s">
        <v>55</v>
      </c>
      <c r="AG144" s="56" t="str">
        <f>VLOOKUP(G144,'Sheet 1 (2)'!$H$4:$AG$536,26,FALSE)</f>
        <v>NO</v>
      </c>
      <c r="AH144" s="56" t="s">
        <v>82</v>
      </c>
      <c r="AI144" s="56" t="s">
        <v>55</v>
      </c>
      <c r="AJ144" s="56" t="str">
        <f>VLOOKUP(G144,'Sheet 1 (2)'!$H$4:$AH$536,27,FALSE)</f>
        <v>Establecimientos de Salud con Población asignada</v>
      </c>
      <c r="AK144" s="56" t="str">
        <f t="shared" si="8"/>
        <v>Establecimientos de Salud con Población asignada</v>
      </c>
      <c r="AL144" s="60">
        <v>1</v>
      </c>
      <c r="AM144" s="60">
        <f t="shared" si="6"/>
        <v>1</v>
      </c>
    </row>
    <row r="145" spans="1:39" ht="15.75" customHeight="1" x14ac:dyDescent="0.2">
      <c r="A145" s="56" t="s">
        <v>44</v>
      </c>
      <c r="B145" s="56" t="s">
        <v>45</v>
      </c>
      <c r="C145" s="56" t="s">
        <v>188</v>
      </c>
      <c r="D145" s="56" t="s">
        <v>189</v>
      </c>
      <c r="E145" s="56" t="s">
        <v>190</v>
      </c>
      <c r="F145" s="56" t="s">
        <v>191</v>
      </c>
      <c r="G145" s="56" t="s">
        <v>222</v>
      </c>
      <c r="H145" s="56" t="s">
        <v>223</v>
      </c>
      <c r="I145" s="56" t="s">
        <v>82</v>
      </c>
      <c r="J145" s="56" t="s">
        <v>224</v>
      </c>
      <c r="K145" s="56" t="s">
        <v>225</v>
      </c>
      <c r="L145" s="56" t="s">
        <v>55</v>
      </c>
      <c r="M145" s="56" t="str">
        <f>VLOOKUP(G145,'Sheet 1 (2)'!$H$4:$M$536,6,FALSE)</f>
        <v/>
      </c>
      <c r="N145" s="56" t="str">
        <f t="shared" ref="N145:N147" si="14">IF(L145&lt;&gt;"",L145,M145)</f>
        <v/>
      </c>
      <c r="O145" s="56"/>
      <c r="P145" s="56" t="s">
        <v>94</v>
      </c>
      <c r="Q145" s="56" t="s">
        <v>55</v>
      </c>
      <c r="R145" s="56" t="str">
        <f>VLOOKUP(G145,'Sheet 1 (2)'!$H$4:$O$536,8,FALSE)</f>
        <v/>
      </c>
      <c r="S145" s="56" t="str">
        <f t="shared" si="11"/>
        <v/>
      </c>
      <c r="T145" s="56"/>
      <c r="U145" s="56" t="s">
        <v>55</v>
      </c>
      <c r="V145" s="56" t="str">
        <f>VLOOKUP(G145,'Sheet 1 (2)'!$H$4:$Q$536,10,FALSE)</f>
        <v/>
      </c>
      <c r="W145" s="56" t="str">
        <f t="shared" si="2"/>
        <v/>
      </c>
      <c r="X145" s="56" t="s">
        <v>227</v>
      </c>
      <c r="Y145" s="56" t="s">
        <v>55</v>
      </c>
      <c r="Z145" s="56" t="str">
        <f>VLOOKUP(G145,'Sheet 1 (2)'!$H$4:$S$536,12,FALSE)</f>
        <v/>
      </c>
      <c r="AA145" s="56" t="str">
        <f t="shared" si="12"/>
        <v/>
      </c>
      <c r="AB145" s="56" t="s">
        <v>55</v>
      </c>
      <c r="AC145" s="56" t="str">
        <f>VLOOKUP(G145,'Sheet 1 (2)'!$H$4:$AF$536,25,FALSE)</f>
        <v/>
      </c>
      <c r="AD145" s="56" t="s">
        <v>120</v>
      </c>
      <c r="AE145" s="56" t="str">
        <f t="shared" si="13"/>
        <v/>
      </c>
      <c r="AF145" s="56" t="s">
        <v>55</v>
      </c>
      <c r="AG145" s="56" t="str">
        <f>VLOOKUP(G145,'Sheet 1 (2)'!$H$4:$AG$536,26,FALSE)</f>
        <v>/</v>
      </c>
      <c r="AH145" s="56" t="s">
        <v>52</v>
      </c>
      <c r="AI145" s="56" t="s">
        <v>55</v>
      </c>
      <c r="AJ145" s="56" t="str">
        <f>VLOOKUP(G145,'Sheet 1 (2)'!$H$4:$AH$536,27,FALSE)</f>
        <v/>
      </c>
      <c r="AK145" s="56" t="s">
        <v>228</v>
      </c>
      <c r="AL145" s="60">
        <v>1</v>
      </c>
      <c r="AM145" s="60">
        <f t="shared" si="6"/>
        <v>0</v>
      </c>
    </row>
    <row r="146" spans="1:39" ht="15.75" customHeight="1" x14ac:dyDescent="0.2">
      <c r="A146" s="56" t="s">
        <v>44</v>
      </c>
      <c r="B146" s="56" t="s">
        <v>45</v>
      </c>
      <c r="C146" s="56" t="s">
        <v>229</v>
      </c>
      <c r="D146" s="56" t="s">
        <v>230</v>
      </c>
      <c r="E146" s="56" t="s">
        <v>231</v>
      </c>
      <c r="F146" s="56" t="s">
        <v>232</v>
      </c>
      <c r="G146" s="56" t="s">
        <v>233</v>
      </c>
      <c r="H146" s="56" t="s">
        <v>234</v>
      </c>
      <c r="I146" s="56" t="s">
        <v>82</v>
      </c>
      <c r="J146" s="56" t="s">
        <v>235</v>
      </c>
      <c r="K146" s="59" t="s">
        <v>236</v>
      </c>
      <c r="L146" s="56" t="s">
        <v>55</v>
      </c>
      <c r="M146" s="56" t="str">
        <f>VLOOKUP(G146,'Sheet 1 (2)'!$H$4:$M$536,6,FALSE)</f>
        <v/>
      </c>
      <c r="N146" s="56" t="str">
        <f t="shared" si="14"/>
        <v/>
      </c>
      <c r="O146" s="56"/>
      <c r="P146" s="56" t="s">
        <v>237</v>
      </c>
      <c r="Q146" s="56" t="s">
        <v>55</v>
      </c>
      <c r="R146" s="56" t="str">
        <f>VLOOKUP(G146,'Sheet 1 (2)'!$H$4:$O$536,8,FALSE)</f>
        <v/>
      </c>
      <c r="S146" s="56" t="str">
        <f t="shared" si="11"/>
        <v/>
      </c>
      <c r="T146" s="56" t="s">
        <v>238</v>
      </c>
      <c r="U146" s="56" t="s">
        <v>55</v>
      </c>
      <c r="V146" s="56" t="str">
        <f>VLOOKUP(G146,'Sheet 1 (2)'!$H$4:$Q$536,10,FALSE)</f>
        <v/>
      </c>
      <c r="W146" s="56" t="str">
        <f t="shared" si="2"/>
        <v/>
      </c>
      <c r="X146" s="56"/>
      <c r="Y146" s="56" t="s">
        <v>55</v>
      </c>
      <c r="Z146" s="56" t="str">
        <f>VLOOKUP(G146,'Sheet 1 (2)'!$H$4:$S$536,12,FALSE)</f>
        <v/>
      </c>
      <c r="AA146" s="56" t="str">
        <f t="shared" si="12"/>
        <v/>
      </c>
      <c r="AB146" s="56" t="s">
        <v>55</v>
      </c>
      <c r="AC146" s="56" t="str">
        <f>VLOOKUP(G146,'Sheet 1 (2)'!$H$4:$AF$536,25,FALSE)</f>
        <v/>
      </c>
      <c r="AD146" s="56" t="s">
        <v>58</v>
      </c>
      <c r="AE146" s="56" t="str">
        <f t="shared" si="13"/>
        <v/>
      </c>
      <c r="AF146" s="56" t="s">
        <v>55</v>
      </c>
      <c r="AG146" s="56" t="str">
        <f>VLOOKUP(G146,'Sheet 1 (2)'!$H$4:$AG$536,26,FALSE)</f>
        <v>NO</v>
      </c>
      <c r="AH146" s="56" t="s">
        <v>52</v>
      </c>
      <c r="AI146" s="56" t="s">
        <v>55</v>
      </c>
      <c r="AJ146" s="56" t="str">
        <f>VLOOKUP(G146,'Sheet 1 (2)'!$H$4:$AH$536,27,FALSE)</f>
        <v/>
      </c>
      <c r="AK146" s="56" t="str">
        <f t="shared" ref="AK146:AK193" si="15">IF(AI146&lt;&gt;"",AI146,AJ146)</f>
        <v/>
      </c>
      <c r="AL146" s="60">
        <v>1</v>
      </c>
      <c r="AM146" s="60">
        <f t="shared" si="6"/>
        <v>0</v>
      </c>
    </row>
    <row r="147" spans="1:39" ht="15.75" customHeight="1" x14ac:dyDescent="0.2">
      <c r="A147" s="56" t="s">
        <v>44</v>
      </c>
      <c r="B147" s="56" t="s">
        <v>45</v>
      </c>
      <c r="C147" s="56" t="s">
        <v>229</v>
      </c>
      <c r="D147" s="56" t="s">
        <v>230</v>
      </c>
      <c r="E147" s="56" t="s">
        <v>231</v>
      </c>
      <c r="F147" s="56" t="s">
        <v>232</v>
      </c>
      <c r="G147" s="56" t="s">
        <v>239</v>
      </c>
      <c r="H147" s="56" t="s">
        <v>240</v>
      </c>
      <c r="I147" s="56" t="s">
        <v>82</v>
      </c>
      <c r="J147" s="56" t="s">
        <v>235</v>
      </c>
      <c r="K147" s="59" t="s">
        <v>241</v>
      </c>
      <c r="L147" s="56" t="s">
        <v>55</v>
      </c>
      <c r="M147" s="56" t="str">
        <f>VLOOKUP(G147,'Sheet 1 (2)'!$H$4:$M$536,6,FALSE)</f>
        <v/>
      </c>
      <c r="N147" s="56" t="str">
        <f t="shared" si="14"/>
        <v/>
      </c>
      <c r="O147" s="56"/>
      <c r="P147" s="56" t="s">
        <v>237</v>
      </c>
      <c r="Q147" s="56" t="s">
        <v>55</v>
      </c>
      <c r="R147" s="56" t="str">
        <f>VLOOKUP(G147,'Sheet 1 (2)'!$H$4:$O$536,8,FALSE)</f>
        <v/>
      </c>
      <c r="S147" s="56" t="str">
        <f t="shared" si="11"/>
        <v/>
      </c>
      <c r="T147" s="56" t="s">
        <v>238</v>
      </c>
      <c r="U147" s="56" t="s">
        <v>55</v>
      </c>
      <c r="V147" s="56" t="str">
        <f>VLOOKUP(G147,'Sheet 1 (2)'!$H$4:$Q$536,10,FALSE)</f>
        <v/>
      </c>
      <c r="W147" s="56" t="str">
        <f t="shared" si="2"/>
        <v/>
      </c>
      <c r="X147" s="56"/>
      <c r="Y147" s="56" t="s">
        <v>55</v>
      </c>
      <c r="Z147" s="56" t="str">
        <f>VLOOKUP(G147,'Sheet 1 (2)'!$H$4:$S$536,12,FALSE)</f>
        <v/>
      </c>
      <c r="AA147" s="56" t="str">
        <f t="shared" si="12"/>
        <v/>
      </c>
      <c r="AB147" s="56" t="s">
        <v>55</v>
      </c>
      <c r="AC147" s="56" t="str">
        <f>VLOOKUP(G147,'Sheet 1 (2)'!$H$4:$AF$536,25,FALSE)</f>
        <v/>
      </c>
      <c r="AD147" s="56" t="s">
        <v>58</v>
      </c>
      <c r="AE147" s="56" t="str">
        <f t="shared" si="13"/>
        <v/>
      </c>
      <c r="AF147" s="56" t="s">
        <v>55</v>
      </c>
      <c r="AG147" s="56" t="str">
        <f>VLOOKUP(G147,'Sheet 1 (2)'!$H$4:$AG$536,26,FALSE)</f>
        <v>NO</v>
      </c>
      <c r="AH147" s="56" t="s">
        <v>52</v>
      </c>
      <c r="AI147" s="56" t="s">
        <v>55</v>
      </c>
      <c r="AJ147" s="56" t="str">
        <f>VLOOKUP(G147,'Sheet 1 (2)'!$H$4:$AH$536,27,FALSE)</f>
        <v/>
      </c>
      <c r="AK147" s="56" t="str">
        <f t="shared" si="15"/>
        <v/>
      </c>
      <c r="AL147" s="60">
        <v>1</v>
      </c>
      <c r="AM147" s="60">
        <f t="shared" si="6"/>
        <v>0</v>
      </c>
    </row>
    <row r="148" spans="1:39" ht="15.75" customHeight="1" x14ac:dyDescent="0.2">
      <c r="A148" s="56" t="s">
        <v>44</v>
      </c>
      <c r="B148" s="56" t="s">
        <v>45</v>
      </c>
      <c r="C148" s="56" t="s">
        <v>229</v>
      </c>
      <c r="D148" s="56" t="s">
        <v>230</v>
      </c>
      <c r="E148" s="56" t="s">
        <v>231</v>
      </c>
      <c r="F148" s="56" t="s">
        <v>232</v>
      </c>
      <c r="G148" s="56" t="s">
        <v>242</v>
      </c>
      <c r="H148" s="56" t="s">
        <v>243</v>
      </c>
      <c r="I148" s="56" t="s">
        <v>82</v>
      </c>
      <c r="J148" s="56" t="s">
        <v>235</v>
      </c>
      <c r="K148" s="56" t="s">
        <v>244</v>
      </c>
      <c r="L148" s="56" t="s">
        <v>55</v>
      </c>
      <c r="M148" s="56" t="str">
        <f>VLOOKUP(G148,'Sheet 1 (2)'!$H$4:$M$536,6,FALSE)</f>
        <v/>
      </c>
      <c r="N148" s="56" t="s">
        <v>245</v>
      </c>
      <c r="O148" s="56"/>
      <c r="P148" s="56" t="s">
        <v>237</v>
      </c>
      <c r="Q148" s="56" t="s">
        <v>55</v>
      </c>
      <c r="R148" s="56" t="str">
        <f>VLOOKUP(G148,'Sheet 1 (2)'!$H$4:$O$536,8,FALSE)</f>
        <v/>
      </c>
      <c r="S148" s="56" t="str">
        <f t="shared" si="11"/>
        <v/>
      </c>
      <c r="T148" s="56" t="s">
        <v>246</v>
      </c>
      <c r="U148" s="56" t="s">
        <v>55</v>
      </c>
      <c r="V148" s="56" t="str">
        <f>VLOOKUP(G148,'Sheet 1 (2)'!$H$4:$Q$536,10,FALSE)</f>
        <v/>
      </c>
      <c r="W148" s="56" t="str">
        <f t="shared" si="2"/>
        <v/>
      </c>
      <c r="X148" s="56"/>
      <c r="Y148" s="56" t="s">
        <v>55</v>
      </c>
      <c r="Z148" s="56" t="str">
        <f>VLOOKUP(G148,'Sheet 1 (2)'!$H$4:$S$536,12,FALSE)</f>
        <v/>
      </c>
      <c r="AA148" s="56" t="str">
        <f t="shared" si="12"/>
        <v/>
      </c>
      <c r="AB148" s="56" t="s">
        <v>55</v>
      </c>
      <c r="AC148" s="56" t="str">
        <f>VLOOKUP(G148,'Sheet 1 (2)'!$H$4:$AF$536,25,FALSE)</f>
        <v/>
      </c>
      <c r="AD148" s="56" t="s">
        <v>58</v>
      </c>
      <c r="AE148" s="56" t="str">
        <f t="shared" si="13"/>
        <v/>
      </c>
      <c r="AF148" s="56" t="s">
        <v>55</v>
      </c>
      <c r="AG148" s="56" t="str">
        <f>VLOOKUP(G148,'Sheet 1 (2)'!$H$4:$AG$536,26,FALSE)</f>
        <v>NO</v>
      </c>
      <c r="AH148" s="56" t="s">
        <v>82</v>
      </c>
      <c r="AI148" s="56" t="s">
        <v>55</v>
      </c>
      <c r="AJ148" s="56" t="str">
        <f>VLOOKUP(G148,'Sheet 1 (2)'!$H$4:$AH$536,27,FALSE)</f>
        <v/>
      </c>
      <c r="AK148" s="56" t="str">
        <f t="shared" si="15"/>
        <v/>
      </c>
      <c r="AL148" s="60">
        <v>1</v>
      </c>
      <c r="AM148" s="60">
        <f t="shared" si="6"/>
        <v>1</v>
      </c>
    </row>
    <row r="149" spans="1:39" ht="15.75" customHeight="1" x14ac:dyDescent="0.2">
      <c r="A149" s="56" t="s">
        <v>44</v>
      </c>
      <c r="B149" s="56" t="s">
        <v>45</v>
      </c>
      <c r="C149" s="56" t="s">
        <v>248</v>
      </c>
      <c r="D149" s="56" t="s">
        <v>249</v>
      </c>
      <c r="E149" s="56" t="s">
        <v>250</v>
      </c>
      <c r="F149" s="56" t="s">
        <v>251</v>
      </c>
      <c r="G149" s="56" t="s">
        <v>252</v>
      </c>
      <c r="H149" s="56" t="s">
        <v>253</v>
      </c>
      <c r="I149" s="56" t="s">
        <v>52</v>
      </c>
      <c r="J149" s="56" t="s">
        <v>254</v>
      </c>
      <c r="K149" s="59" t="s">
        <v>255</v>
      </c>
      <c r="L149" s="56" t="s">
        <v>55</v>
      </c>
      <c r="M149" s="56" t="str">
        <f>VLOOKUP(G149,'Sheet 1 (2)'!$H$4:$M$536,6,FALSE)</f>
        <v/>
      </c>
      <c r="N149" s="56" t="str">
        <f>IF(L149&lt;&gt;"",L149,M149)</f>
        <v/>
      </c>
      <c r="O149" s="56"/>
      <c r="P149" s="56" t="s">
        <v>256</v>
      </c>
      <c r="Q149" s="56" t="s">
        <v>55</v>
      </c>
      <c r="R149" s="56" t="str">
        <f>VLOOKUP(G149,'Sheet 1 (2)'!$H$4:$O$536,8,FALSE)</f>
        <v/>
      </c>
      <c r="S149" s="56" t="str">
        <f t="shared" si="11"/>
        <v/>
      </c>
      <c r="T149" s="56"/>
      <c r="U149" s="56" t="s">
        <v>55</v>
      </c>
      <c r="V149" s="56" t="str">
        <f>VLOOKUP(G149,'Sheet 1 (2)'!$H$4:$Q$536,10,FALSE)</f>
        <v/>
      </c>
      <c r="W149" s="56" t="str">
        <f t="shared" si="2"/>
        <v/>
      </c>
      <c r="X149" s="56"/>
      <c r="Y149" s="56" t="s">
        <v>55</v>
      </c>
      <c r="Z149" s="56" t="str">
        <f>VLOOKUP(G149,'Sheet 1 (2)'!$H$4:$S$536,12,FALSE)</f>
        <v/>
      </c>
      <c r="AA149" s="56" t="str">
        <f t="shared" si="12"/>
        <v/>
      </c>
      <c r="AB149" s="56" t="s">
        <v>55</v>
      </c>
      <c r="AC149" s="56" t="str">
        <f>VLOOKUP(G149,'Sheet 1 (2)'!$H$4:$AF$536,25,FALSE)</f>
        <v/>
      </c>
      <c r="AD149" s="56" t="s">
        <v>58</v>
      </c>
      <c r="AE149" s="56" t="str">
        <f t="shared" si="13"/>
        <v/>
      </c>
      <c r="AF149" s="56" t="s">
        <v>55</v>
      </c>
      <c r="AG149" s="56" t="str">
        <f>VLOOKUP(G149,'Sheet 1 (2)'!$H$4:$AG$536,26,FALSE)</f>
        <v>NO</v>
      </c>
      <c r="AH149" s="56" t="s">
        <v>52</v>
      </c>
      <c r="AI149" s="56" t="s">
        <v>55</v>
      </c>
      <c r="AJ149" s="56" t="str">
        <f>VLOOKUP(G149,'Sheet 1 (2)'!$H$4:$AH$536,27,FALSE)</f>
        <v/>
      </c>
      <c r="AK149" s="56" t="str">
        <f t="shared" si="15"/>
        <v/>
      </c>
      <c r="AL149" s="60">
        <v>1</v>
      </c>
      <c r="AM149" s="60">
        <f t="shared" si="6"/>
        <v>0</v>
      </c>
    </row>
    <row r="150" spans="1:39" ht="15.75" customHeight="1" x14ac:dyDescent="0.2">
      <c r="A150" s="56" t="s">
        <v>413</v>
      </c>
      <c r="B150" s="56" t="s">
        <v>414</v>
      </c>
      <c r="C150" s="56" t="s">
        <v>454</v>
      </c>
      <c r="D150" s="56" t="s">
        <v>455</v>
      </c>
      <c r="E150" s="56" t="s">
        <v>456</v>
      </c>
      <c r="F150" s="56" t="s">
        <v>457</v>
      </c>
      <c r="G150" s="56" t="s">
        <v>458</v>
      </c>
      <c r="H150" s="56" t="s">
        <v>459</v>
      </c>
      <c r="I150" s="56" t="s">
        <v>82</v>
      </c>
      <c r="J150" s="56" t="s">
        <v>460</v>
      </c>
      <c r="K150" s="56" t="s">
        <v>461</v>
      </c>
      <c r="L150" s="56" t="s">
        <v>55</v>
      </c>
      <c r="M150" s="56" t="str">
        <f>VLOOKUP(G150,'Sheet 1 (2)'!$H$4:$M$536,6,FALSE)</f>
        <v/>
      </c>
      <c r="N150" s="56" t="s">
        <v>462</v>
      </c>
      <c r="O150" s="56"/>
      <c r="P150" s="56" t="s">
        <v>264</v>
      </c>
      <c r="Q150" s="56" t="s">
        <v>55</v>
      </c>
      <c r="R150" s="56" t="str">
        <f>VLOOKUP(G150,'Sheet 1 (2)'!$H$4:$O$536,8,FALSE)</f>
        <v/>
      </c>
      <c r="S150" s="56" t="str">
        <f t="shared" si="11"/>
        <v/>
      </c>
      <c r="T150" s="56" t="s">
        <v>433</v>
      </c>
      <c r="U150" s="56" t="s">
        <v>55</v>
      </c>
      <c r="V150" s="56" t="str">
        <f>VLOOKUP(G150,'Sheet 1 (2)'!$H$4:$Q$536,10,FALSE)</f>
        <v/>
      </c>
      <c r="W150" s="56" t="str">
        <f t="shared" si="2"/>
        <v/>
      </c>
      <c r="X150" s="56" t="s">
        <v>463</v>
      </c>
      <c r="Y150" s="56" t="s">
        <v>55</v>
      </c>
      <c r="Z150" s="56" t="str">
        <f>VLOOKUP(G150,'Sheet 1 (2)'!$H$4:$S$536,12,FALSE)</f>
        <v/>
      </c>
      <c r="AA150" s="56" t="str">
        <f t="shared" si="12"/>
        <v/>
      </c>
      <c r="AB150" s="56" t="s">
        <v>55</v>
      </c>
      <c r="AC150" s="56" t="str">
        <f>VLOOKUP(G150,'Sheet 1 (2)'!$H$4:$AF$536,25,FALSE)</f>
        <v/>
      </c>
      <c r="AD150" s="56" t="s">
        <v>187</v>
      </c>
      <c r="AE150" s="56" t="str">
        <f t="shared" si="13"/>
        <v/>
      </c>
      <c r="AF150" s="56" t="s">
        <v>55</v>
      </c>
      <c r="AG150" s="56" t="str">
        <f>VLOOKUP(G150,'Sheet 1 (2)'!$H$4:$AG$536,26,FALSE)</f>
        <v/>
      </c>
      <c r="AH150" s="56" t="s">
        <v>82</v>
      </c>
      <c r="AI150" s="56" t="s">
        <v>55</v>
      </c>
      <c r="AJ150" s="56" t="str">
        <f>VLOOKUP(G150,'Sheet 1 (2)'!$H$4:$AH$536,27,FALSE)</f>
        <v/>
      </c>
      <c r="AK150" s="56" t="str">
        <f t="shared" si="15"/>
        <v/>
      </c>
      <c r="AL150" s="60">
        <v>1</v>
      </c>
      <c r="AM150" s="60">
        <f t="shared" si="6"/>
        <v>1</v>
      </c>
    </row>
    <row r="151" spans="1:39" ht="15.75" customHeight="1" x14ac:dyDescent="0.2">
      <c r="A151" s="56" t="s">
        <v>413</v>
      </c>
      <c r="B151" s="56" t="s">
        <v>414</v>
      </c>
      <c r="C151" s="56" t="s">
        <v>454</v>
      </c>
      <c r="D151" s="56" t="s">
        <v>455</v>
      </c>
      <c r="E151" s="56" t="s">
        <v>456</v>
      </c>
      <c r="F151" s="56" t="s">
        <v>457</v>
      </c>
      <c r="G151" s="56" t="s">
        <v>465</v>
      </c>
      <c r="H151" s="56" t="s">
        <v>466</v>
      </c>
      <c r="I151" s="56" t="s">
        <v>82</v>
      </c>
      <c r="J151" s="56" t="s">
        <v>467</v>
      </c>
      <c r="K151" s="56" t="s">
        <v>468</v>
      </c>
      <c r="L151" s="56" t="s">
        <v>55</v>
      </c>
      <c r="M151" s="56" t="str">
        <f>VLOOKUP(G151,'Sheet 1 (2)'!$H$4:$M$536,6,FALSE)</f>
        <v/>
      </c>
      <c r="N151" s="56" t="s">
        <v>462</v>
      </c>
      <c r="O151" s="56"/>
      <c r="P151" s="56" t="s">
        <v>264</v>
      </c>
      <c r="Q151" s="56" t="s">
        <v>55</v>
      </c>
      <c r="R151" s="56" t="str">
        <f>VLOOKUP(G151,'Sheet 1 (2)'!$H$4:$O$536,8,FALSE)</f>
        <v/>
      </c>
      <c r="S151" s="56" t="str">
        <f t="shared" si="11"/>
        <v/>
      </c>
      <c r="T151" s="56" t="s">
        <v>433</v>
      </c>
      <c r="U151" s="56" t="s">
        <v>55</v>
      </c>
      <c r="V151" s="56" t="str">
        <f>VLOOKUP(G151,'Sheet 1 (2)'!$H$4:$Q$536,10,FALSE)</f>
        <v/>
      </c>
      <c r="W151" s="56" t="str">
        <f t="shared" si="2"/>
        <v/>
      </c>
      <c r="X151" s="56" t="s">
        <v>469</v>
      </c>
      <c r="Y151" s="56" t="s">
        <v>55</v>
      </c>
      <c r="Z151" s="56" t="str">
        <f>VLOOKUP(G151,'Sheet 1 (2)'!$H$4:$S$536,12,FALSE)</f>
        <v/>
      </c>
      <c r="AA151" s="56" t="str">
        <f t="shared" si="12"/>
        <v/>
      </c>
      <c r="AB151" s="56" t="s">
        <v>55</v>
      </c>
      <c r="AC151" s="56" t="str">
        <f>VLOOKUP(G151,'Sheet 1 (2)'!$H$4:$AF$536,25,FALSE)</f>
        <v/>
      </c>
      <c r="AD151" s="56" t="s">
        <v>187</v>
      </c>
      <c r="AE151" s="56" t="str">
        <f t="shared" si="13"/>
        <v/>
      </c>
      <c r="AF151" s="56" t="s">
        <v>55</v>
      </c>
      <c r="AG151" s="56" t="str">
        <f>VLOOKUP(G151,'Sheet 1 (2)'!$H$4:$AG$536,26,FALSE)</f>
        <v/>
      </c>
      <c r="AH151" s="56" t="s">
        <v>82</v>
      </c>
      <c r="AI151" s="56" t="s">
        <v>55</v>
      </c>
      <c r="AJ151" s="56" t="str">
        <f>VLOOKUP(G151,'Sheet 1 (2)'!$H$4:$AH$536,27,FALSE)</f>
        <v/>
      </c>
      <c r="AK151" s="56" t="str">
        <f t="shared" si="15"/>
        <v/>
      </c>
      <c r="AL151" s="60">
        <v>1</v>
      </c>
      <c r="AM151" s="60">
        <f t="shared" si="6"/>
        <v>1</v>
      </c>
    </row>
    <row r="152" spans="1:39" ht="15.75" customHeight="1" x14ac:dyDescent="0.2">
      <c r="A152" s="56" t="s">
        <v>413</v>
      </c>
      <c r="B152" s="56" t="s">
        <v>414</v>
      </c>
      <c r="C152" s="56" t="s">
        <v>454</v>
      </c>
      <c r="D152" s="56" t="s">
        <v>455</v>
      </c>
      <c r="E152" s="56" t="s">
        <v>456</v>
      </c>
      <c r="F152" s="56" t="s">
        <v>457</v>
      </c>
      <c r="G152" s="56" t="s">
        <v>470</v>
      </c>
      <c r="H152" s="56" t="s">
        <v>471</v>
      </c>
      <c r="I152" s="56" t="s">
        <v>82</v>
      </c>
      <c r="J152" s="56" t="s">
        <v>460</v>
      </c>
      <c r="K152" s="56" t="s">
        <v>472</v>
      </c>
      <c r="L152" s="56" t="s">
        <v>55</v>
      </c>
      <c r="M152" s="56" t="str">
        <f>VLOOKUP(G152,'Sheet 1 (2)'!$H$4:$M$536,6,FALSE)</f>
        <v/>
      </c>
      <c r="N152" s="56" t="s">
        <v>462</v>
      </c>
      <c r="O152" s="56"/>
      <c r="P152" s="56" t="s">
        <v>264</v>
      </c>
      <c r="Q152" s="56" t="s">
        <v>55</v>
      </c>
      <c r="R152" s="56" t="str">
        <f>VLOOKUP(G152,'Sheet 1 (2)'!$H$4:$O$536,8,FALSE)</f>
        <v/>
      </c>
      <c r="S152" s="56" t="str">
        <f t="shared" si="11"/>
        <v/>
      </c>
      <c r="T152" s="56" t="s">
        <v>433</v>
      </c>
      <c r="U152" s="56" t="s">
        <v>55</v>
      </c>
      <c r="V152" s="56" t="str">
        <f>VLOOKUP(G152,'Sheet 1 (2)'!$H$4:$Q$536,10,FALSE)</f>
        <v/>
      </c>
      <c r="W152" s="56" t="str">
        <f t="shared" si="2"/>
        <v/>
      </c>
      <c r="X152" s="56" t="s">
        <v>473</v>
      </c>
      <c r="Y152" s="56" t="s">
        <v>55</v>
      </c>
      <c r="Z152" s="56" t="str">
        <f>VLOOKUP(G152,'Sheet 1 (2)'!$H$4:$S$536,12,FALSE)</f>
        <v/>
      </c>
      <c r="AA152" s="56" t="str">
        <f t="shared" si="12"/>
        <v/>
      </c>
      <c r="AB152" s="56" t="s">
        <v>55</v>
      </c>
      <c r="AC152" s="56" t="str">
        <f>VLOOKUP(G152,'Sheet 1 (2)'!$H$4:$AF$536,25,FALSE)</f>
        <v/>
      </c>
      <c r="AD152" s="56" t="s">
        <v>187</v>
      </c>
      <c r="AE152" s="56" t="str">
        <f t="shared" si="13"/>
        <v/>
      </c>
      <c r="AF152" s="56" t="s">
        <v>55</v>
      </c>
      <c r="AG152" s="56" t="str">
        <f>VLOOKUP(G152,'Sheet 1 (2)'!$H$4:$AG$536,26,FALSE)</f>
        <v/>
      </c>
      <c r="AH152" s="56" t="s">
        <v>82</v>
      </c>
      <c r="AI152" s="56" t="s">
        <v>55</v>
      </c>
      <c r="AJ152" s="56" t="str">
        <f>VLOOKUP(G152,'Sheet 1 (2)'!$H$4:$AH$536,27,FALSE)</f>
        <v/>
      </c>
      <c r="AK152" s="56" t="str">
        <f t="shared" si="15"/>
        <v/>
      </c>
      <c r="AL152" s="60">
        <v>1</v>
      </c>
      <c r="AM152" s="60">
        <f t="shared" si="6"/>
        <v>1</v>
      </c>
    </row>
    <row r="153" spans="1:39" ht="15.75" customHeight="1" x14ac:dyDescent="0.2">
      <c r="A153" s="56" t="s">
        <v>413</v>
      </c>
      <c r="B153" s="56" t="s">
        <v>414</v>
      </c>
      <c r="C153" s="56" t="s">
        <v>454</v>
      </c>
      <c r="D153" s="56" t="s">
        <v>455</v>
      </c>
      <c r="E153" s="56" t="s">
        <v>456</v>
      </c>
      <c r="F153" s="56" t="s">
        <v>457</v>
      </c>
      <c r="G153" s="56" t="s">
        <v>474</v>
      </c>
      <c r="H153" s="56" t="s">
        <v>475</v>
      </c>
      <c r="I153" s="56" t="s">
        <v>82</v>
      </c>
      <c r="J153" s="56" t="s">
        <v>467</v>
      </c>
      <c r="K153" s="56" t="s">
        <v>476</v>
      </c>
      <c r="L153" s="56" t="s">
        <v>55</v>
      </c>
      <c r="M153" s="56" t="str">
        <f>VLOOKUP(G153,'Sheet 1 (2)'!$H$4:$M$536,6,FALSE)</f>
        <v/>
      </c>
      <c r="N153" s="56" t="s">
        <v>462</v>
      </c>
      <c r="O153" s="56"/>
      <c r="P153" s="56" t="s">
        <v>264</v>
      </c>
      <c r="Q153" s="56" t="s">
        <v>55</v>
      </c>
      <c r="R153" s="56" t="str">
        <f>VLOOKUP(G153,'Sheet 1 (2)'!$H$4:$O$536,8,FALSE)</f>
        <v/>
      </c>
      <c r="S153" s="56" t="str">
        <f t="shared" si="11"/>
        <v/>
      </c>
      <c r="T153" s="56" t="s">
        <v>433</v>
      </c>
      <c r="U153" s="56" t="s">
        <v>55</v>
      </c>
      <c r="V153" s="56" t="str">
        <f>VLOOKUP(G153,'Sheet 1 (2)'!$H$4:$Q$536,10,FALSE)</f>
        <v/>
      </c>
      <c r="W153" s="56" t="str">
        <f t="shared" si="2"/>
        <v/>
      </c>
      <c r="X153" s="56" t="s">
        <v>477</v>
      </c>
      <c r="Y153" s="56" t="s">
        <v>55</v>
      </c>
      <c r="Z153" s="56" t="str">
        <f>VLOOKUP(G153,'Sheet 1 (2)'!$H$4:$S$536,12,FALSE)</f>
        <v/>
      </c>
      <c r="AA153" s="56" t="str">
        <f t="shared" si="12"/>
        <v/>
      </c>
      <c r="AB153" s="56" t="s">
        <v>55</v>
      </c>
      <c r="AC153" s="56" t="str">
        <f>VLOOKUP(G153,'Sheet 1 (2)'!$H$4:$AF$536,25,FALSE)</f>
        <v/>
      </c>
      <c r="AD153" s="56" t="s">
        <v>187</v>
      </c>
      <c r="AE153" s="56" t="str">
        <f t="shared" si="13"/>
        <v/>
      </c>
      <c r="AF153" s="56" t="s">
        <v>55</v>
      </c>
      <c r="AG153" s="56" t="str">
        <f>VLOOKUP(G153,'Sheet 1 (2)'!$H$4:$AG$536,26,FALSE)</f>
        <v/>
      </c>
      <c r="AH153" s="56" t="s">
        <v>82</v>
      </c>
      <c r="AI153" s="56" t="s">
        <v>55</v>
      </c>
      <c r="AJ153" s="56" t="str">
        <f>VLOOKUP(G153,'Sheet 1 (2)'!$H$4:$AH$536,27,FALSE)</f>
        <v/>
      </c>
      <c r="AK153" s="56" t="str">
        <f t="shared" si="15"/>
        <v/>
      </c>
      <c r="AL153" s="60">
        <v>1</v>
      </c>
      <c r="AM153" s="60">
        <f t="shared" si="6"/>
        <v>1</v>
      </c>
    </row>
    <row r="154" spans="1:39" ht="15.75" customHeight="1" x14ac:dyDescent="0.2">
      <c r="A154" s="56" t="s">
        <v>413</v>
      </c>
      <c r="B154" s="56" t="s">
        <v>414</v>
      </c>
      <c r="C154" s="56" t="s">
        <v>454</v>
      </c>
      <c r="D154" s="56" t="s">
        <v>455</v>
      </c>
      <c r="E154" s="56" t="s">
        <v>456</v>
      </c>
      <c r="F154" s="56" t="s">
        <v>457</v>
      </c>
      <c r="G154" s="56" t="s">
        <v>478</v>
      </c>
      <c r="H154" s="56" t="s">
        <v>479</v>
      </c>
      <c r="I154" s="56" t="s">
        <v>82</v>
      </c>
      <c r="J154" s="56" t="s">
        <v>460</v>
      </c>
      <c r="K154" s="56" t="s">
        <v>480</v>
      </c>
      <c r="L154" s="56" t="s">
        <v>55</v>
      </c>
      <c r="M154" s="56" t="str">
        <f>VLOOKUP(G154,'Sheet 1 (2)'!$H$4:$M$536,6,FALSE)</f>
        <v/>
      </c>
      <c r="N154" s="56" t="s">
        <v>462</v>
      </c>
      <c r="O154" s="56"/>
      <c r="P154" s="56" t="s">
        <v>264</v>
      </c>
      <c r="Q154" s="56" t="s">
        <v>55</v>
      </c>
      <c r="R154" s="56" t="str">
        <f>VLOOKUP(G154,'Sheet 1 (2)'!$H$4:$O$536,8,FALSE)</f>
        <v/>
      </c>
      <c r="S154" s="56" t="str">
        <f t="shared" si="11"/>
        <v/>
      </c>
      <c r="T154" s="56" t="s">
        <v>433</v>
      </c>
      <c r="U154" s="56" t="s">
        <v>55</v>
      </c>
      <c r="V154" s="56" t="str">
        <f>VLOOKUP(G154,'Sheet 1 (2)'!$H$4:$Q$536,10,FALSE)</f>
        <v/>
      </c>
      <c r="W154" s="56" t="str">
        <f t="shared" si="2"/>
        <v/>
      </c>
      <c r="X154" s="56" t="s">
        <v>481</v>
      </c>
      <c r="Y154" s="56" t="s">
        <v>55</v>
      </c>
      <c r="Z154" s="56" t="str">
        <f>VLOOKUP(G154,'Sheet 1 (2)'!$H$4:$S$536,12,FALSE)</f>
        <v/>
      </c>
      <c r="AA154" s="56" t="str">
        <f t="shared" si="12"/>
        <v/>
      </c>
      <c r="AB154" s="56" t="s">
        <v>55</v>
      </c>
      <c r="AC154" s="56" t="str">
        <f>VLOOKUP(G154,'Sheet 1 (2)'!$H$4:$AF$536,25,FALSE)</f>
        <v/>
      </c>
      <c r="AD154" s="56" t="s">
        <v>120</v>
      </c>
      <c r="AE154" s="56" t="str">
        <f t="shared" si="13"/>
        <v/>
      </c>
      <c r="AF154" s="56" t="s">
        <v>55</v>
      </c>
      <c r="AG154" s="56" t="str">
        <f>VLOOKUP(G154,'Sheet 1 (2)'!$H$4:$AG$536,26,FALSE)</f>
        <v/>
      </c>
      <c r="AH154" s="56" t="s">
        <v>82</v>
      </c>
      <c r="AI154" s="56" t="s">
        <v>55</v>
      </c>
      <c r="AJ154" s="56" t="str">
        <f>VLOOKUP(G154,'Sheet 1 (2)'!$H$4:$AH$536,27,FALSE)</f>
        <v/>
      </c>
      <c r="AK154" s="56" t="str">
        <f t="shared" si="15"/>
        <v/>
      </c>
      <c r="AL154" s="60">
        <v>1</v>
      </c>
      <c r="AM154" s="60">
        <f t="shared" si="6"/>
        <v>1</v>
      </c>
    </row>
    <row r="155" spans="1:39" ht="15.75" customHeight="1" x14ac:dyDescent="0.2">
      <c r="A155" s="56" t="s">
        <v>413</v>
      </c>
      <c r="B155" s="56" t="s">
        <v>414</v>
      </c>
      <c r="C155" s="56" t="s">
        <v>454</v>
      </c>
      <c r="D155" s="56" t="s">
        <v>455</v>
      </c>
      <c r="E155" s="56" t="s">
        <v>456</v>
      </c>
      <c r="F155" s="56" t="s">
        <v>457</v>
      </c>
      <c r="G155" s="56" t="s">
        <v>482</v>
      </c>
      <c r="H155" s="56" t="s">
        <v>483</v>
      </c>
      <c r="I155" s="56" t="s">
        <v>82</v>
      </c>
      <c r="J155" s="56" t="s">
        <v>460</v>
      </c>
      <c r="K155" s="56" t="s">
        <v>480</v>
      </c>
      <c r="L155" s="56" t="s">
        <v>55</v>
      </c>
      <c r="M155" s="56" t="str">
        <f>VLOOKUP(G155,'Sheet 1 (2)'!$H$4:$M$536,6,FALSE)</f>
        <v/>
      </c>
      <c r="N155" s="56" t="s">
        <v>462</v>
      </c>
      <c r="O155" s="56"/>
      <c r="P155" s="56" t="s">
        <v>264</v>
      </c>
      <c r="Q155" s="56" t="s">
        <v>55</v>
      </c>
      <c r="R155" s="56" t="str">
        <f>VLOOKUP(G155,'Sheet 1 (2)'!$H$4:$O$536,8,FALSE)</f>
        <v/>
      </c>
      <c r="S155" s="56" t="str">
        <f t="shared" si="11"/>
        <v/>
      </c>
      <c r="T155" s="56" t="s">
        <v>433</v>
      </c>
      <c r="U155" s="56" t="s">
        <v>55</v>
      </c>
      <c r="V155" s="56" t="str">
        <f>VLOOKUP(G155,'Sheet 1 (2)'!$H$4:$Q$536,10,FALSE)</f>
        <v/>
      </c>
      <c r="W155" s="56" t="str">
        <f t="shared" si="2"/>
        <v/>
      </c>
      <c r="X155" s="56" t="s">
        <v>484</v>
      </c>
      <c r="Y155" s="56" t="s">
        <v>55</v>
      </c>
      <c r="Z155" s="56" t="str">
        <f>VLOOKUP(G155,'Sheet 1 (2)'!$H$4:$S$536,12,FALSE)</f>
        <v/>
      </c>
      <c r="AA155" s="56" t="str">
        <f t="shared" si="12"/>
        <v/>
      </c>
      <c r="AB155" s="56" t="s">
        <v>55</v>
      </c>
      <c r="AC155" s="56" t="str">
        <f>VLOOKUP(G155,'Sheet 1 (2)'!$H$4:$AF$536,25,FALSE)</f>
        <v/>
      </c>
      <c r="AD155" s="56" t="s">
        <v>120</v>
      </c>
      <c r="AE155" s="56" t="str">
        <f t="shared" si="13"/>
        <v/>
      </c>
      <c r="AF155" s="56" t="s">
        <v>55</v>
      </c>
      <c r="AG155" s="56" t="str">
        <f>VLOOKUP(G155,'Sheet 1 (2)'!$H$4:$AG$536,26,FALSE)</f>
        <v/>
      </c>
      <c r="AH155" s="56" t="s">
        <v>82</v>
      </c>
      <c r="AI155" s="56" t="s">
        <v>55</v>
      </c>
      <c r="AJ155" s="56" t="str">
        <f>VLOOKUP(G155,'Sheet 1 (2)'!$H$4:$AH$536,27,FALSE)</f>
        <v/>
      </c>
      <c r="AK155" s="56" t="str">
        <f t="shared" si="15"/>
        <v/>
      </c>
      <c r="AL155" s="60">
        <v>1</v>
      </c>
      <c r="AM155" s="60">
        <f t="shared" si="6"/>
        <v>1</v>
      </c>
    </row>
    <row r="156" spans="1:39" ht="15.75" customHeight="1" x14ac:dyDescent="0.2">
      <c r="A156" s="56" t="s">
        <v>413</v>
      </c>
      <c r="B156" s="56" t="s">
        <v>414</v>
      </c>
      <c r="C156" s="56" t="s">
        <v>454</v>
      </c>
      <c r="D156" s="56" t="s">
        <v>455</v>
      </c>
      <c r="E156" s="56" t="s">
        <v>456</v>
      </c>
      <c r="F156" s="56" t="s">
        <v>457</v>
      </c>
      <c r="G156" s="56" t="s">
        <v>485</v>
      </c>
      <c r="H156" s="56" t="s">
        <v>486</v>
      </c>
      <c r="I156" s="56" t="s">
        <v>82</v>
      </c>
      <c r="J156" s="56" t="s">
        <v>460</v>
      </c>
      <c r="K156" s="56" t="s">
        <v>480</v>
      </c>
      <c r="L156" s="56" t="s">
        <v>55</v>
      </c>
      <c r="M156" s="56" t="str">
        <f>VLOOKUP(G156,'Sheet 1 (2)'!$H$4:$M$536,6,FALSE)</f>
        <v/>
      </c>
      <c r="N156" s="56" t="s">
        <v>462</v>
      </c>
      <c r="O156" s="56"/>
      <c r="P156" s="56" t="s">
        <v>264</v>
      </c>
      <c r="Q156" s="56" t="s">
        <v>55</v>
      </c>
      <c r="R156" s="56" t="str">
        <f>VLOOKUP(G156,'Sheet 1 (2)'!$H$4:$O$536,8,FALSE)</f>
        <v/>
      </c>
      <c r="S156" s="56" t="str">
        <f t="shared" si="11"/>
        <v/>
      </c>
      <c r="T156" s="56" t="s">
        <v>433</v>
      </c>
      <c r="U156" s="56" t="s">
        <v>55</v>
      </c>
      <c r="V156" s="56" t="str">
        <f>VLOOKUP(G156,'Sheet 1 (2)'!$H$4:$Q$536,10,FALSE)</f>
        <v/>
      </c>
      <c r="W156" s="56" t="str">
        <f t="shared" si="2"/>
        <v/>
      </c>
      <c r="X156" s="56" t="s">
        <v>487</v>
      </c>
      <c r="Y156" s="56" t="s">
        <v>55</v>
      </c>
      <c r="Z156" s="56" t="str">
        <f>VLOOKUP(G156,'Sheet 1 (2)'!$H$4:$S$536,12,FALSE)</f>
        <v/>
      </c>
      <c r="AA156" s="56" t="str">
        <f t="shared" si="12"/>
        <v/>
      </c>
      <c r="AB156" s="56" t="s">
        <v>55</v>
      </c>
      <c r="AC156" s="56" t="str">
        <f>VLOOKUP(G156,'Sheet 1 (2)'!$H$4:$AF$536,25,FALSE)</f>
        <v/>
      </c>
      <c r="AD156" s="56" t="s">
        <v>120</v>
      </c>
      <c r="AE156" s="56" t="str">
        <f t="shared" si="13"/>
        <v/>
      </c>
      <c r="AF156" s="56" t="s">
        <v>55</v>
      </c>
      <c r="AG156" s="56" t="str">
        <f>VLOOKUP(G156,'Sheet 1 (2)'!$H$4:$AG$536,26,FALSE)</f>
        <v/>
      </c>
      <c r="AH156" s="56" t="s">
        <v>82</v>
      </c>
      <c r="AI156" s="56" t="s">
        <v>55</v>
      </c>
      <c r="AJ156" s="56" t="str">
        <f>VLOOKUP(G156,'Sheet 1 (2)'!$H$4:$AH$536,27,FALSE)</f>
        <v/>
      </c>
      <c r="AK156" s="56" t="str">
        <f t="shared" si="15"/>
        <v/>
      </c>
      <c r="AL156" s="60">
        <v>1</v>
      </c>
      <c r="AM156" s="60">
        <f t="shared" si="6"/>
        <v>1</v>
      </c>
    </row>
    <row r="157" spans="1:39" ht="15.75" customHeight="1" x14ac:dyDescent="0.2">
      <c r="A157" s="56" t="s">
        <v>413</v>
      </c>
      <c r="B157" s="56" t="s">
        <v>414</v>
      </c>
      <c r="C157" s="56" t="s">
        <v>454</v>
      </c>
      <c r="D157" s="56" t="s">
        <v>455</v>
      </c>
      <c r="E157" s="56" t="s">
        <v>456</v>
      </c>
      <c r="F157" s="56" t="s">
        <v>457</v>
      </c>
      <c r="G157" s="56" t="s">
        <v>488</v>
      </c>
      <c r="H157" s="56" t="s">
        <v>489</v>
      </c>
      <c r="I157" s="56" t="s">
        <v>82</v>
      </c>
      <c r="J157" s="56" t="s">
        <v>460</v>
      </c>
      <c r="K157" s="56" t="s">
        <v>480</v>
      </c>
      <c r="L157" s="56" t="s">
        <v>55</v>
      </c>
      <c r="M157" s="56" t="str">
        <f>VLOOKUP(G157,'Sheet 1 (2)'!$H$4:$M$536,6,FALSE)</f>
        <v/>
      </c>
      <c r="N157" s="56" t="s">
        <v>462</v>
      </c>
      <c r="O157" s="56"/>
      <c r="P157" s="56" t="s">
        <v>264</v>
      </c>
      <c r="Q157" s="56" t="s">
        <v>55</v>
      </c>
      <c r="R157" s="56" t="str">
        <f>VLOOKUP(G157,'Sheet 1 (2)'!$H$4:$O$536,8,FALSE)</f>
        <v/>
      </c>
      <c r="S157" s="56" t="str">
        <f t="shared" si="11"/>
        <v/>
      </c>
      <c r="T157" s="56" t="s">
        <v>433</v>
      </c>
      <c r="U157" s="56" t="s">
        <v>55</v>
      </c>
      <c r="V157" s="56" t="str">
        <f>VLOOKUP(G157,'Sheet 1 (2)'!$H$4:$Q$536,10,FALSE)</f>
        <v/>
      </c>
      <c r="W157" s="56" t="str">
        <f t="shared" si="2"/>
        <v/>
      </c>
      <c r="X157" s="56" t="s">
        <v>490</v>
      </c>
      <c r="Y157" s="56" t="s">
        <v>55</v>
      </c>
      <c r="Z157" s="56" t="str">
        <f>VLOOKUP(G157,'Sheet 1 (2)'!$H$4:$S$536,12,FALSE)</f>
        <v/>
      </c>
      <c r="AA157" s="56" t="str">
        <f t="shared" si="12"/>
        <v/>
      </c>
      <c r="AB157" s="56" t="s">
        <v>55</v>
      </c>
      <c r="AC157" s="56" t="str">
        <f>VLOOKUP(G157,'Sheet 1 (2)'!$H$4:$AF$536,25,FALSE)</f>
        <v/>
      </c>
      <c r="AD157" s="56" t="s">
        <v>120</v>
      </c>
      <c r="AE157" s="56" t="str">
        <f t="shared" si="13"/>
        <v/>
      </c>
      <c r="AF157" s="56" t="s">
        <v>55</v>
      </c>
      <c r="AG157" s="56" t="str">
        <f>VLOOKUP(G157,'Sheet 1 (2)'!$H$4:$AG$536,26,FALSE)</f>
        <v/>
      </c>
      <c r="AH157" s="56" t="s">
        <v>82</v>
      </c>
      <c r="AI157" s="56" t="s">
        <v>55</v>
      </c>
      <c r="AJ157" s="56" t="str">
        <f>VLOOKUP(G157,'Sheet 1 (2)'!$H$4:$AH$536,27,FALSE)</f>
        <v/>
      </c>
      <c r="AK157" s="56" t="str">
        <f t="shared" si="15"/>
        <v/>
      </c>
      <c r="AL157" s="60">
        <v>1</v>
      </c>
      <c r="AM157" s="60">
        <f t="shared" si="6"/>
        <v>1</v>
      </c>
    </row>
    <row r="158" spans="1:39" ht="15.75" customHeight="1" x14ac:dyDescent="0.2">
      <c r="A158" s="56" t="s">
        <v>413</v>
      </c>
      <c r="B158" s="56" t="s">
        <v>414</v>
      </c>
      <c r="C158" s="56" t="s">
        <v>454</v>
      </c>
      <c r="D158" s="56" t="s">
        <v>455</v>
      </c>
      <c r="E158" s="56" t="s">
        <v>456</v>
      </c>
      <c r="F158" s="56" t="s">
        <v>457</v>
      </c>
      <c r="G158" s="56" t="s">
        <v>491</v>
      </c>
      <c r="H158" s="56" t="s">
        <v>492</v>
      </c>
      <c r="I158" s="56" t="s">
        <v>82</v>
      </c>
      <c r="J158" s="56" t="s">
        <v>493</v>
      </c>
      <c r="K158" s="56" t="s">
        <v>494</v>
      </c>
      <c r="L158" s="56" t="s">
        <v>55</v>
      </c>
      <c r="M158" s="56" t="str">
        <f>VLOOKUP(G158,'Sheet 1 (2)'!$H$4:$M$536,6,FALSE)</f>
        <v/>
      </c>
      <c r="N158" s="56"/>
      <c r="O158" s="56"/>
      <c r="P158" s="56" t="s">
        <v>264</v>
      </c>
      <c r="Q158" s="56" t="s">
        <v>55</v>
      </c>
      <c r="R158" s="56" t="str">
        <f>VLOOKUP(G158,'Sheet 1 (2)'!$H$4:$O$536,8,FALSE)</f>
        <v/>
      </c>
      <c r="S158" s="56" t="str">
        <f t="shared" si="11"/>
        <v/>
      </c>
      <c r="T158" s="56" t="s">
        <v>433</v>
      </c>
      <c r="U158" s="56" t="s">
        <v>55</v>
      </c>
      <c r="V158" s="56" t="str">
        <f>VLOOKUP(G158,'Sheet 1 (2)'!$H$4:$Q$536,10,FALSE)</f>
        <v/>
      </c>
      <c r="W158" s="56" t="str">
        <f t="shared" si="2"/>
        <v/>
      </c>
      <c r="X158" s="56" t="s">
        <v>495</v>
      </c>
      <c r="Y158" s="56" t="s">
        <v>55</v>
      </c>
      <c r="Z158" s="56" t="str">
        <f>VLOOKUP(G158,'Sheet 1 (2)'!$H$4:$S$536,12,FALSE)</f>
        <v/>
      </c>
      <c r="AA158" s="56" t="str">
        <f t="shared" si="12"/>
        <v/>
      </c>
      <c r="AB158" s="56" t="s">
        <v>55</v>
      </c>
      <c r="AC158" s="56" t="str">
        <f>VLOOKUP(G158,'Sheet 1 (2)'!$H$4:$AF$536,25,FALSE)</f>
        <v/>
      </c>
      <c r="AD158" s="56" t="s">
        <v>120</v>
      </c>
      <c r="AE158" s="56" t="str">
        <f t="shared" si="13"/>
        <v/>
      </c>
      <c r="AF158" s="56" t="s">
        <v>55</v>
      </c>
      <c r="AG158" s="56" t="str">
        <f>VLOOKUP(G158,'Sheet 1 (2)'!$H$4:$AG$536,26,FALSE)</f>
        <v/>
      </c>
      <c r="AH158" s="56" t="s">
        <v>82</v>
      </c>
      <c r="AI158" s="56" t="s">
        <v>55</v>
      </c>
      <c r="AJ158" s="56" t="str">
        <f>VLOOKUP(G158,'Sheet 1 (2)'!$H$4:$AH$536,27,FALSE)</f>
        <v/>
      </c>
      <c r="AK158" s="56" t="str">
        <f t="shared" si="15"/>
        <v/>
      </c>
      <c r="AL158" s="60">
        <v>1</v>
      </c>
      <c r="AM158" s="60">
        <f t="shared" si="6"/>
        <v>1</v>
      </c>
    </row>
    <row r="159" spans="1:39" ht="15.75" customHeight="1" x14ac:dyDescent="0.2">
      <c r="A159" s="56" t="s">
        <v>413</v>
      </c>
      <c r="B159" s="56" t="s">
        <v>414</v>
      </c>
      <c r="C159" s="56" t="s">
        <v>454</v>
      </c>
      <c r="D159" s="56" t="s">
        <v>455</v>
      </c>
      <c r="E159" s="56" t="s">
        <v>456</v>
      </c>
      <c r="F159" s="56" t="s">
        <v>457</v>
      </c>
      <c r="G159" s="56" t="s">
        <v>496</v>
      </c>
      <c r="H159" s="56" t="s">
        <v>497</v>
      </c>
      <c r="I159" s="56" t="s">
        <v>82</v>
      </c>
      <c r="J159" s="56" t="s">
        <v>460</v>
      </c>
      <c r="K159" s="56" t="s">
        <v>480</v>
      </c>
      <c r="L159" s="56" t="s">
        <v>55</v>
      </c>
      <c r="M159" s="56" t="str">
        <f>VLOOKUP(G159,'Sheet 1 (2)'!$H$4:$M$536,6,FALSE)</f>
        <v/>
      </c>
      <c r="N159" s="56" t="s">
        <v>462</v>
      </c>
      <c r="O159" s="56"/>
      <c r="P159" s="56" t="s">
        <v>264</v>
      </c>
      <c r="Q159" s="56" t="s">
        <v>55</v>
      </c>
      <c r="R159" s="56" t="str">
        <f>VLOOKUP(G159,'Sheet 1 (2)'!$H$4:$O$536,8,FALSE)</f>
        <v/>
      </c>
      <c r="S159" s="56" t="str">
        <f t="shared" si="11"/>
        <v/>
      </c>
      <c r="T159" s="56" t="s">
        <v>433</v>
      </c>
      <c r="U159" s="56" t="s">
        <v>55</v>
      </c>
      <c r="V159" s="56" t="str">
        <f>VLOOKUP(G159,'Sheet 1 (2)'!$H$4:$Q$536,10,FALSE)</f>
        <v/>
      </c>
      <c r="W159" s="56" t="str">
        <f t="shared" si="2"/>
        <v/>
      </c>
      <c r="X159" s="56" t="s">
        <v>498</v>
      </c>
      <c r="Y159" s="56" t="s">
        <v>55</v>
      </c>
      <c r="Z159" s="56" t="str">
        <f>VLOOKUP(G159,'Sheet 1 (2)'!$H$4:$S$536,12,FALSE)</f>
        <v/>
      </c>
      <c r="AA159" s="56" t="str">
        <f t="shared" si="12"/>
        <v/>
      </c>
      <c r="AB159" s="56" t="s">
        <v>55</v>
      </c>
      <c r="AC159" s="56" t="str">
        <f>VLOOKUP(G159,'Sheet 1 (2)'!$H$4:$AF$536,25,FALSE)</f>
        <v/>
      </c>
      <c r="AD159" s="56" t="s">
        <v>120</v>
      </c>
      <c r="AE159" s="56" t="str">
        <f t="shared" si="13"/>
        <v/>
      </c>
      <c r="AF159" s="56" t="s">
        <v>55</v>
      </c>
      <c r="AG159" s="56" t="str">
        <f>VLOOKUP(G159,'Sheet 1 (2)'!$H$4:$AG$536,26,FALSE)</f>
        <v/>
      </c>
      <c r="AH159" s="56" t="s">
        <v>82</v>
      </c>
      <c r="AI159" s="56" t="s">
        <v>55</v>
      </c>
      <c r="AJ159" s="56" t="str">
        <f>VLOOKUP(G159,'Sheet 1 (2)'!$H$4:$AH$536,27,FALSE)</f>
        <v/>
      </c>
      <c r="AK159" s="56" t="str">
        <f t="shared" si="15"/>
        <v/>
      </c>
      <c r="AL159" s="60">
        <v>1</v>
      </c>
      <c r="AM159" s="60">
        <f t="shared" si="6"/>
        <v>1</v>
      </c>
    </row>
    <row r="160" spans="1:39" ht="15.75" customHeight="1" x14ac:dyDescent="0.2">
      <c r="A160" s="56" t="s">
        <v>413</v>
      </c>
      <c r="B160" s="56" t="s">
        <v>414</v>
      </c>
      <c r="C160" s="56" t="s">
        <v>454</v>
      </c>
      <c r="D160" s="56" t="s">
        <v>455</v>
      </c>
      <c r="E160" s="56" t="s">
        <v>456</v>
      </c>
      <c r="F160" s="56" t="s">
        <v>457</v>
      </c>
      <c r="G160" s="56" t="s">
        <v>499</v>
      </c>
      <c r="H160" s="56" t="s">
        <v>500</v>
      </c>
      <c r="I160" s="56" t="s">
        <v>82</v>
      </c>
      <c r="J160" s="56" t="s">
        <v>460</v>
      </c>
      <c r="K160" s="56" t="s">
        <v>501</v>
      </c>
      <c r="L160" s="56" t="s">
        <v>55</v>
      </c>
      <c r="M160" s="56" t="str">
        <f>VLOOKUP(G160,'Sheet 1 (2)'!$H$4:$M$536,6,FALSE)</f>
        <v/>
      </c>
      <c r="N160" s="56" t="s">
        <v>462</v>
      </c>
      <c r="O160" s="56"/>
      <c r="P160" s="56" t="s">
        <v>264</v>
      </c>
      <c r="Q160" s="56" t="s">
        <v>55</v>
      </c>
      <c r="R160" s="56" t="str">
        <f>VLOOKUP(G160,'Sheet 1 (2)'!$H$4:$O$536,8,FALSE)</f>
        <v/>
      </c>
      <c r="S160" s="56" t="str">
        <f t="shared" si="11"/>
        <v/>
      </c>
      <c r="T160" s="56" t="s">
        <v>433</v>
      </c>
      <c r="U160" s="56" t="s">
        <v>55</v>
      </c>
      <c r="V160" s="56" t="str">
        <f>VLOOKUP(G160,'Sheet 1 (2)'!$H$4:$Q$536,10,FALSE)</f>
        <v/>
      </c>
      <c r="W160" s="56" t="str">
        <f t="shared" si="2"/>
        <v/>
      </c>
      <c r="X160" s="56" t="s">
        <v>502</v>
      </c>
      <c r="Y160" s="56" t="s">
        <v>55</v>
      </c>
      <c r="Z160" s="56" t="str">
        <f>VLOOKUP(G160,'Sheet 1 (2)'!$H$4:$S$536,12,FALSE)</f>
        <v/>
      </c>
      <c r="AA160" s="56" t="str">
        <f t="shared" si="12"/>
        <v/>
      </c>
      <c r="AB160" s="56" t="s">
        <v>55</v>
      </c>
      <c r="AC160" s="56" t="str">
        <f>VLOOKUP(G160,'Sheet 1 (2)'!$H$4:$AF$536,25,FALSE)</f>
        <v/>
      </c>
      <c r="AD160" s="56" t="s">
        <v>120</v>
      </c>
      <c r="AE160" s="56" t="str">
        <f t="shared" si="13"/>
        <v/>
      </c>
      <c r="AF160" s="56" t="s">
        <v>55</v>
      </c>
      <c r="AG160" s="56" t="str">
        <f>VLOOKUP(G160,'Sheet 1 (2)'!$H$4:$AG$536,26,FALSE)</f>
        <v/>
      </c>
      <c r="AH160" s="56" t="s">
        <v>82</v>
      </c>
      <c r="AI160" s="56" t="s">
        <v>55</v>
      </c>
      <c r="AJ160" s="56" t="str">
        <f>VLOOKUP(G160,'Sheet 1 (2)'!$H$4:$AH$536,27,FALSE)</f>
        <v/>
      </c>
      <c r="AK160" s="56" t="str">
        <f t="shared" si="15"/>
        <v/>
      </c>
      <c r="AL160" s="60">
        <v>1</v>
      </c>
      <c r="AM160" s="60">
        <f t="shared" si="6"/>
        <v>1</v>
      </c>
    </row>
    <row r="161" spans="1:39" ht="15.75" customHeight="1" x14ac:dyDescent="0.2">
      <c r="A161" s="56" t="s">
        <v>413</v>
      </c>
      <c r="B161" s="56" t="s">
        <v>414</v>
      </c>
      <c r="C161" s="56" t="s">
        <v>454</v>
      </c>
      <c r="D161" s="56" t="s">
        <v>455</v>
      </c>
      <c r="E161" s="56" t="s">
        <v>456</v>
      </c>
      <c r="F161" s="56" t="s">
        <v>457</v>
      </c>
      <c r="G161" s="56" t="s">
        <v>503</v>
      </c>
      <c r="H161" s="56" t="s">
        <v>504</v>
      </c>
      <c r="I161" s="56" t="s">
        <v>82</v>
      </c>
      <c r="J161" s="56" t="s">
        <v>467</v>
      </c>
      <c r="K161" s="56" t="s">
        <v>505</v>
      </c>
      <c r="L161" s="56" t="s">
        <v>55</v>
      </c>
      <c r="M161" s="56" t="str">
        <f>VLOOKUP(G161,'Sheet 1 (2)'!$H$4:$M$536,6,FALSE)</f>
        <v/>
      </c>
      <c r="N161" s="56" t="s">
        <v>462</v>
      </c>
      <c r="O161" s="56"/>
      <c r="P161" s="56" t="s">
        <v>264</v>
      </c>
      <c r="Q161" s="56" t="s">
        <v>55</v>
      </c>
      <c r="R161" s="56" t="str">
        <f>VLOOKUP(G161,'Sheet 1 (2)'!$H$4:$O$536,8,FALSE)</f>
        <v/>
      </c>
      <c r="S161" s="56" t="str">
        <f t="shared" si="11"/>
        <v/>
      </c>
      <c r="T161" s="56" t="s">
        <v>433</v>
      </c>
      <c r="U161" s="56" t="s">
        <v>55</v>
      </c>
      <c r="V161" s="56" t="str">
        <f>VLOOKUP(G161,'Sheet 1 (2)'!$H$4:$Q$536,10,FALSE)</f>
        <v/>
      </c>
      <c r="W161" s="56" t="str">
        <f t="shared" si="2"/>
        <v/>
      </c>
      <c r="X161" s="56" t="s">
        <v>506</v>
      </c>
      <c r="Y161" s="56" t="s">
        <v>55</v>
      </c>
      <c r="Z161" s="56" t="str">
        <f>VLOOKUP(G161,'Sheet 1 (2)'!$H$4:$S$536,12,FALSE)</f>
        <v/>
      </c>
      <c r="AA161" s="56" t="str">
        <f t="shared" si="12"/>
        <v/>
      </c>
      <c r="AB161" s="56" t="s">
        <v>55</v>
      </c>
      <c r="AC161" s="56" t="str">
        <f>VLOOKUP(G161,'Sheet 1 (2)'!$H$4:$AF$536,25,FALSE)</f>
        <v/>
      </c>
      <c r="AD161" s="56" t="s">
        <v>187</v>
      </c>
      <c r="AE161" s="56" t="str">
        <f t="shared" si="13"/>
        <v/>
      </c>
      <c r="AF161" s="56" t="s">
        <v>55</v>
      </c>
      <c r="AG161" s="56" t="str">
        <f>VLOOKUP(G161,'Sheet 1 (2)'!$H$4:$AG$536,26,FALSE)</f>
        <v/>
      </c>
      <c r="AH161" s="56" t="s">
        <v>82</v>
      </c>
      <c r="AI161" s="56" t="s">
        <v>55</v>
      </c>
      <c r="AJ161" s="56" t="str">
        <f>VLOOKUP(G161,'Sheet 1 (2)'!$H$4:$AH$536,27,FALSE)</f>
        <v/>
      </c>
      <c r="AK161" s="56" t="str">
        <f t="shared" si="15"/>
        <v/>
      </c>
      <c r="AL161" s="60">
        <v>1</v>
      </c>
      <c r="AM161" s="60">
        <f t="shared" si="6"/>
        <v>1</v>
      </c>
    </row>
    <row r="162" spans="1:39" ht="15.75" customHeight="1" x14ac:dyDescent="0.2">
      <c r="A162" s="56" t="s">
        <v>413</v>
      </c>
      <c r="B162" s="56" t="s">
        <v>414</v>
      </c>
      <c r="C162" s="56" t="s">
        <v>454</v>
      </c>
      <c r="D162" s="56" t="s">
        <v>455</v>
      </c>
      <c r="E162" s="56" t="s">
        <v>456</v>
      </c>
      <c r="F162" s="56" t="s">
        <v>457</v>
      </c>
      <c r="G162" s="56" t="s">
        <v>507</v>
      </c>
      <c r="H162" s="56" t="s">
        <v>508</v>
      </c>
      <c r="I162" s="56" t="s">
        <v>82</v>
      </c>
      <c r="J162" s="56" t="s">
        <v>460</v>
      </c>
      <c r="K162" s="56" t="s">
        <v>509</v>
      </c>
      <c r="L162" s="56" t="s">
        <v>55</v>
      </c>
      <c r="M162" s="56" t="str">
        <f>VLOOKUP(G162,'Sheet 1 (2)'!$H$4:$M$536,6,FALSE)</f>
        <v/>
      </c>
      <c r="N162" s="56" t="s">
        <v>462</v>
      </c>
      <c r="O162" s="56"/>
      <c r="P162" s="56" t="s">
        <v>264</v>
      </c>
      <c r="Q162" s="56" t="s">
        <v>55</v>
      </c>
      <c r="R162" s="56" t="str">
        <f>VLOOKUP(G162,'Sheet 1 (2)'!$H$4:$O$536,8,FALSE)</f>
        <v/>
      </c>
      <c r="S162" s="56" t="str">
        <f t="shared" si="11"/>
        <v/>
      </c>
      <c r="T162" s="56" t="s">
        <v>433</v>
      </c>
      <c r="U162" s="56" t="s">
        <v>55</v>
      </c>
      <c r="V162" s="56" t="str">
        <f>VLOOKUP(G162,'Sheet 1 (2)'!$H$4:$Q$536,10,FALSE)</f>
        <v/>
      </c>
      <c r="W162" s="56" t="str">
        <f t="shared" si="2"/>
        <v/>
      </c>
      <c r="X162" s="56" t="s">
        <v>510</v>
      </c>
      <c r="Y162" s="56" t="s">
        <v>55</v>
      </c>
      <c r="Z162" s="56" t="str">
        <f>VLOOKUP(G162,'Sheet 1 (2)'!$H$4:$S$536,12,FALSE)</f>
        <v/>
      </c>
      <c r="AA162" s="56" t="str">
        <f t="shared" si="12"/>
        <v/>
      </c>
      <c r="AB162" s="56" t="s">
        <v>55</v>
      </c>
      <c r="AC162" s="56" t="str">
        <f>VLOOKUP(G162,'Sheet 1 (2)'!$H$4:$AF$536,25,FALSE)</f>
        <v/>
      </c>
      <c r="AD162" s="56" t="s">
        <v>120</v>
      </c>
      <c r="AE162" s="56" t="str">
        <f t="shared" si="13"/>
        <v/>
      </c>
      <c r="AF162" s="56" t="s">
        <v>55</v>
      </c>
      <c r="AG162" s="56" t="str">
        <f>VLOOKUP(G162,'Sheet 1 (2)'!$H$4:$AG$536,26,FALSE)</f>
        <v/>
      </c>
      <c r="AH162" s="56" t="s">
        <v>82</v>
      </c>
      <c r="AI162" s="56" t="s">
        <v>55</v>
      </c>
      <c r="AJ162" s="56" t="str">
        <f>VLOOKUP(G162,'Sheet 1 (2)'!$H$4:$AH$536,27,FALSE)</f>
        <v/>
      </c>
      <c r="AK162" s="56" t="str">
        <f t="shared" si="15"/>
        <v/>
      </c>
      <c r="AL162" s="60">
        <v>1</v>
      </c>
      <c r="AM162" s="60">
        <f t="shared" si="6"/>
        <v>1</v>
      </c>
    </row>
    <row r="163" spans="1:39" ht="15.75" customHeight="1" x14ac:dyDescent="0.2">
      <c r="A163" s="56" t="s">
        <v>413</v>
      </c>
      <c r="B163" s="56" t="s">
        <v>414</v>
      </c>
      <c r="C163" s="56" t="s">
        <v>454</v>
      </c>
      <c r="D163" s="56" t="s">
        <v>455</v>
      </c>
      <c r="E163" s="56" t="s">
        <v>456</v>
      </c>
      <c r="F163" s="56" t="s">
        <v>457</v>
      </c>
      <c r="G163" s="56" t="s">
        <v>511</v>
      </c>
      <c r="H163" s="56" t="s">
        <v>512</v>
      </c>
      <c r="I163" s="56" t="s">
        <v>82</v>
      </c>
      <c r="J163" s="56" t="s">
        <v>460</v>
      </c>
      <c r="K163" s="56" t="s">
        <v>472</v>
      </c>
      <c r="L163" s="56" t="s">
        <v>55</v>
      </c>
      <c r="M163" s="56" t="str">
        <f>VLOOKUP(G163,'Sheet 1 (2)'!$H$4:$M$536,6,FALSE)</f>
        <v/>
      </c>
      <c r="N163" s="56" t="s">
        <v>462</v>
      </c>
      <c r="O163" s="56"/>
      <c r="P163" s="56" t="s">
        <v>264</v>
      </c>
      <c r="Q163" s="56" t="s">
        <v>55</v>
      </c>
      <c r="R163" s="56" t="str">
        <f>VLOOKUP(G163,'Sheet 1 (2)'!$H$4:$O$536,8,FALSE)</f>
        <v/>
      </c>
      <c r="S163" s="56" t="str">
        <f t="shared" si="11"/>
        <v/>
      </c>
      <c r="T163" s="56" t="s">
        <v>433</v>
      </c>
      <c r="U163" s="56" t="s">
        <v>55</v>
      </c>
      <c r="V163" s="56" t="str">
        <f>VLOOKUP(G163,'Sheet 1 (2)'!$H$4:$Q$536,10,FALSE)</f>
        <v/>
      </c>
      <c r="W163" s="56" t="str">
        <f t="shared" si="2"/>
        <v/>
      </c>
      <c r="X163" s="56" t="s">
        <v>513</v>
      </c>
      <c r="Y163" s="56" t="s">
        <v>55</v>
      </c>
      <c r="Z163" s="56" t="str">
        <f>VLOOKUP(G163,'Sheet 1 (2)'!$H$4:$S$536,12,FALSE)</f>
        <v/>
      </c>
      <c r="AA163" s="56" t="str">
        <f t="shared" si="12"/>
        <v/>
      </c>
      <c r="AB163" s="56" t="s">
        <v>55</v>
      </c>
      <c r="AC163" s="56" t="str">
        <f>VLOOKUP(G163,'Sheet 1 (2)'!$H$4:$AF$536,25,FALSE)</f>
        <v/>
      </c>
      <c r="AD163" s="56" t="s">
        <v>120</v>
      </c>
      <c r="AE163" s="56" t="str">
        <f t="shared" si="13"/>
        <v/>
      </c>
      <c r="AF163" s="56" t="s">
        <v>55</v>
      </c>
      <c r="AG163" s="56" t="str">
        <f>VLOOKUP(G163,'Sheet 1 (2)'!$H$4:$AG$536,26,FALSE)</f>
        <v/>
      </c>
      <c r="AH163" s="56" t="s">
        <v>82</v>
      </c>
      <c r="AI163" s="56" t="s">
        <v>55</v>
      </c>
      <c r="AJ163" s="56" t="str">
        <f>VLOOKUP(G163,'Sheet 1 (2)'!$H$4:$AH$536,27,FALSE)</f>
        <v/>
      </c>
      <c r="AK163" s="56" t="str">
        <f t="shared" si="15"/>
        <v/>
      </c>
      <c r="AL163" s="60">
        <v>1</v>
      </c>
      <c r="AM163" s="60">
        <f t="shared" si="6"/>
        <v>1</v>
      </c>
    </row>
    <row r="164" spans="1:39" ht="15.75" customHeight="1" x14ac:dyDescent="0.2">
      <c r="A164" s="56" t="s">
        <v>413</v>
      </c>
      <c r="B164" s="56" t="s">
        <v>414</v>
      </c>
      <c r="C164" s="56" t="s">
        <v>454</v>
      </c>
      <c r="D164" s="56" t="s">
        <v>455</v>
      </c>
      <c r="E164" s="56" t="s">
        <v>456</v>
      </c>
      <c r="F164" s="56" t="s">
        <v>457</v>
      </c>
      <c r="G164" s="56" t="s">
        <v>514</v>
      </c>
      <c r="H164" s="56" t="s">
        <v>515</v>
      </c>
      <c r="I164" s="56" t="s">
        <v>82</v>
      </c>
      <c r="J164" s="56" t="s">
        <v>460</v>
      </c>
      <c r="K164" s="56" t="s">
        <v>472</v>
      </c>
      <c r="L164" s="56" t="s">
        <v>55</v>
      </c>
      <c r="M164" s="56" t="str">
        <f>VLOOKUP(G164,'Sheet 1 (2)'!$H$4:$M$536,6,FALSE)</f>
        <v/>
      </c>
      <c r="N164" s="56" t="s">
        <v>462</v>
      </c>
      <c r="O164" s="56"/>
      <c r="P164" s="56" t="s">
        <v>264</v>
      </c>
      <c r="Q164" s="56" t="s">
        <v>55</v>
      </c>
      <c r="R164" s="56" t="str">
        <f>VLOOKUP(G164,'Sheet 1 (2)'!$H$4:$O$536,8,FALSE)</f>
        <v/>
      </c>
      <c r="S164" s="56" t="str">
        <f t="shared" si="11"/>
        <v/>
      </c>
      <c r="T164" s="56" t="s">
        <v>433</v>
      </c>
      <c r="U164" s="56" t="s">
        <v>55</v>
      </c>
      <c r="V164" s="56" t="str">
        <f>VLOOKUP(G164,'Sheet 1 (2)'!$H$4:$Q$536,10,FALSE)</f>
        <v/>
      </c>
      <c r="W164" s="56" t="str">
        <f t="shared" si="2"/>
        <v/>
      </c>
      <c r="X164" s="56" t="s">
        <v>516</v>
      </c>
      <c r="Y164" s="56" t="s">
        <v>55</v>
      </c>
      <c r="Z164" s="56" t="str">
        <f>VLOOKUP(G164,'Sheet 1 (2)'!$H$4:$S$536,12,FALSE)</f>
        <v/>
      </c>
      <c r="AA164" s="56" t="str">
        <f t="shared" si="12"/>
        <v/>
      </c>
      <c r="AB164" s="56" t="s">
        <v>55</v>
      </c>
      <c r="AC164" s="56" t="str">
        <f>VLOOKUP(G164,'Sheet 1 (2)'!$H$4:$AF$536,25,FALSE)</f>
        <v/>
      </c>
      <c r="AD164" s="56" t="s">
        <v>176</v>
      </c>
      <c r="AE164" s="56" t="str">
        <f t="shared" si="13"/>
        <v/>
      </c>
      <c r="AF164" s="56" t="s">
        <v>55</v>
      </c>
      <c r="AG164" s="56" t="str">
        <f>VLOOKUP(G164,'Sheet 1 (2)'!$H$4:$AG$536,26,FALSE)</f>
        <v/>
      </c>
      <c r="AH164" s="56" t="s">
        <v>82</v>
      </c>
      <c r="AI164" s="56" t="s">
        <v>55</v>
      </c>
      <c r="AJ164" s="56" t="str">
        <f>VLOOKUP(G164,'Sheet 1 (2)'!$H$4:$AH$536,27,FALSE)</f>
        <v/>
      </c>
      <c r="AK164" s="56" t="str">
        <f t="shared" si="15"/>
        <v/>
      </c>
      <c r="AL164" s="60">
        <v>1</v>
      </c>
      <c r="AM164" s="60">
        <f t="shared" si="6"/>
        <v>1</v>
      </c>
    </row>
    <row r="165" spans="1:39" ht="15.75" customHeight="1" x14ac:dyDescent="0.2">
      <c r="A165" s="56" t="s">
        <v>413</v>
      </c>
      <c r="B165" s="56" t="s">
        <v>414</v>
      </c>
      <c r="C165" s="56" t="s">
        <v>454</v>
      </c>
      <c r="D165" s="56" t="s">
        <v>455</v>
      </c>
      <c r="E165" s="56" t="s">
        <v>456</v>
      </c>
      <c r="F165" s="56" t="s">
        <v>457</v>
      </c>
      <c r="G165" s="56" t="s">
        <v>517</v>
      </c>
      <c r="H165" s="56" t="s">
        <v>518</v>
      </c>
      <c r="I165" s="56" t="s">
        <v>82</v>
      </c>
      <c r="J165" s="56" t="s">
        <v>467</v>
      </c>
      <c r="K165" s="56" t="s">
        <v>519</v>
      </c>
      <c r="L165" s="56" t="s">
        <v>55</v>
      </c>
      <c r="M165" s="56" t="str">
        <f>VLOOKUP(G165,'Sheet 1 (2)'!$H$4:$M$536,6,FALSE)</f>
        <v/>
      </c>
      <c r="N165" s="56" t="s">
        <v>462</v>
      </c>
      <c r="O165" s="56"/>
      <c r="P165" s="56" t="s">
        <v>264</v>
      </c>
      <c r="Q165" s="56" t="s">
        <v>55</v>
      </c>
      <c r="R165" s="56" t="str">
        <f>VLOOKUP(G165,'Sheet 1 (2)'!$H$4:$O$536,8,FALSE)</f>
        <v/>
      </c>
      <c r="S165" s="56" t="str">
        <f t="shared" si="11"/>
        <v/>
      </c>
      <c r="T165" s="56" t="s">
        <v>433</v>
      </c>
      <c r="U165" s="56" t="s">
        <v>55</v>
      </c>
      <c r="V165" s="56" t="str">
        <f>VLOOKUP(G165,'Sheet 1 (2)'!$H$4:$Q$536,10,FALSE)</f>
        <v/>
      </c>
      <c r="W165" s="56" t="str">
        <f t="shared" si="2"/>
        <v/>
      </c>
      <c r="X165" s="56" t="s">
        <v>520</v>
      </c>
      <c r="Y165" s="56" t="s">
        <v>55</v>
      </c>
      <c r="Z165" s="56" t="str">
        <f>VLOOKUP(G165,'Sheet 1 (2)'!$H$4:$S$536,12,FALSE)</f>
        <v/>
      </c>
      <c r="AA165" s="56" t="str">
        <f t="shared" si="12"/>
        <v/>
      </c>
      <c r="AB165" s="56" t="s">
        <v>55</v>
      </c>
      <c r="AC165" s="56" t="str">
        <f>VLOOKUP(G165,'Sheet 1 (2)'!$H$4:$AF$536,25,FALSE)</f>
        <v/>
      </c>
      <c r="AD165" s="56" t="s">
        <v>176</v>
      </c>
      <c r="AE165" s="56" t="str">
        <f t="shared" si="13"/>
        <v/>
      </c>
      <c r="AF165" s="56" t="s">
        <v>55</v>
      </c>
      <c r="AG165" s="56" t="str">
        <f>VLOOKUP(G165,'Sheet 1 (2)'!$H$4:$AG$536,26,FALSE)</f>
        <v/>
      </c>
      <c r="AH165" s="56" t="s">
        <v>82</v>
      </c>
      <c r="AI165" s="56" t="s">
        <v>55</v>
      </c>
      <c r="AJ165" s="56" t="str">
        <f>VLOOKUP(G165,'Sheet 1 (2)'!$H$4:$AH$536,27,FALSE)</f>
        <v/>
      </c>
      <c r="AK165" s="56" t="str">
        <f t="shared" si="15"/>
        <v/>
      </c>
      <c r="AL165" s="60">
        <v>1</v>
      </c>
      <c r="AM165" s="60">
        <f t="shared" si="6"/>
        <v>1</v>
      </c>
    </row>
    <row r="166" spans="1:39" ht="15.75" customHeight="1" x14ac:dyDescent="0.2">
      <c r="A166" s="56" t="s">
        <v>413</v>
      </c>
      <c r="B166" s="56" t="s">
        <v>414</v>
      </c>
      <c r="C166" s="56" t="s">
        <v>454</v>
      </c>
      <c r="D166" s="56" t="s">
        <v>455</v>
      </c>
      <c r="E166" s="56" t="s">
        <v>456</v>
      </c>
      <c r="F166" s="56" t="s">
        <v>457</v>
      </c>
      <c r="G166" s="56" t="s">
        <v>521</v>
      </c>
      <c r="H166" s="56" t="s">
        <v>522</v>
      </c>
      <c r="I166" s="56" t="s">
        <v>82</v>
      </c>
      <c r="J166" s="56" t="s">
        <v>467</v>
      </c>
      <c r="K166" s="56" t="s">
        <v>523</v>
      </c>
      <c r="L166" s="56" t="s">
        <v>55</v>
      </c>
      <c r="M166" s="56" t="str">
        <f>VLOOKUP(G166,'Sheet 1 (2)'!$H$4:$M$536,6,FALSE)</f>
        <v/>
      </c>
      <c r="N166" s="56" t="s">
        <v>462</v>
      </c>
      <c r="O166" s="56"/>
      <c r="P166" s="56" t="s">
        <v>264</v>
      </c>
      <c r="Q166" s="56" t="s">
        <v>55</v>
      </c>
      <c r="R166" s="56" t="str">
        <f>VLOOKUP(G166,'Sheet 1 (2)'!$H$4:$O$536,8,FALSE)</f>
        <v/>
      </c>
      <c r="S166" s="56" t="str">
        <f t="shared" si="11"/>
        <v/>
      </c>
      <c r="T166" s="56" t="s">
        <v>433</v>
      </c>
      <c r="U166" s="56" t="s">
        <v>55</v>
      </c>
      <c r="V166" s="56" t="str">
        <f>VLOOKUP(G166,'Sheet 1 (2)'!$H$4:$Q$536,10,FALSE)</f>
        <v/>
      </c>
      <c r="W166" s="56" t="str">
        <f t="shared" si="2"/>
        <v/>
      </c>
      <c r="X166" s="56" t="s">
        <v>524</v>
      </c>
      <c r="Y166" s="56" t="s">
        <v>55</v>
      </c>
      <c r="Z166" s="56" t="str">
        <f>VLOOKUP(G166,'Sheet 1 (2)'!$H$4:$S$536,12,FALSE)</f>
        <v/>
      </c>
      <c r="AA166" s="56" t="str">
        <f t="shared" si="12"/>
        <v/>
      </c>
      <c r="AB166" s="56" t="s">
        <v>55</v>
      </c>
      <c r="AC166" s="56" t="str">
        <f>VLOOKUP(G166,'Sheet 1 (2)'!$H$4:$AF$536,25,FALSE)</f>
        <v/>
      </c>
      <c r="AD166" s="56" t="s">
        <v>176</v>
      </c>
      <c r="AE166" s="56" t="str">
        <f t="shared" si="13"/>
        <v/>
      </c>
      <c r="AF166" s="56" t="s">
        <v>55</v>
      </c>
      <c r="AG166" s="56" t="str">
        <f>VLOOKUP(G166,'Sheet 1 (2)'!$H$4:$AG$536,26,FALSE)</f>
        <v/>
      </c>
      <c r="AH166" s="56" t="s">
        <v>82</v>
      </c>
      <c r="AI166" s="56" t="s">
        <v>55</v>
      </c>
      <c r="AJ166" s="56" t="str">
        <f>VLOOKUP(G166,'Sheet 1 (2)'!$H$4:$AH$536,27,FALSE)</f>
        <v/>
      </c>
      <c r="AK166" s="56" t="str">
        <f t="shared" si="15"/>
        <v/>
      </c>
      <c r="AL166" s="60">
        <v>1</v>
      </c>
      <c r="AM166" s="60">
        <f t="shared" si="6"/>
        <v>1</v>
      </c>
    </row>
    <row r="167" spans="1:39" ht="15.75" customHeight="1" x14ac:dyDescent="0.2">
      <c r="A167" s="56" t="s">
        <v>413</v>
      </c>
      <c r="B167" s="56" t="s">
        <v>414</v>
      </c>
      <c r="C167" s="56" t="s">
        <v>525</v>
      </c>
      <c r="D167" s="56" t="s">
        <v>526</v>
      </c>
      <c r="E167" s="56" t="s">
        <v>527</v>
      </c>
      <c r="F167" s="56" t="s">
        <v>528</v>
      </c>
      <c r="G167" s="56" t="s">
        <v>529</v>
      </c>
      <c r="H167" s="56" t="s">
        <v>530</v>
      </c>
      <c r="I167" s="56" t="s">
        <v>82</v>
      </c>
      <c r="J167" s="56" t="s">
        <v>493</v>
      </c>
      <c r="K167" s="56" t="s">
        <v>531</v>
      </c>
      <c r="L167" s="56" t="s">
        <v>55</v>
      </c>
      <c r="M167" s="56" t="str">
        <f>VLOOKUP(G167,'Sheet 1 (2)'!$H$4:$M$536,6,FALSE)</f>
        <v/>
      </c>
      <c r="N167" s="56" t="str">
        <f>IF(L167&lt;&gt;"",L167,M167)</f>
        <v/>
      </c>
      <c r="O167" s="56"/>
      <c r="P167" s="56" t="s">
        <v>264</v>
      </c>
      <c r="Q167" s="56" t="s">
        <v>55</v>
      </c>
      <c r="R167" s="56" t="str">
        <f>VLOOKUP(G167,'Sheet 1 (2)'!$H$4:$O$536,8,FALSE)</f>
        <v/>
      </c>
      <c r="S167" s="56" t="str">
        <f t="shared" si="11"/>
        <v/>
      </c>
      <c r="T167" s="56" t="s">
        <v>433</v>
      </c>
      <c r="U167" s="56" t="s">
        <v>55</v>
      </c>
      <c r="V167" s="56" t="str">
        <f>VLOOKUP(G167,'Sheet 1 (2)'!$H$4:$Q$536,10,FALSE)</f>
        <v/>
      </c>
      <c r="W167" s="56" t="str">
        <f t="shared" si="2"/>
        <v/>
      </c>
      <c r="X167" s="56" t="s">
        <v>532</v>
      </c>
      <c r="Y167" s="56" t="s">
        <v>55</v>
      </c>
      <c r="Z167" s="56" t="str">
        <f>VLOOKUP(G167,'Sheet 1 (2)'!$H$4:$S$536,12,FALSE)</f>
        <v/>
      </c>
      <c r="AA167" s="56" t="str">
        <f t="shared" si="12"/>
        <v/>
      </c>
      <c r="AB167" s="56" t="s">
        <v>55</v>
      </c>
      <c r="AC167" s="56" t="str">
        <f>VLOOKUP(G167,'Sheet 1 (2)'!$H$4:$AF$536,25,FALSE)</f>
        <v/>
      </c>
      <c r="AD167" s="56" t="s">
        <v>120</v>
      </c>
      <c r="AE167" s="56" t="str">
        <f t="shared" si="13"/>
        <v/>
      </c>
      <c r="AF167" s="56" t="s">
        <v>55</v>
      </c>
      <c r="AG167" s="56" t="str">
        <f>VLOOKUP(G167,'Sheet 1 (2)'!$H$4:$AG$536,26,FALSE)</f>
        <v/>
      </c>
      <c r="AH167" s="56" t="s">
        <v>82</v>
      </c>
      <c r="AI167" s="56" t="s">
        <v>55</v>
      </c>
      <c r="AJ167" s="56" t="str">
        <f>VLOOKUP(G167,'Sheet 1 (2)'!$H$4:$AH$536,27,FALSE)</f>
        <v/>
      </c>
      <c r="AK167" s="56" t="str">
        <f t="shared" si="15"/>
        <v/>
      </c>
      <c r="AL167" s="60">
        <v>1</v>
      </c>
      <c r="AM167" s="60">
        <f t="shared" si="6"/>
        <v>1</v>
      </c>
    </row>
    <row r="168" spans="1:39" ht="15.75" customHeight="1" x14ac:dyDescent="0.2">
      <c r="A168" s="56" t="s">
        <v>413</v>
      </c>
      <c r="B168" s="56" t="s">
        <v>414</v>
      </c>
      <c r="C168" s="56" t="s">
        <v>525</v>
      </c>
      <c r="D168" s="56" t="s">
        <v>526</v>
      </c>
      <c r="E168" s="56" t="s">
        <v>527</v>
      </c>
      <c r="F168" s="56" t="s">
        <v>528</v>
      </c>
      <c r="G168" s="56" t="s">
        <v>534</v>
      </c>
      <c r="H168" s="56" t="s">
        <v>535</v>
      </c>
      <c r="I168" s="56" t="s">
        <v>82</v>
      </c>
      <c r="J168" s="56" t="s">
        <v>493</v>
      </c>
      <c r="K168" s="56" t="s">
        <v>536</v>
      </c>
      <c r="L168" s="56" t="s">
        <v>55</v>
      </c>
      <c r="M168" s="56" t="str">
        <f>VLOOKUP(G168,'Sheet 1 (2)'!$H$4:$M$536,6,FALSE)</f>
        <v/>
      </c>
      <c r="N168" s="56" t="s">
        <v>537</v>
      </c>
      <c r="O168" s="56"/>
      <c r="P168" s="56" t="s">
        <v>264</v>
      </c>
      <c r="Q168" s="56" t="s">
        <v>55</v>
      </c>
      <c r="R168" s="56" t="str">
        <f>VLOOKUP(G168,'Sheet 1 (2)'!$H$4:$O$536,8,FALSE)</f>
        <v/>
      </c>
      <c r="S168" s="56" t="str">
        <f t="shared" si="11"/>
        <v/>
      </c>
      <c r="T168" s="56" t="s">
        <v>433</v>
      </c>
      <c r="U168" s="56" t="s">
        <v>55</v>
      </c>
      <c r="V168" s="56" t="str">
        <f>VLOOKUP(G168,'Sheet 1 (2)'!$H$4:$Q$536,10,FALSE)</f>
        <v/>
      </c>
      <c r="W168" s="56" t="str">
        <f t="shared" si="2"/>
        <v/>
      </c>
      <c r="X168" s="56" t="s">
        <v>538</v>
      </c>
      <c r="Y168" s="56" t="s">
        <v>55</v>
      </c>
      <c r="Z168" s="56" t="str">
        <f>VLOOKUP(G168,'Sheet 1 (2)'!$H$4:$S$536,12,FALSE)</f>
        <v/>
      </c>
      <c r="AA168" s="56" t="str">
        <f t="shared" si="12"/>
        <v/>
      </c>
      <c r="AB168" s="56" t="s">
        <v>55</v>
      </c>
      <c r="AC168" s="56" t="str">
        <f>VLOOKUP(G168,'Sheet 1 (2)'!$H$4:$AF$536,25,FALSE)</f>
        <v/>
      </c>
      <c r="AD168" s="56" t="s">
        <v>120</v>
      </c>
      <c r="AE168" s="56" t="str">
        <f t="shared" si="13"/>
        <v/>
      </c>
      <c r="AF168" s="56" t="s">
        <v>55</v>
      </c>
      <c r="AG168" s="56" t="str">
        <f>VLOOKUP(G168,'Sheet 1 (2)'!$H$4:$AG$536,26,FALSE)</f>
        <v/>
      </c>
      <c r="AH168" s="56" t="s">
        <v>82</v>
      </c>
      <c r="AI168" s="56" t="s">
        <v>55</v>
      </c>
      <c r="AJ168" s="56" t="str">
        <f>VLOOKUP(G168,'Sheet 1 (2)'!$H$4:$AH$536,27,FALSE)</f>
        <v/>
      </c>
      <c r="AK168" s="56" t="str">
        <f t="shared" si="15"/>
        <v/>
      </c>
      <c r="AL168" s="60">
        <v>1</v>
      </c>
      <c r="AM168" s="60">
        <f t="shared" si="6"/>
        <v>1</v>
      </c>
    </row>
    <row r="169" spans="1:39" ht="15.75" customHeight="1" x14ac:dyDescent="0.2">
      <c r="A169" s="56" t="s">
        <v>413</v>
      </c>
      <c r="B169" s="56" t="s">
        <v>414</v>
      </c>
      <c r="C169" s="56" t="s">
        <v>525</v>
      </c>
      <c r="D169" s="56" t="s">
        <v>526</v>
      </c>
      <c r="E169" s="56" t="s">
        <v>527</v>
      </c>
      <c r="F169" s="56" t="s">
        <v>528</v>
      </c>
      <c r="G169" s="56" t="s">
        <v>539</v>
      </c>
      <c r="H169" s="56" t="s">
        <v>540</v>
      </c>
      <c r="I169" s="56" t="s">
        <v>82</v>
      </c>
      <c r="J169" s="56" t="s">
        <v>493</v>
      </c>
      <c r="K169" s="56" t="s">
        <v>541</v>
      </c>
      <c r="L169" s="56" t="s">
        <v>55</v>
      </c>
      <c r="M169" s="56" t="str">
        <f>VLOOKUP(G169,'Sheet 1 (2)'!$H$4:$M$536,6,FALSE)</f>
        <v/>
      </c>
      <c r="N169" s="56" t="s">
        <v>542</v>
      </c>
      <c r="O169" s="56"/>
      <c r="P169" s="56" t="s">
        <v>264</v>
      </c>
      <c r="Q169" s="56" t="s">
        <v>55</v>
      </c>
      <c r="R169" s="56" t="str">
        <f>VLOOKUP(G169,'Sheet 1 (2)'!$H$4:$O$536,8,FALSE)</f>
        <v/>
      </c>
      <c r="S169" s="56" t="str">
        <f t="shared" si="11"/>
        <v/>
      </c>
      <c r="T169" s="56" t="s">
        <v>433</v>
      </c>
      <c r="U169" s="56" t="s">
        <v>55</v>
      </c>
      <c r="V169" s="56" t="str">
        <f>VLOOKUP(G169,'Sheet 1 (2)'!$H$4:$Q$536,10,FALSE)</f>
        <v/>
      </c>
      <c r="W169" s="56" t="str">
        <f t="shared" si="2"/>
        <v/>
      </c>
      <c r="X169" s="56" t="s">
        <v>543</v>
      </c>
      <c r="Y169" s="56" t="s">
        <v>55</v>
      </c>
      <c r="Z169" s="56" t="str">
        <f>VLOOKUP(G169,'Sheet 1 (2)'!$H$4:$S$536,12,FALSE)</f>
        <v/>
      </c>
      <c r="AA169" s="56" t="str">
        <f t="shared" si="12"/>
        <v/>
      </c>
      <c r="AB169" s="56" t="s">
        <v>55</v>
      </c>
      <c r="AC169" s="56" t="str">
        <f>VLOOKUP(G169,'Sheet 1 (2)'!$H$4:$AF$536,25,FALSE)</f>
        <v/>
      </c>
      <c r="AD169" s="56" t="s">
        <v>120</v>
      </c>
      <c r="AE169" s="56" t="str">
        <f t="shared" si="13"/>
        <v/>
      </c>
      <c r="AF169" s="56" t="s">
        <v>55</v>
      </c>
      <c r="AG169" s="56" t="str">
        <f>VLOOKUP(G169,'Sheet 1 (2)'!$H$4:$AG$536,26,FALSE)</f>
        <v/>
      </c>
      <c r="AH169" s="56" t="s">
        <v>82</v>
      </c>
      <c r="AI169" s="56" t="s">
        <v>55</v>
      </c>
      <c r="AJ169" s="56" t="str">
        <f>VLOOKUP(G169,'Sheet 1 (2)'!$H$4:$AH$536,27,FALSE)</f>
        <v/>
      </c>
      <c r="AK169" s="56" t="str">
        <f t="shared" si="15"/>
        <v/>
      </c>
      <c r="AL169" s="60">
        <v>1</v>
      </c>
      <c r="AM169" s="60">
        <f t="shared" si="6"/>
        <v>1</v>
      </c>
    </row>
    <row r="170" spans="1:39" ht="15.75" customHeight="1" x14ac:dyDescent="0.2">
      <c r="A170" s="56" t="s">
        <v>413</v>
      </c>
      <c r="B170" s="56" t="s">
        <v>414</v>
      </c>
      <c r="C170" s="56" t="s">
        <v>544</v>
      </c>
      <c r="D170" s="56" t="s">
        <v>545</v>
      </c>
      <c r="E170" s="56" t="s">
        <v>546</v>
      </c>
      <c r="F170" s="56" t="s">
        <v>547</v>
      </c>
      <c r="G170" s="56" t="s">
        <v>548</v>
      </c>
      <c r="H170" s="56" t="s">
        <v>549</v>
      </c>
      <c r="I170" s="56" t="s">
        <v>82</v>
      </c>
      <c r="J170" s="56" t="s">
        <v>144</v>
      </c>
      <c r="K170" s="56" t="s">
        <v>550</v>
      </c>
      <c r="L170" s="56" t="s">
        <v>55</v>
      </c>
      <c r="M170" s="56" t="str">
        <f>VLOOKUP(G170,'Sheet 1 (2)'!$H$4:$M$536,6,FALSE)</f>
        <v/>
      </c>
      <c r="N170" s="56" t="str">
        <f t="shared" ref="N170:N197" si="16">IF(L170&lt;&gt;"",L170,M170)</f>
        <v/>
      </c>
      <c r="O170" s="56"/>
      <c r="P170" s="56" t="s">
        <v>551</v>
      </c>
      <c r="Q170" s="56" t="s">
        <v>55</v>
      </c>
      <c r="R170" s="56" t="str">
        <f>VLOOKUP(G170,'Sheet 1 (2)'!$H$4:$O$536,8,FALSE)</f>
        <v/>
      </c>
      <c r="S170" s="56" t="str">
        <f t="shared" si="11"/>
        <v/>
      </c>
      <c r="T170" s="56" t="s">
        <v>433</v>
      </c>
      <c r="U170" s="56" t="s">
        <v>55</v>
      </c>
      <c r="V170" s="56" t="str">
        <f>VLOOKUP(G170,'Sheet 1 (2)'!$H$4:$Q$536,10,FALSE)</f>
        <v/>
      </c>
      <c r="W170" s="56" t="str">
        <f t="shared" si="2"/>
        <v/>
      </c>
      <c r="X170" s="56" t="s">
        <v>52</v>
      </c>
      <c r="Y170" s="56" t="s">
        <v>55</v>
      </c>
      <c r="Z170" s="56" t="str">
        <f>VLOOKUP(G170,'Sheet 1 (2)'!$H$4:$S$536,12,FALSE)</f>
        <v/>
      </c>
      <c r="AA170" s="56" t="s">
        <v>552</v>
      </c>
      <c r="AB170" s="56" t="s">
        <v>55</v>
      </c>
      <c r="AC170" s="56" t="str">
        <f>VLOOKUP(G170,'Sheet 1 (2)'!$H$4:$AF$536,25,FALSE)</f>
        <v/>
      </c>
      <c r="AD170" s="56" t="s">
        <v>187</v>
      </c>
      <c r="AE170" s="56" t="str">
        <f t="shared" si="13"/>
        <v/>
      </c>
      <c r="AF170" s="56" t="s">
        <v>55</v>
      </c>
      <c r="AG170" s="56" t="str">
        <f>VLOOKUP(G170,'Sheet 1 (2)'!$H$4:$AG$536,26,FALSE)</f>
        <v/>
      </c>
      <c r="AH170" s="56" t="s">
        <v>82</v>
      </c>
      <c r="AI170" s="56" t="s">
        <v>55</v>
      </c>
      <c r="AJ170" s="56" t="str">
        <f>VLOOKUP(G170,'Sheet 1 (2)'!$H$4:$AH$536,27,FALSE)</f>
        <v/>
      </c>
      <c r="AK170" s="56" t="str">
        <f t="shared" si="15"/>
        <v/>
      </c>
      <c r="AL170" s="60">
        <v>1</v>
      </c>
      <c r="AM170" s="60">
        <f t="shared" si="6"/>
        <v>1</v>
      </c>
    </row>
    <row r="171" spans="1:39" ht="15.75" customHeight="1" x14ac:dyDescent="0.2">
      <c r="A171" s="56" t="s">
        <v>413</v>
      </c>
      <c r="B171" s="56" t="s">
        <v>414</v>
      </c>
      <c r="C171" s="56" t="s">
        <v>544</v>
      </c>
      <c r="D171" s="56" t="s">
        <v>545</v>
      </c>
      <c r="E171" s="56" t="s">
        <v>546</v>
      </c>
      <c r="F171" s="56" t="s">
        <v>547</v>
      </c>
      <c r="G171" s="56" t="s">
        <v>553</v>
      </c>
      <c r="H171" s="56" t="s">
        <v>554</v>
      </c>
      <c r="I171" s="56" t="s">
        <v>82</v>
      </c>
      <c r="J171" s="56" t="s">
        <v>144</v>
      </c>
      <c r="K171" s="56" t="s">
        <v>555</v>
      </c>
      <c r="L171" s="56" t="s">
        <v>55</v>
      </c>
      <c r="M171" s="56" t="str">
        <f>VLOOKUP(G171,'Sheet 1 (2)'!$H$4:$M$536,6,FALSE)</f>
        <v/>
      </c>
      <c r="N171" s="56" t="str">
        <f t="shared" si="16"/>
        <v/>
      </c>
      <c r="O171" s="56"/>
      <c r="P171" s="56" t="s">
        <v>551</v>
      </c>
      <c r="Q171" s="56" t="s">
        <v>55</v>
      </c>
      <c r="R171" s="56" t="str">
        <f>VLOOKUP(G171,'Sheet 1 (2)'!$H$4:$O$536,8,FALSE)</f>
        <v/>
      </c>
      <c r="S171" s="56" t="str">
        <f t="shared" si="11"/>
        <v/>
      </c>
      <c r="T171" s="56" t="s">
        <v>433</v>
      </c>
      <c r="U171" s="56" t="s">
        <v>55</v>
      </c>
      <c r="V171" s="56" t="str">
        <f>VLOOKUP(G171,'Sheet 1 (2)'!$H$4:$Q$536,10,FALSE)</f>
        <v/>
      </c>
      <c r="W171" s="56" t="str">
        <f t="shared" si="2"/>
        <v/>
      </c>
      <c r="X171" s="74" t="s">
        <v>556</v>
      </c>
      <c r="Y171" s="56" t="s">
        <v>55</v>
      </c>
      <c r="Z171" s="56" t="str">
        <f>VLOOKUP(G171,'Sheet 1 (2)'!$H$4:$S$536,12,FALSE)</f>
        <v/>
      </c>
      <c r="AA171" s="56" t="str">
        <f t="shared" ref="AA171:AA482" si="17">IF(Y171&lt;&gt;"",Y171,Z171)</f>
        <v/>
      </c>
      <c r="AB171" s="56" t="s">
        <v>55</v>
      </c>
      <c r="AC171" s="56" t="str">
        <f>VLOOKUP(G171,'Sheet 1 (2)'!$H$4:$AF$536,25,FALSE)</f>
        <v/>
      </c>
      <c r="AD171" s="56" t="s">
        <v>411</v>
      </c>
      <c r="AE171" s="56" t="str">
        <f t="shared" si="13"/>
        <v/>
      </c>
      <c r="AF171" s="56" t="s">
        <v>55</v>
      </c>
      <c r="AG171" s="56" t="str">
        <f>VLOOKUP(G171,'Sheet 1 (2)'!$H$4:$AG$536,26,FALSE)</f>
        <v/>
      </c>
      <c r="AH171" s="56" t="s">
        <v>82</v>
      </c>
      <c r="AI171" s="56" t="s">
        <v>55</v>
      </c>
      <c r="AJ171" s="56" t="str">
        <f>VLOOKUP(G171,'Sheet 1 (2)'!$H$4:$AH$536,27,FALSE)</f>
        <v/>
      </c>
      <c r="AK171" s="56" t="str">
        <f t="shared" si="15"/>
        <v/>
      </c>
      <c r="AL171" s="60">
        <v>1</v>
      </c>
      <c r="AM171" s="60">
        <f t="shared" si="6"/>
        <v>1</v>
      </c>
    </row>
    <row r="172" spans="1:39" ht="15.75" customHeight="1" x14ac:dyDescent="0.2">
      <c r="A172" s="56" t="s">
        <v>413</v>
      </c>
      <c r="B172" s="56" t="s">
        <v>414</v>
      </c>
      <c r="C172" s="56" t="s">
        <v>544</v>
      </c>
      <c r="D172" s="56" t="s">
        <v>545</v>
      </c>
      <c r="E172" s="56" t="s">
        <v>546</v>
      </c>
      <c r="F172" s="56" t="s">
        <v>547</v>
      </c>
      <c r="G172" s="56" t="s">
        <v>557</v>
      </c>
      <c r="H172" s="56" t="s">
        <v>558</v>
      </c>
      <c r="I172" s="56" t="s">
        <v>82</v>
      </c>
      <c r="J172" s="56" t="s">
        <v>144</v>
      </c>
      <c r="K172" s="56" t="s">
        <v>555</v>
      </c>
      <c r="L172" s="56" t="s">
        <v>55</v>
      </c>
      <c r="M172" s="56" t="str">
        <f>VLOOKUP(G172,'Sheet 1 (2)'!$H$4:$M$536,6,FALSE)</f>
        <v/>
      </c>
      <c r="N172" s="56" t="str">
        <f t="shared" si="16"/>
        <v/>
      </c>
      <c r="O172" s="56"/>
      <c r="P172" s="56" t="s">
        <v>551</v>
      </c>
      <c r="Q172" s="56" t="s">
        <v>55</v>
      </c>
      <c r="R172" s="56" t="str">
        <f>VLOOKUP(G172,'Sheet 1 (2)'!$H$4:$O$536,8,FALSE)</f>
        <v/>
      </c>
      <c r="S172" s="56" t="str">
        <f t="shared" si="11"/>
        <v/>
      </c>
      <c r="T172" s="56" t="s">
        <v>433</v>
      </c>
      <c r="U172" s="56" t="s">
        <v>55</v>
      </c>
      <c r="V172" s="56" t="str">
        <f>VLOOKUP(G172,'Sheet 1 (2)'!$H$4:$Q$536,10,FALSE)</f>
        <v/>
      </c>
      <c r="W172" s="56" t="str">
        <f t="shared" si="2"/>
        <v/>
      </c>
      <c r="X172" s="75" t="s">
        <v>559</v>
      </c>
      <c r="Y172" s="56" t="s">
        <v>55</v>
      </c>
      <c r="Z172" s="56" t="str">
        <f>VLOOKUP(G172,'Sheet 1 (2)'!$H$4:$S$536,12,FALSE)</f>
        <v/>
      </c>
      <c r="AA172" s="56" t="str">
        <f t="shared" si="17"/>
        <v/>
      </c>
      <c r="AB172" s="56" t="s">
        <v>55</v>
      </c>
      <c r="AC172" s="56" t="str">
        <f>VLOOKUP(G172,'Sheet 1 (2)'!$H$4:$AF$536,25,FALSE)</f>
        <v/>
      </c>
      <c r="AD172" s="56" t="s">
        <v>187</v>
      </c>
      <c r="AE172" s="56" t="str">
        <f t="shared" si="13"/>
        <v/>
      </c>
      <c r="AF172" s="56" t="s">
        <v>55</v>
      </c>
      <c r="AG172" s="56" t="str">
        <f>VLOOKUP(G172,'Sheet 1 (2)'!$H$4:$AG$536,26,FALSE)</f>
        <v/>
      </c>
      <c r="AH172" s="56" t="s">
        <v>82</v>
      </c>
      <c r="AI172" s="56" t="s">
        <v>55</v>
      </c>
      <c r="AJ172" s="56" t="str">
        <f>VLOOKUP(G172,'Sheet 1 (2)'!$H$4:$AH$536,27,FALSE)</f>
        <v/>
      </c>
      <c r="AK172" s="56" t="str">
        <f t="shared" si="15"/>
        <v/>
      </c>
      <c r="AL172" s="60">
        <v>1</v>
      </c>
      <c r="AM172" s="60">
        <f t="shared" si="6"/>
        <v>1</v>
      </c>
    </row>
    <row r="173" spans="1:39" ht="15.75" customHeight="1" x14ac:dyDescent="0.2">
      <c r="A173" s="56" t="s">
        <v>413</v>
      </c>
      <c r="B173" s="56" t="s">
        <v>414</v>
      </c>
      <c r="C173" s="56" t="s">
        <v>544</v>
      </c>
      <c r="D173" s="56" t="s">
        <v>545</v>
      </c>
      <c r="E173" s="56" t="s">
        <v>546</v>
      </c>
      <c r="F173" s="56" t="s">
        <v>547</v>
      </c>
      <c r="G173" s="56" t="s">
        <v>560</v>
      </c>
      <c r="H173" s="56" t="s">
        <v>561</v>
      </c>
      <c r="I173" s="56" t="s">
        <v>82</v>
      </c>
      <c r="J173" s="56" t="s">
        <v>144</v>
      </c>
      <c r="K173" s="56" t="s">
        <v>555</v>
      </c>
      <c r="L173" s="56" t="s">
        <v>55</v>
      </c>
      <c r="M173" s="56" t="str">
        <f>VLOOKUP(G173,'Sheet 1 (2)'!$H$4:$M$536,6,FALSE)</f>
        <v/>
      </c>
      <c r="N173" s="56" t="str">
        <f t="shared" si="16"/>
        <v/>
      </c>
      <c r="O173" s="56"/>
      <c r="P173" s="56" t="s">
        <v>551</v>
      </c>
      <c r="Q173" s="56" t="s">
        <v>55</v>
      </c>
      <c r="R173" s="56" t="str">
        <f>VLOOKUP(G173,'Sheet 1 (2)'!$H$4:$O$536,8,FALSE)</f>
        <v/>
      </c>
      <c r="S173" s="56" t="str">
        <f t="shared" si="11"/>
        <v/>
      </c>
      <c r="T173" s="56" t="s">
        <v>433</v>
      </c>
      <c r="U173" s="56" t="s">
        <v>55</v>
      </c>
      <c r="V173" s="56" t="str">
        <f>VLOOKUP(G173,'Sheet 1 (2)'!$H$4:$Q$536,10,FALSE)</f>
        <v/>
      </c>
      <c r="W173" s="56" t="str">
        <f t="shared" si="2"/>
        <v/>
      </c>
      <c r="X173" s="75" t="s">
        <v>562</v>
      </c>
      <c r="Y173" s="56" t="s">
        <v>55</v>
      </c>
      <c r="Z173" s="56" t="str">
        <f>VLOOKUP(G173,'Sheet 1 (2)'!$H$4:$S$536,12,FALSE)</f>
        <v/>
      </c>
      <c r="AA173" s="56" t="str">
        <f t="shared" si="17"/>
        <v/>
      </c>
      <c r="AB173" s="56" t="s">
        <v>55</v>
      </c>
      <c r="AC173" s="56" t="str">
        <f>VLOOKUP(G173,'Sheet 1 (2)'!$H$4:$AF$536,25,FALSE)</f>
        <v/>
      </c>
      <c r="AD173" s="56" t="s">
        <v>411</v>
      </c>
      <c r="AE173" s="56" t="str">
        <f t="shared" si="13"/>
        <v/>
      </c>
      <c r="AF173" s="56" t="s">
        <v>55</v>
      </c>
      <c r="AG173" s="56" t="str">
        <f>VLOOKUP(G173,'Sheet 1 (2)'!$H$4:$AG$536,26,FALSE)</f>
        <v/>
      </c>
      <c r="AH173" s="56" t="s">
        <v>82</v>
      </c>
      <c r="AI173" s="56" t="s">
        <v>55</v>
      </c>
      <c r="AJ173" s="56" t="str">
        <f>VLOOKUP(G173,'Sheet 1 (2)'!$H$4:$AH$536,27,FALSE)</f>
        <v/>
      </c>
      <c r="AK173" s="56" t="str">
        <f t="shared" si="15"/>
        <v/>
      </c>
      <c r="AL173" s="60">
        <v>1</v>
      </c>
      <c r="AM173" s="60">
        <f t="shared" si="6"/>
        <v>1</v>
      </c>
    </row>
    <row r="174" spans="1:39" ht="15.75" customHeight="1" x14ac:dyDescent="0.2">
      <c r="A174" s="56" t="s">
        <v>413</v>
      </c>
      <c r="B174" s="56" t="s">
        <v>414</v>
      </c>
      <c r="C174" s="56" t="s">
        <v>544</v>
      </c>
      <c r="D174" s="56" t="s">
        <v>545</v>
      </c>
      <c r="E174" s="56" t="s">
        <v>546</v>
      </c>
      <c r="F174" s="56" t="s">
        <v>547</v>
      </c>
      <c r="G174" s="56" t="s">
        <v>563</v>
      </c>
      <c r="H174" s="56" t="s">
        <v>564</v>
      </c>
      <c r="I174" s="56" t="s">
        <v>82</v>
      </c>
      <c r="J174" s="56" t="s">
        <v>144</v>
      </c>
      <c r="K174" s="56" t="s">
        <v>555</v>
      </c>
      <c r="L174" s="56" t="s">
        <v>55</v>
      </c>
      <c r="M174" s="56" t="str">
        <f>VLOOKUP(G174,'Sheet 1 (2)'!$H$4:$M$536,6,FALSE)</f>
        <v/>
      </c>
      <c r="N174" s="56" t="str">
        <f t="shared" si="16"/>
        <v/>
      </c>
      <c r="O174" s="56"/>
      <c r="P174" s="56" t="s">
        <v>551</v>
      </c>
      <c r="Q174" s="56" t="s">
        <v>55</v>
      </c>
      <c r="R174" s="56" t="str">
        <f>VLOOKUP(G174,'Sheet 1 (2)'!$H$4:$O$536,8,FALSE)</f>
        <v/>
      </c>
      <c r="S174" s="56" t="str">
        <f t="shared" si="11"/>
        <v/>
      </c>
      <c r="T174" s="56" t="s">
        <v>433</v>
      </c>
      <c r="U174" s="56" t="s">
        <v>55</v>
      </c>
      <c r="V174" s="56" t="str">
        <f>VLOOKUP(G174,'Sheet 1 (2)'!$H$4:$Q$536,10,FALSE)</f>
        <v/>
      </c>
      <c r="W174" s="56" t="str">
        <f t="shared" si="2"/>
        <v/>
      </c>
      <c r="X174" s="75" t="s">
        <v>565</v>
      </c>
      <c r="Y174" s="56" t="s">
        <v>55</v>
      </c>
      <c r="Z174" s="56" t="str">
        <f>VLOOKUP(G174,'Sheet 1 (2)'!$H$4:$S$536,12,FALSE)</f>
        <v/>
      </c>
      <c r="AA174" s="56" t="str">
        <f t="shared" si="17"/>
        <v/>
      </c>
      <c r="AB174" s="56" t="s">
        <v>55</v>
      </c>
      <c r="AC174" s="56" t="str">
        <f>VLOOKUP(G174,'Sheet 1 (2)'!$H$4:$AF$536,25,FALSE)</f>
        <v/>
      </c>
      <c r="AD174" s="56" t="s">
        <v>176</v>
      </c>
      <c r="AE174" s="56" t="str">
        <f t="shared" si="13"/>
        <v/>
      </c>
      <c r="AF174" s="56" t="s">
        <v>55</v>
      </c>
      <c r="AG174" s="56" t="str">
        <f>VLOOKUP(G174,'Sheet 1 (2)'!$H$4:$AG$536,26,FALSE)</f>
        <v/>
      </c>
      <c r="AH174" s="56" t="s">
        <v>82</v>
      </c>
      <c r="AI174" s="56" t="s">
        <v>55</v>
      </c>
      <c r="AJ174" s="56" t="str">
        <f>VLOOKUP(G174,'Sheet 1 (2)'!$H$4:$AH$536,27,FALSE)</f>
        <v/>
      </c>
      <c r="AK174" s="56" t="str">
        <f t="shared" si="15"/>
        <v/>
      </c>
      <c r="AL174" s="60">
        <v>1</v>
      </c>
      <c r="AM174" s="60">
        <f t="shared" si="6"/>
        <v>1</v>
      </c>
    </row>
    <row r="175" spans="1:39" ht="15.75" customHeight="1" x14ac:dyDescent="0.2">
      <c r="A175" s="56" t="s">
        <v>413</v>
      </c>
      <c r="B175" s="56" t="s">
        <v>414</v>
      </c>
      <c r="C175" s="56" t="s">
        <v>544</v>
      </c>
      <c r="D175" s="56" t="s">
        <v>545</v>
      </c>
      <c r="E175" s="56" t="s">
        <v>546</v>
      </c>
      <c r="F175" s="56" t="s">
        <v>547</v>
      </c>
      <c r="G175" s="56" t="s">
        <v>566</v>
      </c>
      <c r="H175" s="56" t="s">
        <v>567</v>
      </c>
      <c r="I175" s="56" t="s">
        <v>82</v>
      </c>
      <c r="J175" s="56" t="s">
        <v>144</v>
      </c>
      <c r="K175" s="56" t="s">
        <v>555</v>
      </c>
      <c r="L175" s="56" t="s">
        <v>55</v>
      </c>
      <c r="M175" s="56" t="str">
        <f>VLOOKUP(G175,'Sheet 1 (2)'!$H$4:$M$536,6,FALSE)</f>
        <v/>
      </c>
      <c r="N175" s="56" t="str">
        <f t="shared" si="16"/>
        <v/>
      </c>
      <c r="O175" s="56"/>
      <c r="P175" s="56" t="s">
        <v>551</v>
      </c>
      <c r="Q175" s="56" t="s">
        <v>55</v>
      </c>
      <c r="R175" s="56" t="str">
        <f>VLOOKUP(G175,'Sheet 1 (2)'!$H$4:$O$536,8,FALSE)</f>
        <v/>
      </c>
      <c r="S175" s="56" t="str">
        <f t="shared" si="11"/>
        <v/>
      </c>
      <c r="T175" s="56" t="s">
        <v>433</v>
      </c>
      <c r="U175" s="56" t="s">
        <v>55</v>
      </c>
      <c r="V175" s="56" t="str">
        <f>VLOOKUP(G175,'Sheet 1 (2)'!$H$4:$Q$536,10,FALSE)</f>
        <v/>
      </c>
      <c r="W175" s="56" t="str">
        <f t="shared" si="2"/>
        <v/>
      </c>
      <c r="X175" s="75" t="s">
        <v>568</v>
      </c>
      <c r="Y175" s="56" t="s">
        <v>55</v>
      </c>
      <c r="Z175" s="56" t="str">
        <f>VLOOKUP(G175,'Sheet 1 (2)'!$H$4:$S$536,12,FALSE)</f>
        <v/>
      </c>
      <c r="AA175" s="56" t="str">
        <f t="shared" si="17"/>
        <v/>
      </c>
      <c r="AB175" s="56" t="s">
        <v>55</v>
      </c>
      <c r="AC175" s="56" t="str">
        <f>VLOOKUP(G175,'Sheet 1 (2)'!$H$4:$AF$536,25,FALSE)</f>
        <v/>
      </c>
      <c r="AD175" s="56" t="s">
        <v>411</v>
      </c>
      <c r="AE175" s="56" t="str">
        <f t="shared" si="13"/>
        <v/>
      </c>
      <c r="AF175" s="56" t="s">
        <v>55</v>
      </c>
      <c r="AG175" s="56" t="str">
        <f>VLOOKUP(G175,'Sheet 1 (2)'!$H$4:$AG$536,26,FALSE)</f>
        <v/>
      </c>
      <c r="AH175" s="56" t="s">
        <v>82</v>
      </c>
      <c r="AI175" s="56" t="s">
        <v>55</v>
      </c>
      <c r="AJ175" s="56" t="str">
        <f>VLOOKUP(G175,'Sheet 1 (2)'!$H$4:$AH$536,27,FALSE)</f>
        <v/>
      </c>
      <c r="AK175" s="56" t="str">
        <f t="shared" si="15"/>
        <v/>
      </c>
      <c r="AL175" s="60">
        <v>1</v>
      </c>
      <c r="AM175" s="60">
        <f t="shared" si="6"/>
        <v>1</v>
      </c>
    </row>
    <row r="176" spans="1:39" ht="15.75" customHeight="1" x14ac:dyDescent="0.2">
      <c r="A176" s="56" t="s">
        <v>413</v>
      </c>
      <c r="B176" s="56" t="s">
        <v>414</v>
      </c>
      <c r="C176" s="56" t="s">
        <v>544</v>
      </c>
      <c r="D176" s="56" t="s">
        <v>545</v>
      </c>
      <c r="E176" s="56" t="s">
        <v>546</v>
      </c>
      <c r="F176" s="56" t="s">
        <v>547</v>
      </c>
      <c r="G176" s="56" t="s">
        <v>569</v>
      </c>
      <c r="H176" s="56" t="s">
        <v>570</v>
      </c>
      <c r="I176" s="56" t="s">
        <v>82</v>
      </c>
      <c r="J176" s="56" t="s">
        <v>144</v>
      </c>
      <c r="K176" s="56" t="s">
        <v>555</v>
      </c>
      <c r="L176" s="56" t="s">
        <v>55</v>
      </c>
      <c r="M176" s="56" t="str">
        <f>VLOOKUP(G176,'Sheet 1 (2)'!$H$4:$M$536,6,FALSE)</f>
        <v/>
      </c>
      <c r="N176" s="56" t="str">
        <f t="shared" si="16"/>
        <v/>
      </c>
      <c r="O176" s="56"/>
      <c r="P176" s="56" t="s">
        <v>551</v>
      </c>
      <c r="Q176" s="56" t="s">
        <v>55</v>
      </c>
      <c r="R176" s="56" t="str">
        <f>VLOOKUP(G176,'Sheet 1 (2)'!$H$4:$O$536,8,FALSE)</f>
        <v/>
      </c>
      <c r="S176" s="56" t="str">
        <f t="shared" si="11"/>
        <v/>
      </c>
      <c r="T176" s="56" t="s">
        <v>433</v>
      </c>
      <c r="U176" s="56" t="s">
        <v>55</v>
      </c>
      <c r="V176" s="56" t="str">
        <f>VLOOKUP(G176,'Sheet 1 (2)'!$H$4:$Q$536,10,FALSE)</f>
        <v/>
      </c>
      <c r="W176" s="56" t="str">
        <f t="shared" si="2"/>
        <v/>
      </c>
      <c r="X176" s="76" t="s">
        <v>571</v>
      </c>
      <c r="Y176" s="56" t="s">
        <v>55</v>
      </c>
      <c r="Z176" s="56" t="str">
        <f>VLOOKUP(G176,'Sheet 1 (2)'!$H$4:$S$536,12,FALSE)</f>
        <v/>
      </c>
      <c r="AA176" s="56" t="str">
        <f t="shared" si="17"/>
        <v/>
      </c>
      <c r="AB176" s="56" t="s">
        <v>55</v>
      </c>
      <c r="AC176" s="56" t="str">
        <f>VLOOKUP(G176,'Sheet 1 (2)'!$H$4:$AF$536,25,FALSE)</f>
        <v/>
      </c>
      <c r="AD176" s="56" t="s">
        <v>187</v>
      </c>
      <c r="AE176" s="56" t="str">
        <f t="shared" si="13"/>
        <v/>
      </c>
      <c r="AF176" s="56" t="s">
        <v>55</v>
      </c>
      <c r="AG176" s="56" t="str">
        <f>VLOOKUP(G176,'Sheet 1 (2)'!$H$4:$AG$536,26,FALSE)</f>
        <v/>
      </c>
      <c r="AH176" s="56" t="s">
        <v>82</v>
      </c>
      <c r="AI176" s="56" t="s">
        <v>55</v>
      </c>
      <c r="AJ176" s="56" t="str">
        <f>VLOOKUP(G176,'Sheet 1 (2)'!$H$4:$AH$536,27,FALSE)</f>
        <v/>
      </c>
      <c r="AK176" s="56" t="str">
        <f t="shared" si="15"/>
        <v/>
      </c>
      <c r="AL176" s="60">
        <v>1</v>
      </c>
      <c r="AM176" s="60">
        <f t="shared" si="6"/>
        <v>1</v>
      </c>
    </row>
    <row r="177" spans="1:39" ht="15.75" customHeight="1" x14ac:dyDescent="0.2">
      <c r="A177" s="56" t="s">
        <v>413</v>
      </c>
      <c r="B177" s="56" t="s">
        <v>414</v>
      </c>
      <c r="C177" s="56" t="s">
        <v>544</v>
      </c>
      <c r="D177" s="56" t="s">
        <v>545</v>
      </c>
      <c r="E177" s="56" t="s">
        <v>546</v>
      </c>
      <c r="F177" s="56" t="s">
        <v>547</v>
      </c>
      <c r="G177" s="56" t="s">
        <v>572</v>
      </c>
      <c r="H177" s="56" t="s">
        <v>573</v>
      </c>
      <c r="I177" s="56" t="s">
        <v>82</v>
      </c>
      <c r="J177" s="56" t="s">
        <v>144</v>
      </c>
      <c r="K177" s="56" t="s">
        <v>555</v>
      </c>
      <c r="L177" s="56" t="s">
        <v>55</v>
      </c>
      <c r="M177" s="56" t="str">
        <f>VLOOKUP(G177,'Sheet 1 (2)'!$H$4:$M$536,6,FALSE)</f>
        <v/>
      </c>
      <c r="N177" s="56" t="str">
        <f t="shared" si="16"/>
        <v/>
      </c>
      <c r="O177" s="56"/>
      <c r="P177" s="56" t="s">
        <v>551</v>
      </c>
      <c r="Q177" s="56" t="s">
        <v>55</v>
      </c>
      <c r="R177" s="56" t="str">
        <f>VLOOKUP(G177,'Sheet 1 (2)'!$H$4:$O$536,8,FALSE)</f>
        <v/>
      </c>
      <c r="S177" s="56" t="str">
        <f t="shared" si="11"/>
        <v/>
      </c>
      <c r="T177" s="56" t="s">
        <v>433</v>
      </c>
      <c r="U177" s="56" t="s">
        <v>55</v>
      </c>
      <c r="V177" s="56" t="str">
        <f>VLOOKUP(G177,'Sheet 1 (2)'!$H$4:$Q$536,10,FALSE)</f>
        <v/>
      </c>
      <c r="W177" s="56" t="str">
        <f t="shared" si="2"/>
        <v/>
      </c>
      <c r="X177" s="77" t="s">
        <v>574</v>
      </c>
      <c r="Y177" s="56" t="s">
        <v>55</v>
      </c>
      <c r="Z177" s="56" t="str">
        <f>VLOOKUP(G177,'Sheet 1 (2)'!$H$4:$S$536,12,FALSE)</f>
        <v/>
      </c>
      <c r="AA177" s="56" t="str">
        <f t="shared" si="17"/>
        <v/>
      </c>
      <c r="AB177" s="56" t="s">
        <v>55</v>
      </c>
      <c r="AC177" s="56" t="str">
        <f>VLOOKUP(G177,'Sheet 1 (2)'!$H$4:$AF$536,25,FALSE)</f>
        <v/>
      </c>
      <c r="AD177" s="56" t="s">
        <v>187</v>
      </c>
      <c r="AE177" s="56" t="str">
        <f t="shared" si="13"/>
        <v/>
      </c>
      <c r="AF177" s="56" t="s">
        <v>55</v>
      </c>
      <c r="AG177" s="56" t="str">
        <f>VLOOKUP(G177,'Sheet 1 (2)'!$H$4:$AG$536,26,FALSE)</f>
        <v/>
      </c>
      <c r="AH177" s="56" t="s">
        <v>82</v>
      </c>
      <c r="AI177" s="56" t="s">
        <v>55</v>
      </c>
      <c r="AJ177" s="56" t="str">
        <f>VLOOKUP(G177,'Sheet 1 (2)'!$H$4:$AH$536,27,FALSE)</f>
        <v/>
      </c>
      <c r="AK177" s="56" t="str">
        <f t="shared" si="15"/>
        <v/>
      </c>
      <c r="AL177" s="60">
        <v>1</v>
      </c>
      <c r="AM177" s="60">
        <f t="shared" si="6"/>
        <v>1</v>
      </c>
    </row>
    <row r="178" spans="1:39" ht="15.75" customHeight="1" x14ac:dyDescent="0.2">
      <c r="A178" s="56" t="s">
        <v>413</v>
      </c>
      <c r="B178" s="56" t="s">
        <v>414</v>
      </c>
      <c r="C178" s="56" t="s">
        <v>544</v>
      </c>
      <c r="D178" s="56" t="s">
        <v>545</v>
      </c>
      <c r="E178" s="56" t="s">
        <v>546</v>
      </c>
      <c r="F178" s="56" t="s">
        <v>547</v>
      </c>
      <c r="G178" s="56" t="s">
        <v>575</v>
      </c>
      <c r="H178" s="56" t="s">
        <v>576</v>
      </c>
      <c r="I178" s="56" t="s">
        <v>82</v>
      </c>
      <c r="J178" s="56" t="s">
        <v>144</v>
      </c>
      <c r="K178" s="56" t="s">
        <v>555</v>
      </c>
      <c r="L178" s="56" t="s">
        <v>55</v>
      </c>
      <c r="M178" s="56" t="str">
        <f>VLOOKUP(G178,'Sheet 1 (2)'!$H$4:$M$536,6,FALSE)</f>
        <v/>
      </c>
      <c r="N178" s="56" t="str">
        <f t="shared" si="16"/>
        <v/>
      </c>
      <c r="O178" s="56"/>
      <c r="P178" s="56" t="s">
        <v>551</v>
      </c>
      <c r="Q178" s="56" t="s">
        <v>55</v>
      </c>
      <c r="R178" s="56" t="str">
        <f>VLOOKUP(G178,'Sheet 1 (2)'!$H$4:$O$536,8,FALSE)</f>
        <v/>
      </c>
      <c r="S178" s="56" t="str">
        <f t="shared" si="11"/>
        <v/>
      </c>
      <c r="T178" s="56" t="s">
        <v>433</v>
      </c>
      <c r="U178" s="56" t="s">
        <v>55</v>
      </c>
      <c r="V178" s="56" t="str">
        <f>VLOOKUP(G178,'Sheet 1 (2)'!$H$4:$Q$536,10,FALSE)</f>
        <v/>
      </c>
      <c r="W178" s="56" t="str">
        <f t="shared" si="2"/>
        <v/>
      </c>
      <c r="X178" s="75" t="s">
        <v>577</v>
      </c>
      <c r="Y178" s="56" t="s">
        <v>55</v>
      </c>
      <c r="Z178" s="56" t="str">
        <f>VLOOKUP(G178,'Sheet 1 (2)'!$H$4:$S$536,12,FALSE)</f>
        <v/>
      </c>
      <c r="AA178" s="56" t="str">
        <f t="shared" si="17"/>
        <v/>
      </c>
      <c r="AB178" s="56" t="s">
        <v>55</v>
      </c>
      <c r="AC178" s="56" t="str">
        <f>VLOOKUP(G178,'Sheet 1 (2)'!$H$4:$AF$536,25,FALSE)</f>
        <v/>
      </c>
      <c r="AD178" s="56" t="s">
        <v>187</v>
      </c>
      <c r="AE178" s="56" t="str">
        <f t="shared" si="13"/>
        <v/>
      </c>
      <c r="AF178" s="56" t="s">
        <v>55</v>
      </c>
      <c r="AG178" s="56" t="str">
        <f>VLOOKUP(G178,'Sheet 1 (2)'!$H$4:$AG$536,26,FALSE)</f>
        <v/>
      </c>
      <c r="AH178" s="56" t="s">
        <v>82</v>
      </c>
      <c r="AI178" s="56" t="s">
        <v>55</v>
      </c>
      <c r="AJ178" s="56" t="str">
        <f>VLOOKUP(G178,'Sheet 1 (2)'!$H$4:$AH$536,27,FALSE)</f>
        <v/>
      </c>
      <c r="AK178" s="56" t="str">
        <f t="shared" si="15"/>
        <v/>
      </c>
      <c r="AL178" s="60">
        <v>1</v>
      </c>
      <c r="AM178" s="60">
        <f t="shared" si="6"/>
        <v>1</v>
      </c>
    </row>
    <row r="179" spans="1:39" ht="15.75" customHeight="1" x14ac:dyDescent="0.2">
      <c r="A179" s="56" t="s">
        <v>413</v>
      </c>
      <c r="B179" s="56" t="s">
        <v>414</v>
      </c>
      <c r="C179" s="56" t="s">
        <v>544</v>
      </c>
      <c r="D179" s="56" t="s">
        <v>545</v>
      </c>
      <c r="E179" s="56" t="s">
        <v>546</v>
      </c>
      <c r="F179" s="56" t="s">
        <v>547</v>
      </c>
      <c r="G179" s="56" t="s">
        <v>578</v>
      </c>
      <c r="H179" s="56" t="s">
        <v>579</v>
      </c>
      <c r="I179" s="56" t="s">
        <v>82</v>
      </c>
      <c r="J179" s="56" t="s">
        <v>144</v>
      </c>
      <c r="K179" s="56" t="s">
        <v>555</v>
      </c>
      <c r="L179" s="56" t="s">
        <v>55</v>
      </c>
      <c r="M179" s="56" t="str">
        <f>VLOOKUP(G179,'Sheet 1 (2)'!$H$4:$M$536,6,FALSE)</f>
        <v/>
      </c>
      <c r="N179" s="56" t="str">
        <f t="shared" si="16"/>
        <v/>
      </c>
      <c r="O179" s="56"/>
      <c r="P179" s="56" t="s">
        <v>551</v>
      </c>
      <c r="Q179" s="56" t="s">
        <v>55</v>
      </c>
      <c r="R179" s="56" t="str">
        <f>VLOOKUP(G179,'Sheet 1 (2)'!$H$4:$O$536,8,FALSE)</f>
        <v/>
      </c>
      <c r="S179" s="56" t="str">
        <f t="shared" si="11"/>
        <v/>
      </c>
      <c r="T179" s="56" t="s">
        <v>433</v>
      </c>
      <c r="U179" s="56" t="s">
        <v>55</v>
      </c>
      <c r="V179" s="56" t="str">
        <f>VLOOKUP(G179,'Sheet 1 (2)'!$H$4:$Q$536,10,FALSE)</f>
        <v/>
      </c>
      <c r="W179" s="56" t="str">
        <f t="shared" si="2"/>
        <v/>
      </c>
      <c r="X179" s="75" t="s">
        <v>580</v>
      </c>
      <c r="Y179" s="56" t="s">
        <v>55</v>
      </c>
      <c r="Z179" s="56" t="str">
        <f>VLOOKUP(G179,'Sheet 1 (2)'!$H$4:$S$536,12,FALSE)</f>
        <v/>
      </c>
      <c r="AA179" s="56" t="str">
        <f t="shared" si="17"/>
        <v/>
      </c>
      <c r="AB179" s="56" t="s">
        <v>55</v>
      </c>
      <c r="AC179" s="56" t="str">
        <f>VLOOKUP(G179,'Sheet 1 (2)'!$H$4:$AF$536,25,FALSE)</f>
        <v/>
      </c>
      <c r="AD179" s="56" t="s">
        <v>187</v>
      </c>
      <c r="AE179" s="56" t="str">
        <f t="shared" si="13"/>
        <v/>
      </c>
      <c r="AF179" s="56" t="s">
        <v>55</v>
      </c>
      <c r="AG179" s="56" t="str">
        <f>VLOOKUP(G179,'Sheet 1 (2)'!$H$4:$AG$536,26,FALSE)</f>
        <v/>
      </c>
      <c r="AH179" s="56" t="s">
        <v>82</v>
      </c>
      <c r="AI179" s="56" t="s">
        <v>55</v>
      </c>
      <c r="AJ179" s="56" t="str">
        <f>VLOOKUP(G179,'Sheet 1 (2)'!$H$4:$AH$536,27,FALSE)</f>
        <v/>
      </c>
      <c r="AK179" s="56" t="str">
        <f t="shared" si="15"/>
        <v/>
      </c>
      <c r="AL179" s="60">
        <v>1</v>
      </c>
      <c r="AM179" s="60">
        <f t="shared" si="6"/>
        <v>1</v>
      </c>
    </row>
    <row r="180" spans="1:39" ht="15.75" customHeight="1" x14ac:dyDescent="0.2">
      <c r="A180" s="56" t="s">
        <v>413</v>
      </c>
      <c r="B180" s="56" t="s">
        <v>414</v>
      </c>
      <c r="C180" s="56" t="s">
        <v>544</v>
      </c>
      <c r="D180" s="56" t="s">
        <v>545</v>
      </c>
      <c r="E180" s="56" t="s">
        <v>546</v>
      </c>
      <c r="F180" s="56" t="s">
        <v>547</v>
      </c>
      <c r="G180" s="56" t="s">
        <v>582</v>
      </c>
      <c r="H180" s="56" t="s">
        <v>583</v>
      </c>
      <c r="I180" s="56" t="s">
        <v>82</v>
      </c>
      <c r="J180" s="56" t="s">
        <v>144</v>
      </c>
      <c r="K180" s="56" t="s">
        <v>555</v>
      </c>
      <c r="L180" s="56" t="s">
        <v>55</v>
      </c>
      <c r="M180" s="56" t="str">
        <f>VLOOKUP(G180,'Sheet 1 (2)'!$H$4:$M$536,6,FALSE)</f>
        <v/>
      </c>
      <c r="N180" s="56" t="str">
        <f t="shared" si="16"/>
        <v/>
      </c>
      <c r="O180" s="56"/>
      <c r="P180" s="56" t="s">
        <v>264</v>
      </c>
      <c r="Q180" s="56" t="s">
        <v>55</v>
      </c>
      <c r="R180" s="56" t="str">
        <f>VLOOKUP(G180,'Sheet 1 (2)'!$H$4:$O$536,8,FALSE)</f>
        <v/>
      </c>
      <c r="S180" s="56" t="str">
        <f t="shared" si="11"/>
        <v/>
      </c>
      <c r="T180" s="56" t="s">
        <v>433</v>
      </c>
      <c r="U180" s="56" t="s">
        <v>55</v>
      </c>
      <c r="V180" s="56" t="str">
        <f>VLOOKUP(G180,'Sheet 1 (2)'!$H$4:$Q$536,10,FALSE)</f>
        <v/>
      </c>
      <c r="W180" s="56" t="str">
        <f t="shared" si="2"/>
        <v/>
      </c>
      <c r="X180" s="56" t="s">
        <v>584</v>
      </c>
      <c r="Y180" s="56" t="s">
        <v>55</v>
      </c>
      <c r="Z180" s="56" t="str">
        <f>VLOOKUP(G180,'Sheet 1 (2)'!$H$4:$S$536,12,FALSE)</f>
        <v/>
      </c>
      <c r="AA180" s="56" t="str">
        <f t="shared" si="17"/>
        <v/>
      </c>
      <c r="AB180" s="56" t="s">
        <v>55</v>
      </c>
      <c r="AC180" s="56" t="str">
        <f>VLOOKUP(G180,'Sheet 1 (2)'!$H$4:$AF$536,25,FALSE)</f>
        <v/>
      </c>
      <c r="AD180" s="56" t="s">
        <v>585</v>
      </c>
      <c r="AE180" s="56" t="str">
        <f t="shared" si="13"/>
        <v/>
      </c>
      <c r="AF180" s="56" t="s">
        <v>55</v>
      </c>
      <c r="AG180" s="56" t="str">
        <f>VLOOKUP(G180,'Sheet 1 (2)'!$H$4:$AG$536,26,FALSE)</f>
        <v/>
      </c>
      <c r="AH180" s="56" t="s">
        <v>82</v>
      </c>
      <c r="AI180" s="56" t="s">
        <v>55</v>
      </c>
      <c r="AJ180" s="56" t="str">
        <f>VLOOKUP(G180,'Sheet 1 (2)'!$H$4:$AH$536,27,FALSE)</f>
        <v/>
      </c>
      <c r="AK180" s="56" t="str">
        <f t="shared" si="15"/>
        <v/>
      </c>
      <c r="AL180" s="60">
        <v>1</v>
      </c>
      <c r="AM180" s="60">
        <f t="shared" si="6"/>
        <v>1</v>
      </c>
    </row>
    <row r="181" spans="1:39" ht="15.75" customHeight="1" x14ac:dyDescent="0.2">
      <c r="A181" s="56" t="s">
        <v>413</v>
      </c>
      <c r="B181" s="56" t="s">
        <v>414</v>
      </c>
      <c r="C181" s="56" t="s">
        <v>586</v>
      </c>
      <c r="D181" s="56" t="s">
        <v>587</v>
      </c>
      <c r="E181" s="56" t="s">
        <v>588</v>
      </c>
      <c r="F181" s="56" t="s">
        <v>589</v>
      </c>
      <c r="G181" s="56" t="s">
        <v>590</v>
      </c>
      <c r="H181" s="56" t="s">
        <v>591</v>
      </c>
      <c r="I181" s="56" t="s">
        <v>82</v>
      </c>
      <c r="J181" s="56" t="s">
        <v>592</v>
      </c>
      <c r="K181" s="56" t="s">
        <v>593</v>
      </c>
      <c r="L181" s="56" t="s">
        <v>55</v>
      </c>
      <c r="M181" s="56" t="str">
        <f>VLOOKUP(G181,'Sheet 1 (2)'!$H$4:$M$536,6,FALSE)</f>
        <v/>
      </c>
      <c r="N181" s="56" t="str">
        <f t="shared" si="16"/>
        <v/>
      </c>
      <c r="O181" s="56"/>
      <c r="P181" s="56" t="s">
        <v>594</v>
      </c>
      <c r="Q181" s="56" t="s">
        <v>55</v>
      </c>
      <c r="R181" s="56" t="str">
        <f>VLOOKUP(G181,'Sheet 1 (2)'!$H$4:$O$536,8,FALSE)</f>
        <v/>
      </c>
      <c r="S181" s="56" t="str">
        <f t="shared" si="11"/>
        <v/>
      </c>
      <c r="T181" s="56" t="s">
        <v>433</v>
      </c>
      <c r="U181" s="56" t="s">
        <v>55</v>
      </c>
      <c r="V181" s="56" t="str">
        <f>VLOOKUP(G181,'Sheet 1 (2)'!$H$4:$Q$536,10,FALSE)</f>
        <v/>
      </c>
      <c r="W181" s="56" t="str">
        <f t="shared" si="2"/>
        <v/>
      </c>
      <c r="X181" s="56"/>
      <c r="Y181" s="56" t="s">
        <v>55</v>
      </c>
      <c r="Z181" s="56" t="str">
        <f>VLOOKUP(G181,'Sheet 1 (2)'!$H$4:$S$536,12,FALSE)</f>
        <v/>
      </c>
      <c r="AA181" s="56" t="str">
        <f t="shared" si="17"/>
        <v/>
      </c>
      <c r="AB181" s="56" t="s">
        <v>55</v>
      </c>
      <c r="AC181" s="56" t="str">
        <f>VLOOKUP(G181,'Sheet 1 (2)'!$H$4:$AF$536,25,FALSE)</f>
        <v/>
      </c>
      <c r="AD181" s="56" t="s">
        <v>595</v>
      </c>
      <c r="AE181" s="56" t="str">
        <f t="shared" si="13"/>
        <v/>
      </c>
      <c r="AF181" s="56" t="s">
        <v>55</v>
      </c>
      <c r="AG181" s="56" t="str">
        <f>VLOOKUP(G181,'Sheet 1 (2)'!$H$4:$AG$536,26,FALSE)</f>
        <v/>
      </c>
      <c r="AH181" s="56" t="s">
        <v>82</v>
      </c>
      <c r="AI181" s="56" t="s">
        <v>55</v>
      </c>
      <c r="AJ181" s="56" t="str">
        <f>VLOOKUP(G181,'Sheet 1 (2)'!$H$4:$AH$536,27,FALSE)</f>
        <v/>
      </c>
      <c r="AK181" s="56" t="str">
        <f t="shared" si="15"/>
        <v/>
      </c>
      <c r="AL181" s="60">
        <v>1</v>
      </c>
      <c r="AM181" s="60">
        <f t="shared" si="6"/>
        <v>1</v>
      </c>
    </row>
    <row r="182" spans="1:39" ht="15.75" customHeight="1" x14ac:dyDescent="0.2">
      <c r="A182" s="56" t="s">
        <v>413</v>
      </c>
      <c r="B182" s="56" t="s">
        <v>414</v>
      </c>
      <c r="C182" s="56" t="s">
        <v>596</v>
      </c>
      <c r="D182" s="56" t="s">
        <v>597</v>
      </c>
      <c r="E182" s="56" t="s">
        <v>598</v>
      </c>
      <c r="F182" s="56" t="s">
        <v>599</v>
      </c>
      <c r="G182" s="56" t="s">
        <v>600</v>
      </c>
      <c r="H182" s="56" t="s">
        <v>601</v>
      </c>
      <c r="I182" s="56" t="s">
        <v>82</v>
      </c>
      <c r="J182" s="56" t="s">
        <v>602</v>
      </c>
      <c r="K182" s="56" t="s">
        <v>603</v>
      </c>
      <c r="L182" s="56" t="s">
        <v>55</v>
      </c>
      <c r="M182" s="56" t="str">
        <f>VLOOKUP(G182,'Sheet 1 (2)'!$H$4:$M$536,6,FALSE)</f>
        <v/>
      </c>
      <c r="N182" s="56" t="str">
        <f t="shared" si="16"/>
        <v/>
      </c>
      <c r="O182" s="56"/>
      <c r="P182" s="56" t="s">
        <v>604</v>
      </c>
      <c r="Q182" s="56" t="s">
        <v>55</v>
      </c>
      <c r="R182" s="56" t="str">
        <f>VLOOKUP(G182,'Sheet 1 (2)'!$H$4:$O$536,8,FALSE)</f>
        <v/>
      </c>
      <c r="S182" s="56" t="str">
        <f t="shared" si="11"/>
        <v/>
      </c>
      <c r="T182" s="56" t="s">
        <v>433</v>
      </c>
      <c r="U182" s="56" t="s">
        <v>55</v>
      </c>
      <c r="V182" s="56" t="str">
        <f>VLOOKUP(G182,'Sheet 1 (2)'!$H$4:$Q$536,10,FALSE)</f>
        <v/>
      </c>
      <c r="W182" s="56" t="str">
        <f t="shared" si="2"/>
        <v/>
      </c>
      <c r="X182" s="56"/>
      <c r="Y182" s="56" t="s">
        <v>55</v>
      </c>
      <c r="Z182" s="56" t="str">
        <f>VLOOKUP(G182,'Sheet 1 (2)'!$H$4:$S$536,12,FALSE)</f>
        <v/>
      </c>
      <c r="AA182" s="56" t="str">
        <f t="shared" si="17"/>
        <v/>
      </c>
      <c r="AB182" s="56" t="s">
        <v>55</v>
      </c>
      <c r="AC182" s="56" t="str">
        <f>VLOOKUP(G182,'Sheet 1 (2)'!$H$4:$AF$536,25,FALSE)</f>
        <v/>
      </c>
      <c r="AD182" s="56" t="s">
        <v>187</v>
      </c>
      <c r="AE182" s="56" t="str">
        <f t="shared" si="13"/>
        <v/>
      </c>
      <c r="AF182" s="56" t="s">
        <v>55</v>
      </c>
      <c r="AG182" s="56" t="str">
        <f>VLOOKUP(G182,'Sheet 1 (2)'!$H$4:$AG$536,26,FALSE)</f>
        <v/>
      </c>
      <c r="AH182" s="56" t="s">
        <v>82</v>
      </c>
      <c r="AI182" s="56" t="s">
        <v>55</v>
      </c>
      <c r="AJ182" s="56" t="str">
        <f>VLOOKUP(G182,'Sheet 1 (2)'!$H$4:$AH$536,27,FALSE)</f>
        <v/>
      </c>
      <c r="AK182" s="56" t="str">
        <f t="shared" si="15"/>
        <v/>
      </c>
      <c r="AL182" s="60">
        <v>1</v>
      </c>
      <c r="AM182" s="60">
        <f t="shared" si="6"/>
        <v>1</v>
      </c>
    </row>
    <row r="183" spans="1:39" ht="15.75" customHeight="1" x14ac:dyDescent="0.2">
      <c r="A183" s="56" t="s">
        <v>413</v>
      </c>
      <c r="B183" s="56" t="s">
        <v>414</v>
      </c>
      <c r="C183" s="56" t="s">
        <v>596</v>
      </c>
      <c r="D183" s="56" t="s">
        <v>597</v>
      </c>
      <c r="E183" s="56" t="s">
        <v>598</v>
      </c>
      <c r="F183" s="56" t="s">
        <v>599</v>
      </c>
      <c r="G183" s="56" t="s">
        <v>606</v>
      </c>
      <c r="H183" s="56" t="s">
        <v>607</v>
      </c>
      <c r="I183" s="56" t="s">
        <v>82</v>
      </c>
      <c r="J183" s="56" t="s">
        <v>602</v>
      </c>
      <c r="K183" s="56" t="s">
        <v>603</v>
      </c>
      <c r="L183" s="56" t="s">
        <v>55</v>
      </c>
      <c r="M183" s="56" t="str">
        <f>VLOOKUP(G183,'Sheet 1 (2)'!$H$4:$M$536,6,FALSE)</f>
        <v/>
      </c>
      <c r="N183" s="56" t="str">
        <f t="shared" si="16"/>
        <v/>
      </c>
      <c r="O183" s="56"/>
      <c r="P183" s="56" t="s">
        <v>604</v>
      </c>
      <c r="Q183" s="56" t="s">
        <v>55</v>
      </c>
      <c r="R183" s="56" t="str">
        <f>VLOOKUP(G183,'Sheet 1 (2)'!$H$4:$O$536,8,FALSE)</f>
        <v/>
      </c>
      <c r="S183" s="56" t="str">
        <f t="shared" si="11"/>
        <v/>
      </c>
      <c r="T183" s="56" t="s">
        <v>433</v>
      </c>
      <c r="U183" s="56" t="s">
        <v>55</v>
      </c>
      <c r="V183" s="56" t="str">
        <f>VLOOKUP(G183,'Sheet 1 (2)'!$H$4:$Q$536,10,FALSE)</f>
        <v/>
      </c>
      <c r="W183" s="56" t="str">
        <f t="shared" si="2"/>
        <v/>
      </c>
      <c r="X183" s="56"/>
      <c r="Y183" s="56" t="s">
        <v>55</v>
      </c>
      <c r="Z183" s="56" t="str">
        <f>VLOOKUP(G183,'Sheet 1 (2)'!$H$4:$S$536,12,FALSE)</f>
        <v/>
      </c>
      <c r="AA183" s="56" t="str">
        <f t="shared" si="17"/>
        <v/>
      </c>
      <c r="AB183" s="56" t="s">
        <v>55</v>
      </c>
      <c r="AC183" s="56" t="str">
        <f>VLOOKUP(G183,'Sheet 1 (2)'!$H$4:$AF$536,25,FALSE)</f>
        <v/>
      </c>
      <c r="AD183" s="56" t="s">
        <v>411</v>
      </c>
      <c r="AE183" s="56" t="str">
        <f t="shared" si="13"/>
        <v/>
      </c>
      <c r="AF183" s="56" t="s">
        <v>55</v>
      </c>
      <c r="AG183" s="56" t="str">
        <f>VLOOKUP(G183,'Sheet 1 (2)'!$H$4:$AG$536,26,FALSE)</f>
        <v/>
      </c>
      <c r="AH183" s="56" t="s">
        <v>82</v>
      </c>
      <c r="AI183" s="56" t="s">
        <v>55</v>
      </c>
      <c r="AJ183" s="56" t="str">
        <f>VLOOKUP(G183,'Sheet 1 (2)'!$H$4:$AH$536,27,FALSE)</f>
        <v/>
      </c>
      <c r="AK183" s="56" t="str">
        <f t="shared" si="15"/>
        <v/>
      </c>
      <c r="AL183" s="60">
        <v>1</v>
      </c>
      <c r="AM183" s="60">
        <f t="shared" si="6"/>
        <v>1</v>
      </c>
    </row>
    <row r="184" spans="1:39" ht="15.75" customHeight="1" x14ac:dyDescent="0.2">
      <c r="A184" s="56" t="s">
        <v>413</v>
      </c>
      <c r="B184" s="56" t="s">
        <v>414</v>
      </c>
      <c r="C184" s="56" t="s">
        <v>609</v>
      </c>
      <c r="D184" s="56" t="s">
        <v>610</v>
      </c>
      <c r="E184" s="56" t="s">
        <v>611</v>
      </c>
      <c r="F184" s="56" t="s">
        <v>612</v>
      </c>
      <c r="G184" s="56" t="s">
        <v>613</v>
      </c>
      <c r="H184" s="56" t="s">
        <v>614</v>
      </c>
      <c r="I184" s="56" t="s">
        <v>82</v>
      </c>
      <c r="J184" s="56" t="s">
        <v>615</v>
      </c>
      <c r="K184" s="56" t="s">
        <v>616</v>
      </c>
      <c r="L184" s="56" t="s">
        <v>55</v>
      </c>
      <c r="M184" s="56" t="str">
        <f>VLOOKUP(G184,'Sheet 1 (2)'!$H$4:$M$536,6,FALSE)</f>
        <v/>
      </c>
      <c r="N184" s="56" t="str">
        <f t="shared" si="16"/>
        <v/>
      </c>
      <c r="O184" s="56"/>
      <c r="P184" s="56" t="s">
        <v>594</v>
      </c>
      <c r="Q184" s="56" t="s">
        <v>55</v>
      </c>
      <c r="R184" s="56" t="str">
        <f>VLOOKUP(G184,'Sheet 1 (2)'!$H$4:$O$536,8,FALSE)</f>
        <v/>
      </c>
      <c r="S184" s="56" t="s">
        <v>594</v>
      </c>
      <c r="T184" s="56" t="s">
        <v>433</v>
      </c>
      <c r="U184" s="56" t="s">
        <v>55</v>
      </c>
      <c r="V184" s="56" t="str">
        <f>VLOOKUP(G184,'Sheet 1 (2)'!$H$4:$Q$536,10,FALSE)</f>
        <v/>
      </c>
      <c r="W184" s="56" t="str">
        <f t="shared" si="2"/>
        <v/>
      </c>
      <c r="X184" s="56"/>
      <c r="Y184" s="56" t="s">
        <v>55</v>
      </c>
      <c r="Z184" s="56" t="str">
        <f>VLOOKUP(G184,'Sheet 1 (2)'!$H$4:$S$536,12,FALSE)</f>
        <v/>
      </c>
      <c r="AA184" s="56" t="str">
        <f t="shared" si="17"/>
        <v/>
      </c>
      <c r="AB184" s="56" t="s">
        <v>55</v>
      </c>
      <c r="AC184" s="56" t="str">
        <f>VLOOKUP(G184,'Sheet 1 (2)'!$H$4:$AF$536,25,FALSE)</f>
        <v/>
      </c>
      <c r="AD184" s="56" t="s">
        <v>187</v>
      </c>
      <c r="AE184" s="56" t="str">
        <f t="shared" si="13"/>
        <v/>
      </c>
      <c r="AF184" s="56" t="s">
        <v>55</v>
      </c>
      <c r="AG184" s="56" t="str">
        <f>VLOOKUP(G184,'Sheet 1 (2)'!$H$4:$AG$536,26,FALSE)</f>
        <v/>
      </c>
      <c r="AH184" s="56" t="s">
        <v>82</v>
      </c>
      <c r="AI184" s="56" t="s">
        <v>55</v>
      </c>
      <c r="AJ184" s="56" t="str">
        <f>VLOOKUP(G184,'Sheet 1 (2)'!$H$4:$AH$536,27,FALSE)</f>
        <v/>
      </c>
      <c r="AK184" s="56" t="str">
        <f t="shared" si="15"/>
        <v/>
      </c>
      <c r="AL184" s="60">
        <v>1</v>
      </c>
      <c r="AM184" s="60">
        <f t="shared" si="6"/>
        <v>1</v>
      </c>
    </row>
    <row r="185" spans="1:39" ht="15.75" customHeight="1" x14ac:dyDescent="0.2">
      <c r="A185" s="56" t="s">
        <v>413</v>
      </c>
      <c r="B185" s="56" t="s">
        <v>414</v>
      </c>
      <c r="C185" s="56" t="s">
        <v>617</v>
      </c>
      <c r="D185" s="56" t="s">
        <v>618</v>
      </c>
      <c r="E185" s="56" t="s">
        <v>619</v>
      </c>
      <c r="F185" s="56" t="s">
        <v>620</v>
      </c>
      <c r="G185" s="56" t="s">
        <v>621</v>
      </c>
      <c r="H185" s="56" t="s">
        <v>622</v>
      </c>
      <c r="I185" s="56" t="s">
        <v>82</v>
      </c>
      <c r="J185" s="56" t="s">
        <v>623</v>
      </c>
      <c r="K185" s="56" t="s">
        <v>624</v>
      </c>
      <c r="L185" s="56" t="s">
        <v>55</v>
      </c>
      <c r="M185" s="56" t="str">
        <f>VLOOKUP(G185,'Sheet 1 (2)'!$H$4:$M$536,6,FALSE)</f>
        <v/>
      </c>
      <c r="N185" s="56" t="str">
        <f t="shared" si="16"/>
        <v/>
      </c>
      <c r="O185" s="56"/>
      <c r="P185" s="56" t="s">
        <v>264</v>
      </c>
      <c r="Q185" s="56" t="s">
        <v>55</v>
      </c>
      <c r="R185" s="56" t="str">
        <f>VLOOKUP(G185,'Sheet 1 (2)'!$H$4:$O$536,8,FALSE)</f>
        <v/>
      </c>
      <c r="S185" s="56" t="str">
        <f t="shared" ref="S185:S188" si="18">IF(Q185&lt;&gt;"",Q185,R185)</f>
        <v/>
      </c>
      <c r="T185" s="56" t="s">
        <v>433</v>
      </c>
      <c r="U185" s="56" t="s">
        <v>55</v>
      </c>
      <c r="V185" s="56" t="str">
        <f>VLOOKUP(G185,'Sheet 1 (2)'!$H$4:$Q$536,10,FALSE)</f>
        <v/>
      </c>
      <c r="W185" s="56" t="str">
        <f t="shared" si="2"/>
        <v/>
      </c>
      <c r="X185" s="56" t="s">
        <v>626</v>
      </c>
      <c r="Y185" s="56" t="s">
        <v>55</v>
      </c>
      <c r="Z185" s="56" t="str">
        <f>VLOOKUP(G185,'Sheet 1 (2)'!$H$4:$S$536,12,FALSE)</f>
        <v/>
      </c>
      <c r="AA185" s="56" t="str">
        <f t="shared" si="17"/>
        <v/>
      </c>
      <c r="AB185" s="56" t="s">
        <v>55</v>
      </c>
      <c r="AC185" s="56" t="str">
        <f>VLOOKUP(G185,'Sheet 1 (2)'!$H$4:$AF$536,25,FALSE)</f>
        <v/>
      </c>
      <c r="AD185" s="56" t="s">
        <v>120</v>
      </c>
      <c r="AE185" s="56" t="str">
        <f t="shared" si="13"/>
        <v/>
      </c>
      <c r="AF185" s="56" t="s">
        <v>55</v>
      </c>
      <c r="AG185" s="56" t="str">
        <f>VLOOKUP(G185,'Sheet 1 (2)'!$H$4:$AG$536,26,FALSE)</f>
        <v/>
      </c>
      <c r="AH185" s="56" t="s">
        <v>82</v>
      </c>
      <c r="AI185" s="56" t="s">
        <v>55</v>
      </c>
      <c r="AJ185" s="56" t="str">
        <f>VLOOKUP(G185,'Sheet 1 (2)'!$H$4:$AH$536,27,FALSE)</f>
        <v/>
      </c>
      <c r="AK185" s="56" t="str">
        <f t="shared" si="15"/>
        <v/>
      </c>
      <c r="AL185" s="60">
        <v>1</v>
      </c>
      <c r="AM185" s="60">
        <f t="shared" si="6"/>
        <v>1</v>
      </c>
    </row>
    <row r="186" spans="1:39" ht="15.75" customHeight="1" x14ac:dyDescent="0.2">
      <c r="A186" s="56" t="s">
        <v>413</v>
      </c>
      <c r="B186" s="56" t="s">
        <v>414</v>
      </c>
      <c r="C186" s="56" t="s">
        <v>627</v>
      </c>
      <c r="D186" s="56" t="s">
        <v>628</v>
      </c>
      <c r="E186" s="56" t="s">
        <v>629</v>
      </c>
      <c r="F186" s="56" t="s">
        <v>630</v>
      </c>
      <c r="G186" s="56" t="s">
        <v>631</v>
      </c>
      <c r="H186" s="56" t="s">
        <v>632</v>
      </c>
      <c r="I186" s="56" t="s">
        <v>82</v>
      </c>
      <c r="J186" s="56" t="s">
        <v>144</v>
      </c>
      <c r="K186" s="56" t="s">
        <v>633</v>
      </c>
      <c r="L186" s="56" t="s">
        <v>55</v>
      </c>
      <c r="M186" s="56" t="str">
        <f>VLOOKUP(G186,'Sheet 1 (2)'!$H$4:$M$536,6,FALSE)</f>
        <v/>
      </c>
      <c r="N186" s="56" t="str">
        <f t="shared" si="16"/>
        <v/>
      </c>
      <c r="O186" s="56"/>
      <c r="P186" s="56" t="s">
        <v>635</v>
      </c>
      <c r="Q186" s="56" t="s">
        <v>55</v>
      </c>
      <c r="R186" s="56" t="str">
        <f>VLOOKUP(G186,'Sheet 1 (2)'!$H$4:$O$536,8,FALSE)</f>
        <v/>
      </c>
      <c r="S186" s="56" t="str">
        <f t="shared" si="18"/>
        <v/>
      </c>
      <c r="T186" s="56" t="s">
        <v>433</v>
      </c>
      <c r="U186" s="56" t="s">
        <v>55</v>
      </c>
      <c r="V186" s="56" t="str">
        <f>VLOOKUP(G186,'Sheet 1 (2)'!$H$4:$Q$536,10,FALSE)</f>
        <v/>
      </c>
      <c r="W186" s="56" t="str">
        <f t="shared" si="2"/>
        <v/>
      </c>
      <c r="X186" s="56" t="s">
        <v>636</v>
      </c>
      <c r="Y186" s="56" t="s">
        <v>55</v>
      </c>
      <c r="Z186" s="56" t="str">
        <f>VLOOKUP(G186,'Sheet 1 (2)'!$H$4:$S$536,12,FALSE)</f>
        <v/>
      </c>
      <c r="AA186" s="56" t="str">
        <f t="shared" si="17"/>
        <v/>
      </c>
      <c r="AB186" s="56" t="s">
        <v>55</v>
      </c>
      <c r="AC186" s="56" t="str">
        <f>VLOOKUP(G186,'Sheet 1 (2)'!$H$4:$AF$536,25,FALSE)</f>
        <v/>
      </c>
      <c r="AD186" s="56" t="s">
        <v>187</v>
      </c>
      <c r="AE186" s="56" t="str">
        <f t="shared" si="13"/>
        <v/>
      </c>
      <c r="AF186" s="56" t="s">
        <v>55</v>
      </c>
      <c r="AG186" s="56" t="str">
        <f>VLOOKUP(G186,'Sheet 1 (2)'!$H$4:$AG$536,26,FALSE)</f>
        <v/>
      </c>
      <c r="AH186" s="56" t="s">
        <v>82</v>
      </c>
      <c r="AI186" s="56" t="s">
        <v>55</v>
      </c>
      <c r="AJ186" s="56" t="str">
        <f>VLOOKUP(G186,'Sheet 1 (2)'!$H$4:$AH$536,27,FALSE)</f>
        <v/>
      </c>
      <c r="AK186" s="56" t="str">
        <f t="shared" si="15"/>
        <v/>
      </c>
      <c r="AL186" s="60">
        <v>1</v>
      </c>
      <c r="AM186" s="60">
        <f t="shared" si="6"/>
        <v>1</v>
      </c>
    </row>
    <row r="187" spans="1:39" ht="15.75" customHeight="1" x14ac:dyDescent="0.2">
      <c r="A187" s="56" t="s">
        <v>413</v>
      </c>
      <c r="B187" s="56" t="s">
        <v>414</v>
      </c>
      <c r="C187" s="56" t="s">
        <v>627</v>
      </c>
      <c r="D187" s="56" t="s">
        <v>628</v>
      </c>
      <c r="E187" s="56" t="s">
        <v>629</v>
      </c>
      <c r="F187" s="56" t="s">
        <v>630</v>
      </c>
      <c r="G187" s="56" t="s">
        <v>638</v>
      </c>
      <c r="H187" s="56" t="s">
        <v>639</v>
      </c>
      <c r="I187" s="56" t="s">
        <v>82</v>
      </c>
      <c r="J187" s="56" t="s">
        <v>144</v>
      </c>
      <c r="K187" s="56" t="s">
        <v>633</v>
      </c>
      <c r="L187" s="56" t="s">
        <v>55</v>
      </c>
      <c r="M187" s="56" t="str">
        <f>VLOOKUP(G187,'Sheet 1 (2)'!$H$4:$M$536,6,FALSE)</f>
        <v/>
      </c>
      <c r="N187" s="56" t="str">
        <f t="shared" si="16"/>
        <v/>
      </c>
      <c r="O187" s="56"/>
      <c r="P187" s="56" t="s">
        <v>640</v>
      </c>
      <c r="Q187" s="56" t="s">
        <v>55</v>
      </c>
      <c r="R187" s="56" t="str">
        <f>VLOOKUP(G187,'Sheet 1 (2)'!$H$4:$O$536,8,FALSE)</f>
        <v/>
      </c>
      <c r="S187" s="56" t="str">
        <f t="shared" si="18"/>
        <v/>
      </c>
      <c r="T187" s="56" t="s">
        <v>433</v>
      </c>
      <c r="U187" s="56" t="s">
        <v>55</v>
      </c>
      <c r="V187" s="56" t="str">
        <f>VLOOKUP(G187,'Sheet 1 (2)'!$H$4:$Q$536,10,FALSE)</f>
        <v/>
      </c>
      <c r="W187" s="56" t="str">
        <f t="shared" si="2"/>
        <v/>
      </c>
      <c r="X187" s="56" t="s">
        <v>641</v>
      </c>
      <c r="Y187" s="56" t="s">
        <v>55</v>
      </c>
      <c r="Z187" s="56" t="str">
        <f>VLOOKUP(G187,'Sheet 1 (2)'!$H$4:$S$536,12,FALSE)</f>
        <v/>
      </c>
      <c r="AA187" s="56" t="str">
        <f t="shared" si="17"/>
        <v/>
      </c>
      <c r="AB187" s="56" t="s">
        <v>55</v>
      </c>
      <c r="AC187" s="56" t="str">
        <f>VLOOKUP(G187,'Sheet 1 (2)'!$H$4:$AF$536,25,FALSE)</f>
        <v/>
      </c>
      <c r="AD187" s="56" t="s">
        <v>187</v>
      </c>
      <c r="AE187" s="56" t="str">
        <f t="shared" si="13"/>
        <v/>
      </c>
      <c r="AF187" s="56" t="s">
        <v>55</v>
      </c>
      <c r="AG187" s="56" t="str">
        <f>VLOOKUP(G187,'Sheet 1 (2)'!$H$4:$AG$536,26,FALSE)</f>
        <v/>
      </c>
      <c r="AH187" s="56" t="s">
        <v>82</v>
      </c>
      <c r="AI187" s="56" t="s">
        <v>55</v>
      </c>
      <c r="AJ187" s="56" t="str">
        <f>VLOOKUP(G187,'Sheet 1 (2)'!$H$4:$AH$536,27,FALSE)</f>
        <v/>
      </c>
      <c r="AK187" s="56" t="str">
        <f t="shared" si="15"/>
        <v/>
      </c>
      <c r="AL187" s="60">
        <v>1</v>
      </c>
      <c r="AM187" s="60">
        <f t="shared" si="6"/>
        <v>1</v>
      </c>
    </row>
    <row r="188" spans="1:39" ht="15.75" customHeight="1" x14ac:dyDescent="0.2">
      <c r="A188" s="56" t="s">
        <v>413</v>
      </c>
      <c r="B188" s="56" t="s">
        <v>414</v>
      </c>
      <c r="C188" s="56" t="s">
        <v>627</v>
      </c>
      <c r="D188" s="56" t="s">
        <v>628</v>
      </c>
      <c r="E188" s="56" t="s">
        <v>629</v>
      </c>
      <c r="F188" s="56" t="s">
        <v>630</v>
      </c>
      <c r="G188" s="56" t="s">
        <v>642</v>
      </c>
      <c r="H188" s="56" t="s">
        <v>643</v>
      </c>
      <c r="I188" s="56" t="s">
        <v>82</v>
      </c>
      <c r="J188" s="56" t="s">
        <v>144</v>
      </c>
      <c r="K188" s="56" t="s">
        <v>633</v>
      </c>
      <c r="L188" s="56" t="s">
        <v>55</v>
      </c>
      <c r="M188" s="56" t="str">
        <f>VLOOKUP(G188,'Sheet 1 (2)'!$H$4:$M$536,6,FALSE)</f>
        <v/>
      </c>
      <c r="N188" s="56" t="str">
        <f t="shared" si="16"/>
        <v/>
      </c>
      <c r="O188" s="56"/>
      <c r="P188" s="56" t="s">
        <v>644</v>
      </c>
      <c r="Q188" s="56" t="s">
        <v>55</v>
      </c>
      <c r="R188" s="56" t="str">
        <f>VLOOKUP(G188,'Sheet 1 (2)'!$H$4:$O$536,8,FALSE)</f>
        <v/>
      </c>
      <c r="S188" s="56" t="str">
        <f t="shared" si="18"/>
        <v/>
      </c>
      <c r="T188" s="56" t="s">
        <v>433</v>
      </c>
      <c r="U188" s="56" t="s">
        <v>55</v>
      </c>
      <c r="V188" s="56" t="str">
        <f>VLOOKUP(G188,'Sheet 1 (2)'!$H$4:$Q$536,10,FALSE)</f>
        <v/>
      </c>
      <c r="W188" s="56" t="str">
        <f t="shared" si="2"/>
        <v/>
      </c>
      <c r="X188" s="56" t="s">
        <v>636</v>
      </c>
      <c r="Y188" s="56" t="s">
        <v>55</v>
      </c>
      <c r="Z188" s="56" t="str">
        <f>VLOOKUP(G188,'Sheet 1 (2)'!$H$4:$S$536,12,FALSE)</f>
        <v/>
      </c>
      <c r="AA188" s="56" t="str">
        <f t="shared" si="17"/>
        <v/>
      </c>
      <c r="AB188" s="56" t="s">
        <v>55</v>
      </c>
      <c r="AC188" s="56" t="str">
        <f>VLOOKUP(G188,'Sheet 1 (2)'!$H$4:$AF$536,25,FALSE)</f>
        <v/>
      </c>
      <c r="AD188" s="56" t="s">
        <v>187</v>
      </c>
      <c r="AE188" s="56" t="str">
        <f t="shared" si="13"/>
        <v/>
      </c>
      <c r="AF188" s="56" t="s">
        <v>55</v>
      </c>
      <c r="AG188" s="56" t="str">
        <f>VLOOKUP(G188,'Sheet 1 (2)'!$H$4:$AG$536,26,FALSE)</f>
        <v/>
      </c>
      <c r="AH188" s="56" t="s">
        <v>82</v>
      </c>
      <c r="AI188" s="56" t="s">
        <v>55</v>
      </c>
      <c r="AJ188" s="56" t="str">
        <f>VLOOKUP(G188,'Sheet 1 (2)'!$H$4:$AH$536,27,FALSE)</f>
        <v/>
      </c>
      <c r="AK188" s="56" t="str">
        <f t="shared" si="15"/>
        <v/>
      </c>
      <c r="AL188" s="60">
        <v>1</v>
      </c>
      <c r="AM188" s="60">
        <f t="shared" si="6"/>
        <v>1</v>
      </c>
    </row>
    <row r="189" spans="1:39" ht="15.75" customHeight="1" x14ac:dyDescent="0.2">
      <c r="A189" s="56" t="s">
        <v>413</v>
      </c>
      <c r="B189" s="56" t="s">
        <v>414</v>
      </c>
      <c r="C189" s="56" t="s">
        <v>646</v>
      </c>
      <c r="D189" s="56" t="s">
        <v>647</v>
      </c>
      <c r="E189" s="56" t="s">
        <v>648</v>
      </c>
      <c r="F189" s="56" t="s">
        <v>649</v>
      </c>
      <c r="G189" s="56" t="s">
        <v>650</v>
      </c>
      <c r="H189" s="56" t="s">
        <v>651</v>
      </c>
      <c r="I189" s="56" t="s">
        <v>82</v>
      </c>
      <c r="J189" s="56" t="s">
        <v>144</v>
      </c>
      <c r="K189" s="56" t="s">
        <v>633</v>
      </c>
      <c r="L189" s="56" t="s">
        <v>55</v>
      </c>
      <c r="M189" s="56" t="str">
        <f>VLOOKUP(G189,'Sheet 1 (2)'!$H$4:$M$536,6,FALSE)</f>
        <v/>
      </c>
      <c r="N189" s="56" t="str">
        <f t="shared" si="16"/>
        <v/>
      </c>
      <c r="O189" s="56"/>
      <c r="P189" s="56" t="s">
        <v>652</v>
      </c>
      <c r="Q189" s="56" t="s">
        <v>55</v>
      </c>
      <c r="R189" s="56" t="str">
        <f>VLOOKUP(G189,'Sheet 1 (2)'!$H$4:$O$536,8,FALSE)</f>
        <v/>
      </c>
      <c r="S189" s="56" t="s">
        <v>185</v>
      </c>
      <c r="T189" s="56" t="s">
        <v>433</v>
      </c>
      <c r="U189" s="56" t="s">
        <v>55</v>
      </c>
      <c r="V189" s="56" t="str">
        <f>VLOOKUP(G189,'Sheet 1 (2)'!$H$4:$Q$536,10,FALSE)</f>
        <v/>
      </c>
      <c r="W189" s="56" t="str">
        <f t="shared" si="2"/>
        <v/>
      </c>
      <c r="X189" s="56" t="s">
        <v>636</v>
      </c>
      <c r="Y189" s="56" t="s">
        <v>55</v>
      </c>
      <c r="Z189" s="56" t="str">
        <f>VLOOKUP(G189,'Sheet 1 (2)'!$H$4:$S$536,12,FALSE)</f>
        <v/>
      </c>
      <c r="AA189" s="56" t="str">
        <f t="shared" si="17"/>
        <v/>
      </c>
      <c r="AB189" s="56" t="s">
        <v>55</v>
      </c>
      <c r="AC189" s="56" t="str">
        <f>VLOOKUP(G189,'Sheet 1 (2)'!$H$4:$AF$536,25,FALSE)</f>
        <v/>
      </c>
      <c r="AD189" s="56" t="s">
        <v>187</v>
      </c>
      <c r="AE189" s="56" t="str">
        <f t="shared" si="13"/>
        <v/>
      </c>
      <c r="AF189" s="56" t="s">
        <v>55</v>
      </c>
      <c r="AG189" s="56" t="str">
        <f>VLOOKUP(G189,'Sheet 1 (2)'!$H$4:$AG$536,26,FALSE)</f>
        <v/>
      </c>
      <c r="AH189" s="56" t="s">
        <v>82</v>
      </c>
      <c r="AI189" s="56" t="s">
        <v>55</v>
      </c>
      <c r="AJ189" s="56" t="str">
        <f>VLOOKUP(G189,'Sheet 1 (2)'!$H$4:$AH$536,27,FALSE)</f>
        <v/>
      </c>
      <c r="AK189" s="56" t="str">
        <f t="shared" si="15"/>
        <v/>
      </c>
      <c r="AL189" s="60">
        <v>1</v>
      </c>
      <c r="AM189" s="60">
        <f t="shared" si="6"/>
        <v>1</v>
      </c>
    </row>
    <row r="190" spans="1:39" ht="15.75" customHeight="1" x14ac:dyDescent="0.2">
      <c r="A190" s="56" t="s">
        <v>413</v>
      </c>
      <c r="B190" s="56" t="s">
        <v>414</v>
      </c>
      <c r="C190" s="56" t="s">
        <v>646</v>
      </c>
      <c r="D190" s="56" t="s">
        <v>647</v>
      </c>
      <c r="E190" s="56" t="s">
        <v>648</v>
      </c>
      <c r="F190" s="56" t="s">
        <v>649</v>
      </c>
      <c r="G190" s="56" t="s">
        <v>654</v>
      </c>
      <c r="H190" s="56" t="s">
        <v>655</v>
      </c>
      <c r="I190" s="56" t="s">
        <v>82</v>
      </c>
      <c r="J190" s="56" t="s">
        <v>144</v>
      </c>
      <c r="K190" s="56" t="s">
        <v>633</v>
      </c>
      <c r="L190" s="56" t="s">
        <v>55</v>
      </c>
      <c r="M190" s="56" t="str">
        <f>VLOOKUP(G190,'Sheet 1 (2)'!$H$4:$M$536,6,FALSE)</f>
        <v/>
      </c>
      <c r="N190" s="56" t="str">
        <f t="shared" si="16"/>
        <v/>
      </c>
      <c r="O190" s="56"/>
      <c r="P190" s="56" t="s">
        <v>652</v>
      </c>
      <c r="Q190" s="56" t="s">
        <v>55</v>
      </c>
      <c r="R190" s="56" t="str">
        <f>VLOOKUP(G190,'Sheet 1 (2)'!$H$4:$O$536,8,FALSE)</f>
        <v/>
      </c>
      <c r="S190" s="56" t="s">
        <v>185</v>
      </c>
      <c r="T190" s="56" t="s">
        <v>433</v>
      </c>
      <c r="U190" s="56" t="s">
        <v>55</v>
      </c>
      <c r="V190" s="56" t="str">
        <f>VLOOKUP(G190,'Sheet 1 (2)'!$H$4:$Q$536,10,FALSE)</f>
        <v/>
      </c>
      <c r="W190" s="56" t="str">
        <f t="shared" si="2"/>
        <v/>
      </c>
      <c r="X190" s="56" t="s">
        <v>636</v>
      </c>
      <c r="Y190" s="56" t="s">
        <v>55</v>
      </c>
      <c r="Z190" s="56" t="str">
        <f>VLOOKUP(G190,'Sheet 1 (2)'!$H$4:$S$536,12,FALSE)</f>
        <v/>
      </c>
      <c r="AA190" s="56" t="str">
        <f t="shared" si="17"/>
        <v/>
      </c>
      <c r="AB190" s="56" t="s">
        <v>55</v>
      </c>
      <c r="AC190" s="56" t="str">
        <f>VLOOKUP(G190,'Sheet 1 (2)'!$H$4:$AF$536,25,FALSE)</f>
        <v/>
      </c>
      <c r="AD190" s="56" t="s">
        <v>187</v>
      </c>
      <c r="AE190" s="56" t="str">
        <f t="shared" si="13"/>
        <v/>
      </c>
      <c r="AF190" s="56" t="s">
        <v>55</v>
      </c>
      <c r="AG190" s="56" t="str">
        <f>VLOOKUP(G190,'Sheet 1 (2)'!$H$4:$AG$536,26,FALSE)</f>
        <v/>
      </c>
      <c r="AH190" s="56" t="s">
        <v>82</v>
      </c>
      <c r="AI190" s="56" t="s">
        <v>55</v>
      </c>
      <c r="AJ190" s="56" t="str">
        <f>VLOOKUP(G190,'Sheet 1 (2)'!$H$4:$AH$536,27,FALSE)</f>
        <v/>
      </c>
      <c r="AK190" s="56" t="str">
        <f t="shared" si="15"/>
        <v/>
      </c>
      <c r="AL190" s="60">
        <v>1</v>
      </c>
      <c r="AM190" s="60">
        <f t="shared" si="6"/>
        <v>1</v>
      </c>
    </row>
    <row r="191" spans="1:39" ht="15.75" customHeight="1" x14ac:dyDescent="0.2">
      <c r="A191" s="56" t="s">
        <v>413</v>
      </c>
      <c r="B191" s="56" t="s">
        <v>414</v>
      </c>
      <c r="C191" s="56" t="s">
        <v>646</v>
      </c>
      <c r="D191" s="56" t="s">
        <v>647</v>
      </c>
      <c r="E191" s="56" t="s">
        <v>648</v>
      </c>
      <c r="F191" s="56" t="s">
        <v>649</v>
      </c>
      <c r="G191" s="56" t="s">
        <v>657</v>
      </c>
      <c r="H191" s="56" t="s">
        <v>658</v>
      </c>
      <c r="I191" s="56" t="s">
        <v>82</v>
      </c>
      <c r="J191" s="56" t="s">
        <v>144</v>
      </c>
      <c r="K191" s="56" t="s">
        <v>633</v>
      </c>
      <c r="L191" s="56" t="s">
        <v>55</v>
      </c>
      <c r="M191" s="56" t="str">
        <f>VLOOKUP(G191,'Sheet 1 (2)'!$H$4:$M$536,6,FALSE)</f>
        <v/>
      </c>
      <c r="N191" s="56" t="str">
        <f t="shared" si="16"/>
        <v/>
      </c>
      <c r="O191" s="56"/>
      <c r="P191" s="56" t="s">
        <v>652</v>
      </c>
      <c r="Q191" s="56" t="s">
        <v>55</v>
      </c>
      <c r="R191" s="56" t="str">
        <f>VLOOKUP(G191,'Sheet 1 (2)'!$H$4:$O$536,8,FALSE)</f>
        <v/>
      </c>
      <c r="S191" s="56" t="s">
        <v>185</v>
      </c>
      <c r="T191" s="56" t="s">
        <v>433</v>
      </c>
      <c r="U191" s="56" t="s">
        <v>55</v>
      </c>
      <c r="V191" s="56" t="str">
        <f>VLOOKUP(G191,'Sheet 1 (2)'!$H$4:$Q$536,10,FALSE)</f>
        <v/>
      </c>
      <c r="W191" s="56" t="str">
        <f t="shared" si="2"/>
        <v/>
      </c>
      <c r="X191" s="56" t="s">
        <v>636</v>
      </c>
      <c r="Y191" s="56" t="s">
        <v>55</v>
      </c>
      <c r="Z191" s="56" t="str">
        <f>VLOOKUP(G191,'Sheet 1 (2)'!$H$4:$S$536,12,FALSE)</f>
        <v/>
      </c>
      <c r="AA191" s="56" t="str">
        <f t="shared" si="17"/>
        <v/>
      </c>
      <c r="AB191" s="56" t="s">
        <v>55</v>
      </c>
      <c r="AC191" s="56" t="str">
        <f>VLOOKUP(G191,'Sheet 1 (2)'!$H$4:$AF$536,25,FALSE)</f>
        <v/>
      </c>
      <c r="AD191" s="56" t="s">
        <v>187</v>
      </c>
      <c r="AE191" s="56" t="str">
        <f t="shared" si="13"/>
        <v/>
      </c>
      <c r="AF191" s="56" t="s">
        <v>55</v>
      </c>
      <c r="AG191" s="56" t="str">
        <f>VLOOKUP(G191,'Sheet 1 (2)'!$H$4:$AG$536,26,FALSE)</f>
        <v/>
      </c>
      <c r="AH191" s="56" t="s">
        <v>82</v>
      </c>
      <c r="AI191" s="56" t="s">
        <v>55</v>
      </c>
      <c r="AJ191" s="56" t="str">
        <f>VLOOKUP(G191,'Sheet 1 (2)'!$H$4:$AH$536,27,FALSE)</f>
        <v/>
      </c>
      <c r="AK191" s="56" t="str">
        <f t="shared" si="15"/>
        <v/>
      </c>
      <c r="AL191" s="60">
        <v>1</v>
      </c>
      <c r="AM191" s="60">
        <f t="shared" si="6"/>
        <v>1</v>
      </c>
    </row>
    <row r="192" spans="1:39" ht="15.75" customHeight="1" x14ac:dyDescent="0.2">
      <c r="A192" s="56" t="s">
        <v>413</v>
      </c>
      <c r="B192" s="56" t="s">
        <v>414</v>
      </c>
      <c r="C192" s="56" t="s">
        <v>646</v>
      </c>
      <c r="D192" s="56" t="s">
        <v>647</v>
      </c>
      <c r="E192" s="56" t="s">
        <v>648</v>
      </c>
      <c r="F192" s="56" t="s">
        <v>649</v>
      </c>
      <c r="G192" s="56" t="s">
        <v>660</v>
      </c>
      <c r="H192" s="56" t="s">
        <v>661</v>
      </c>
      <c r="I192" s="56" t="s">
        <v>82</v>
      </c>
      <c r="J192" s="56" t="s">
        <v>144</v>
      </c>
      <c r="K192" s="56" t="s">
        <v>633</v>
      </c>
      <c r="L192" s="56" t="s">
        <v>55</v>
      </c>
      <c r="M192" s="56" t="str">
        <f>VLOOKUP(G192,'Sheet 1 (2)'!$H$4:$M$536,6,FALSE)</f>
        <v/>
      </c>
      <c r="N192" s="56" t="str">
        <f t="shared" si="16"/>
        <v/>
      </c>
      <c r="O192" s="56"/>
      <c r="P192" s="56" t="s">
        <v>652</v>
      </c>
      <c r="Q192" s="56" t="s">
        <v>55</v>
      </c>
      <c r="R192" s="56" t="str">
        <f>VLOOKUP(G192,'Sheet 1 (2)'!$H$4:$O$536,8,FALSE)</f>
        <v/>
      </c>
      <c r="S192" s="56" t="str">
        <f>IF(Q192&lt;&gt;"",Q192,R192)</f>
        <v/>
      </c>
      <c r="T192" s="56" t="s">
        <v>433</v>
      </c>
      <c r="U192" s="56" t="s">
        <v>55</v>
      </c>
      <c r="V192" s="56" t="str">
        <f>VLOOKUP(G192,'Sheet 1 (2)'!$H$4:$Q$536,10,FALSE)</f>
        <v/>
      </c>
      <c r="W192" s="56" t="str">
        <f t="shared" si="2"/>
        <v/>
      </c>
      <c r="X192" s="56" t="s">
        <v>636</v>
      </c>
      <c r="Y192" s="56" t="s">
        <v>55</v>
      </c>
      <c r="Z192" s="56" t="str">
        <f>VLOOKUP(G192,'Sheet 1 (2)'!$H$4:$S$536,12,FALSE)</f>
        <v/>
      </c>
      <c r="AA192" s="56" t="str">
        <f t="shared" si="17"/>
        <v/>
      </c>
      <c r="AB192" s="56" t="s">
        <v>55</v>
      </c>
      <c r="AC192" s="56" t="str">
        <f>VLOOKUP(G192,'Sheet 1 (2)'!$H$4:$AF$536,25,FALSE)</f>
        <v/>
      </c>
      <c r="AD192" s="56" t="s">
        <v>663</v>
      </c>
      <c r="AE192" s="56" t="str">
        <f t="shared" si="13"/>
        <v/>
      </c>
      <c r="AF192" s="56" t="s">
        <v>55</v>
      </c>
      <c r="AG192" s="56" t="str">
        <f>VLOOKUP(G192,'Sheet 1 (2)'!$H$4:$AG$536,26,FALSE)</f>
        <v/>
      </c>
      <c r="AH192" s="56" t="s">
        <v>82</v>
      </c>
      <c r="AI192" s="56" t="s">
        <v>55</v>
      </c>
      <c r="AJ192" s="56" t="str">
        <f>VLOOKUP(G192,'Sheet 1 (2)'!$H$4:$AH$536,27,FALSE)</f>
        <v/>
      </c>
      <c r="AK192" s="56" t="str">
        <f t="shared" si="15"/>
        <v/>
      </c>
      <c r="AL192" s="60">
        <v>1</v>
      </c>
      <c r="AM192" s="60">
        <f t="shared" si="6"/>
        <v>1</v>
      </c>
    </row>
    <row r="193" spans="1:39" ht="15.75" customHeight="1" x14ac:dyDescent="0.2">
      <c r="A193" s="56" t="s">
        <v>413</v>
      </c>
      <c r="B193" s="56" t="s">
        <v>414</v>
      </c>
      <c r="C193" s="56" t="s">
        <v>646</v>
      </c>
      <c r="D193" s="56" t="s">
        <v>647</v>
      </c>
      <c r="E193" s="56" t="s">
        <v>648</v>
      </c>
      <c r="F193" s="56" t="s">
        <v>649</v>
      </c>
      <c r="G193" s="56" t="s">
        <v>664</v>
      </c>
      <c r="H193" s="56" t="s">
        <v>665</v>
      </c>
      <c r="I193" s="56" t="s">
        <v>82</v>
      </c>
      <c r="J193" s="56" t="s">
        <v>144</v>
      </c>
      <c r="K193" s="56" t="s">
        <v>633</v>
      </c>
      <c r="L193" s="56" t="s">
        <v>55</v>
      </c>
      <c r="M193" s="56" t="str">
        <f>VLOOKUP(G193,'Sheet 1 (2)'!$H$4:$M$536,6,FALSE)</f>
        <v/>
      </c>
      <c r="N193" s="56" t="str">
        <f t="shared" si="16"/>
        <v/>
      </c>
      <c r="O193" s="56"/>
      <c r="P193" s="56" t="s">
        <v>652</v>
      </c>
      <c r="Q193" s="56" t="s">
        <v>55</v>
      </c>
      <c r="R193" s="56" t="str">
        <f>VLOOKUP(G193,'Sheet 1 (2)'!$H$4:$O$536,8,FALSE)</f>
        <v/>
      </c>
      <c r="S193" s="56" t="s">
        <v>185</v>
      </c>
      <c r="T193" s="56" t="s">
        <v>433</v>
      </c>
      <c r="U193" s="56" t="s">
        <v>55</v>
      </c>
      <c r="V193" s="56" t="str">
        <f>VLOOKUP(G193,'Sheet 1 (2)'!$H$4:$Q$536,10,FALSE)</f>
        <v/>
      </c>
      <c r="W193" s="56" t="str">
        <f t="shared" si="2"/>
        <v/>
      </c>
      <c r="X193" s="56" t="s">
        <v>636</v>
      </c>
      <c r="Y193" s="56" t="s">
        <v>55</v>
      </c>
      <c r="Z193" s="56" t="str">
        <f>VLOOKUP(G193,'Sheet 1 (2)'!$H$4:$S$536,12,FALSE)</f>
        <v/>
      </c>
      <c r="AA193" s="56" t="str">
        <f t="shared" si="17"/>
        <v/>
      </c>
      <c r="AB193" s="56" t="s">
        <v>55</v>
      </c>
      <c r="AC193" s="56" t="str">
        <f>VLOOKUP(G193,'Sheet 1 (2)'!$H$4:$AF$536,25,FALSE)</f>
        <v/>
      </c>
      <c r="AD193" s="56" t="s">
        <v>663</v>
      </c>
      <c r="AE193" s="56" t="str">
        <f t="shared" si="13"/>
        <v/>
      </c>
      <c r="AF193" s="56" t="s">
        <v>55</v>
      </c>
      <c r="AG193" s="56" t="str">
        <f>VLOOKUP(G193,'Sheet 1 (2)'!$H$4:$AG$536,26,FALSE)</f>
        <v/>
      </c>
      <c r="AH193" s="56" t="s">
        <v>82</v>
      </c>
      <c r="AI193" s="56" t="s">
        <v>55</v>
      </c>
      <c r="AJ193" s="56" t="str">
        <f>VLOOKUP(G193,'Sheet 1 (2)'!$H$4:$AH$536,27,FALSE)</f>
        <v/>
      </c>
      <c r="AK193" s="56" t="str">
        <f t="shared" si="15"/>
        <v/>
      </c>
      <c r="AL193" s="60">
        <v>1</v>
      </c>
      <c r="AM193" s="60">
        <f t="shared" si="6"/>
        <v>1</v>
      </c>
    </row>
    <row r="194" spans="1:39" ht="15.75" customHeight="1" x14ac:dyDescent="0.2">
      <c r="A194" s="56" t="s">
        <v>413</v>
      </c>
      <c r="B194" s="56" t="s">
        <v>414</v>
      </c>
      <c r="C194" s="56" t="s">
        <v>667</v>
      </c>
      <c r="D194" s="56" t="s">
        <v>668</v>
      </c>
      <c r="E194" s="56" t="s">
        <v>669</v>
      </c>
      <c r="F194" s="56" t="s">
        <v>670</v>
      </c>
      <c r="G194" s="56" t="s">
        <v>671</v>
      </c>
      <c r="H194" s="56" t="s">
        <v>672</v>
      </c>
      <c r="I194" s="56" t="s">
        <v>82</v>
      </c>
      <c r="J194" s="56" t="s">
        <v>673</v>
      </c>
      <c r="K194" s="56" t="s">
        <v>555</v>
      </c>
      <c r="L194" s="56" t="s">
        <v>55</v>
      </c>
      <c r="M194" s="56" t="str">
        <f>VLOOKUP(G194,'Sheet 1 (2)'!$H$4:$M$536,6,FALSE)</f>
        <v/>
      </c>
      <c r="N194" s="56" t="str">
        <f t="shared" si="16"/>
        <v/>
      </c>
      <c r="O194" s="56"/>
      <c r="P194" s="56" t="s">
        <v>674</v>
      </c>
      <c r="Q194" s="56" t="s">
        <v>55</v>
      </c>
      <c r="R194" s="56" t="str">
        <f>VLOOKUP(G194,'Sheet 1 (2)'!$H$4:$O$536,8,FALSE)</f>
        <v/>
      </c>
      <c r="S194" s="56" t="str">
        <f t="shared" ref="S194:S197" si="19">IF(Q194&lt;&gt;"",Q194,R194)</f>
        <v/>
      </c>
      <c r="T194" s="56" t="s">
        <v>433</v>
      </c>
      <c r="U194" s="56" t="s">
        <v>55</v>
      </c>
      <c r="V194" s="56" t="str">
        <f>VLOOKUP(G194,'Sheet 1 (2)'!$H$4:$Q$536,10,FALSE)</f>
        <v/>
      </c>
      <c r="W194" s="56" t="str">
        <f t="shared" si="2"/>
        <v/>
      </c>
      <c r="X194" s="56" t="s">
        <v>636</v>
      </c>
      <c r="Y194" s="56" t="s">
        <v>55</v>
      </c>
      <c r="Z194" s="56" t="str">
        <f>VLOOKUP(G194,'Sheet 1 (2)'!$H$4:$S$536,12,FALSE)</f>
        <v/>
      </c>
      <c r="AA194" s="56" t="str">
        <f t="shared" si="17"/>
        <v/>
      </c>
      <c r="AB194" s="56" t="s">
        <v>55</v>
      </c>
      <c r="AC194" s="56" t="str">
        <f>VLOOKUP(G194,'Sheet 1 (2)'!$H$4:$AF$536,25,FALSE)</f>
        <v/>
      </c>
      <c r="AD194" s="56" t="s">
        <v>675</v>
      </c>
      <c r="AE194" s="56" t="str">
        <f t="shared" si="13"/>
        <v/>
      </c>
      <c r="AF194" s="56" t="s">
        <v>55</v>
      </c>
      <c r="AG194" s="56" t="str">
        <f>VLOOKUP(G194,'Sheet 1 (2)'!$H$4:$AG$536,26,FALSE)</f>
        <v/>
      </c>
      <c r="AH194" s="56" t="s">
        <v>52</v>
      </c>
      <c r="AI194" s="56" t="s">
        <v>55</v>
      </c>
      <c r="AJ194" s="56" t="str">
        <f>VLOOKUP(G194,'Sheet 1 (2)'!$H$4:$AH$536,27,FALSE)</f>
        <v/>
      </c>
      <c r="AK194" s="56" t="s">
        <v>2774</v>
      </c>
      <c r="AL194" s="60">
        <v>1</v>
      </c>
      <c r="AM194" s="60">
        <f t="shared" si="6"/>
        <v>0</v>
      </c>
    </row>
    <row r="195" spans="1:39" ht="15.75" customHeight="1" x14ac:dyDescent="0.2">
      <c r="A195" s="56" t="s">
        <v>413</v>
      </c>
      <c r="B195" s="56" t="s">
        <v>414</v>
      </c>
      <c r="C195" s="56" t="s">
        <v>667</v>
      </c>
      <c r="D195" s="56" t="s">
        <v>668</v>
      </c>
      <c r="E195" s="56" t="s">
        <v>669</v>
      </c>
      <c r="F195" s="56" t="s">
        <v>670</v>
      </c>
      <c r="G195" s="56" t="s">
        <v>677</v>
      </c>
      <c r="H195" s="56" t="s">
        <v>678</v>
      </c>
      <c r="I195" s="56" t="s">
        <v>82</v>
      </c>
      <c r="J195" s="56" t="s">
        <v>673</v>
      </c>
      <c r="K195" s="56" t="s">
        <v>555</v>
      </c>
      <c r="L195" s="56" t="s">
        <v>55</v>
      </c>
      <c r="M195" s="56" t="str">
        <f>VLOOKUP(G195,'Sheet 1 (2)'!$H$4:$M$536,6,FALSE)</f>
        <v/>
      </c>
      <c r="N195" s="56" t="str">
        <f t="shared" si="16"/>
        <v/>
      </c>
      <c r="O195" s="56"/>
      <c r="P195" s="56" t="s">
        <v>679</v>
      </c>
      <c r="Q195" s="56" t="s">
        <v>55</v>
      </c>
      <c r="R195" s="56" t="str">
        <f>VLOOKUP(G195,'Sheet 1 (2)'!$H$4:$O$536,8,FALSE)</f>
        <v/>
      </c>
      <c r="S195" s="56" t="str">
        <f t="shared" si="19"/>
        <v/>
      </c>
      <c r="T195" s="56" t="s">
        <v>433</v>
      </c>
      <c r="U195" s="56" t="s">
        <v>55</v>
      </c>
      <c r="V195" s="56" t="str">
        <f>VLOOKUP(G195,'Sheet 1 (2)'!$H$4:$Q$536,10,FALSE)</f>
        <v/>
      </c>
      <c r="W195" s="56" t="str">
        <f t="shared" si="2"/>
        <v/>
      </c>
      <c r="X195" s="56" t="s">
        <v>636</v>
      </c>
      <c r="Y195" s="56" t="s">
        <v>55</v>
      </c>
      <c r="Z195" s="56" t="str">
        <f>VLOOKUP(G195,'Sheet 1 (2)'!$H$4:$S$536,12,FALSE)</f>
        <v/>
      </c>
      <c r="AA195" s="56" t="str">
        <f t="shared" si="17"/>
        <v/>
      </c>
      <c r="AB195" s="56" t="s">
        <v>55</v>
      </c>
      <c r="AC195" s="56" t="str">
        <f>VLOOKUP(G195,'Sheet 1 (2)'!$H$4:$AF$536,25,FALSE)</f>
        <v/>
      </c>
      <c r="AD195" s="56" t="s">
        <v>680</v>
      </c>
      <c r="AE195" s="56" t="str">
        <f t="shared" si="13"/>
        <v/>
      </c>
      <c r="AF195" s="56" t="s">
        <v>55</v>
      </c>
      <c r="AG195" s="56" t="str">
        <f>VLOOKUP(G195,'Sheet 1 (2)'!$H$4:$AG$536,26,FALSE)</f>
        <v/>
      </c>
      <c r="AH195" s="56" t="s">
        <v>52</v>
      </c>
      <c r="AI195" s="56" t="s">
        <v>55</v>
      </c>
      <c r="AJ195" s="56" t="str">
        <f>VLOOKUP(G195,'Sheet 1 (2)'!$H$4:$AH$536,27,FALSE)</f>
        <v/>
      </c>
      <c r="AK195" s="56" t="s">
        <v>2774</v>
      </c>
      <c r="AL195" s="60">
        <v>1</v>
      </c>
      <c r="AM195" s="60">
        <f t="shared" si="6"/>
        <v>0</v>
      </c>
    </row>
    <row r="196" spans="1:39" ht="15.75" customHeight="1" x14ac:dyDescent="0.2">
      <c r="A196" s="56" t="s">
        <v>413</v>
      </c>
      <c r="B196" s="56" t="s">
        <v>414</v>
      </c>
      <c r="C196" s="56" t="s">
        <v>667</v>
      </c>
      <c r="D196" s="56" t="s">
        <v>668</v>
      </c>
      <c r="E196" s="56" t="s">
        <v>669</v>
      </c>
      <c r="F196" s="56" t="s">
        <v>670</v>
      </c>
      <c r="G196" s="56" t="s">
        <v>681</v>
      </c>
      <c r="H196" s="56" t="s">
        <v>682</v>
      </c>
      <c r="I196" s="56" t="s">
        <v>82</v>
      </c>
      <c r="J196" s="56" t="s">
        <v>673</v>
      </c>
      <c r="K196" s="56" t="s">
        <v>555</v>
      </c>
      <c r="L196" s="56" t="s">
        <v>55</v>
      </c>
      <c r="M196" s="56" t="str">
        <f>VLOOKUP(G196,'Sheet 1 (2)'!$H$4:$M$536,6,FALSE)</f>
        <v/>
      </c>
      <c r="N196" s="56" t="str">
        <f t="shared" si="16"/>
        <v/>
      </c>
      <c r="O196" s="56"/>
      <c r="P196" s="56" t="s">
        <v>683</v>
      </c>
      <c r="Q196" s="56" t="s">
        <v>55</v>
      </c>
      <c r="R196" s="56" t="str">
        <f>VLOOKUP(G196,'Sheet 1 (2)'!$H$4:$O$536,8,FALSE)</f>
        <v/>
      </c>
      <c r="S196" s="56" t="str">
        <f t="shared" si="19"/>
        <v/>
      </c>
      <c r="T196" s="56" t="s">
        <v>433</v>
      </c>
      <c r="U196" s="56" t="s">
        <v>55</v>
      </c>
      <c r="V196" s="56" t="str">
        <f>VLOOKUP(G196,'Sheet 1 (2)'!$H$4:$Q$536,10,FALSE)</f>
        <v/>
      </c>
      <c r="W196" s="56" t="str">
        <f t="shared" si="2"/>
        <v/>
      </c>
      <c r="X196" s="56" t="s">
        <v>636</v>
      </c>
      <c r="Y196" s="56" t="s">
        <v>55</v>
      </c>
      <c r="Z196" s="56" t="str">
        <f>VLOOKUP(G196,'Sheet 1 (2)'!$H$4:$S$536,12,FALSE)</f>
        <v/>
      </c>
      <c r="AA196" s="56" t="str">
        <f t="shared" si="17"/>
        <v/>
      </c>
      <c r="AB196" s="56" t="s">
        <v>55</v>
      </c>
      <c r="AC196" s="56" t="str">
        <f>VLOOKUP(G196,'Sheet 1 (2)'!$H$4:$AF$536,25,FALSE)</f>
        <v/>
      </c>
      <c r="AD196" s="56" t="s">
        <v>684</v>
      </c>
      <c r="AE196" s="56" t="str">
        <f t="shared" si="13"/>
        <v/>
      </c>
      <c r="AF196" s="56" t="s">
        <v>55</v>
      </c>
      <c r="AG196" s="56" t="str">
        <f>VLOOKUP(G196,'Sheet 1 (2)'!$H$4:$AG$536,26,FALSE)</f>
        <v/>
      </c>
      <c r="AH196" s="56" t="s">
        <v>52</v>
      </c>
      <c r="AI196" s="56" t="s">
        <v>55</v>
      </c>
      <c r="AJ196" s="56" t="str">
        <f>VLOOKUP(G196,'Sheet 1 (2)'!$H$4:$AH$536,27,FALSE)</f>
        <v/>
      </c>
      <c r="AK196" s="56" t="s">
        <v>2774</v>
      </c>
      <c r="AL196" s="60">
        <v>1</v>
      </c>
      <c r="AM196" s="60">
        <f t="shared" si="6"/>
        <v>0</v>
      </c>
    </row>
    <row r="197" spans="1:39" ht="15.75" customHeight="1" x14ac:dyDescent="0.2">
      <c r="A197" s="56" t="s">
        <v>413</v>
      </c>
      <c r="B197" s="56" t="s">
        <v>414</v>
      </c>
      <c r="C197" s="56" t="s">
        <v>685</v>
      </c>
      <c r="D197" s="56" t="s">
        <v>686</v>
      </c>
      <c r="E197" s="56" t="s">
        <v>687</v>
      </c>
      <c r="F197" s="56" t="s">
        <v>688</v>
      </c>
      <c r="G197" s="56" t="s">
        <v>689</v>
      </c>
      <c r="H197" s="56" t="s">
        <v>690</v>
      </c>
      <c r="I197" s="56" t="s">
        <v>82</v>
      </c>
      <c r="J197" s="56" t="s">
        <v>691</v>
      </c>
      <c r="K197" s="56" t="s">
        <v>692</v>
      </c>
      <c r="L197" s="56" t="s">
        <v>55</v>
      </c>
      <c r="M197" s="56" t="str">
        <f>VLOOKUP(G197,'Sheet 1 (2)'!$H$4:$M$536,6,FALSE)</f>
        <v/>
      </c>
      <c r="N197" s="56" t="str">
        <f t="shared" si="16"/>
        <v/>
      </c>
      <c r="O197" s="56"/>
      <c r="P197" s="56" t="s">
        <v>694</v>
      </c>
      <c r="Q197" s="56" t="s">
        <v>55</v>
      </c>
      <c r="R197" s="56" t="str">
        <f>VLOOKUP(G197,'Sheet 1 (2)'!$H$4:$O$536,8,FALSE)</f>
        <v/>
      </c>
      <c r="S197" s="56" t="str">
        <f t="shared" si="19"/>
        <v/>
      </c>
      <c r="T197" s="56" t="s">
        <v>433</v>
      </c>
      <c r="U197" s="56" t="s">
        <v>55</v>
      </c>
      <c r="V197" s="56" t="str">
        <f>VLOOKUP(G197,'Sheet 1 (2)'!$H$4:$Q$536,10,FALSE)</f>
        <v/>
      </c>
      <c r="W197" s="56" t="str">
        <f t="shared" si="2"/>
        <v/>
      </c>
      <c r="X197" s="56" t="s">
        <v>695</v>
      </c>
      <c r="Y197" s="56" t="s">
        <v>55</v>
      </c>
      <c r="Z197" s="56" t="str">
        <f>VLOOKUP(G197,'Sheet 1 (2)'!$H$4:$S$536,12,FALSE)</f>
        <v/>
      </c>
      <c r="AA197" s="56" t="str">
        <f t="shared" si="17"/>
        <v/>
      </c>
      <c r="AB197" s="56" t="s">
        <v>55</v>
      </c>
      <c r="AC197" s="56" t="str">
        <f>VLOOKUP(G197,'Sheet 1 (2)'!$H$4:$AF$536,25,FALSE)</f>
        <v/>
      </c>
      <c r="AD197" s="56" t="s">
        <v>176</v>
      </c>
      <c r="AE197" s="56" t="s">
        <v>696</v>
      </c>
      <c r="AF197" s="56" t="s">
        <v>55</v>
      </c>
      <c r="AG197" s="56" t="str">
        <f>VLOOKUP(G197,'Sheet 1 (2)'!$H$4:$AG$536,26,FALSE)</f>
        <v/>
      </c>
      <c r="AH197" s="56" t="s">
        <v>82</v>
      </c>
      <c r="AI197" s="56" t="s">
        <v>55</v>
      </c>
      <c r="AJ197" s="56" t="str">
        <f>VLOOKUP(G197,'Sheet 1 (2)'!$H$4:$AH$536,27,FALSE)</f>
        <v/>
      </c>
      <c r="AK197" s="56" t="str">
        <f t="shared" ref="AK197:AK246" si="20">IF(AI197&lt;&gt;"",AI197,AJ197)</f>
        <v/>
      </c>
      <c r="AL197" s="60">
        <v>1</v>
      </c>
      <c r="AM197" s="60">
        <f t="shared" si="6"/>
        <v>1</v>
      </c>
    </row>
    <row r="198" spans="1:39" ht="15.75" customHeight="1" x14ac:dyDescent="0.2">
      <c r="A198" s="56" t="s">
        <v>413</v>
      </c>
      <c r="B198" s="56" t="s">
        <v>414</v>
      </c>
      <c r="C198" s="56" t="s">
        <v>685</v>
      </c>
      <c r="D198" s="56" t="s">
        <v>686</v>
      </c>
      <c r="E198" s="56" t="s">
        <v>687</v>
      </c>
      <c r="F198" s="56" t="s">
        <v>688</v>
      </c>
      <c r="G198" s="56" t="s">
        <v>697</v>
      </c>
      <c r="H198" s="56" t="s">
        <v>698</v>
      </c>
      <c r="I198" s="56" t="s">
        <v>82</v>
      </c>
      <c r="J198" s="56" t="s">
        <v>691</v>
      </c>
      <c r="K198" s="56" t="s">
        <v>699</v>
      </c>
      <c r="L198" s="56" t="s">
        <v>55</v>
      </c>
      <c r="M198" s="56" t="str">
        <f>VLOOKUP(G198,'Sheet 1 (2)'!$H$4:$M$536,6,FALSE)</f>
        <v/>
      </c>
      <c r="N198" s="56" t="s">
        <v>700</v>
      </c>
      <c r="O198" s="56"/>
      <c r="P198" s="56" t="s">
        <v>694</v>
      </c>
      <c r="Q198" s="56" t="s">
        <v>55</v>
      </c>
      <c r="R198" s="56" t="str">
        <f>VLOOKUP(G198,'Sheet 1 (2)'!$H$4:$O$536,8,FALSE)</f>
        <v/>
      </c>
      <c r="S198" s="56" t="s">
        <v>594</v>
      </c>
      <c r="T198" s="56" t="s">
        <v>433</v>
      </c>
      <c r="U198" s="56" t="s">
        <v>55</v>
      </c>
      <c r="V198" s="56" t="str">
        <f>VLOOKUP(G198,'Sheet 1 (2)'!$H$4:$Q$536,10,FALSE)</f>
        <v/>
      </c>
      <c r="W198" s="56" t="str">
        <f t="shared" si="2"/>
        <v/>
      </c>
      <c r="X198" s="56" t="s">
        <v>695</v>
      </c>
      <c r="Y198" s="56" t="s">
        <v>55</v>
      </c>
      <c r="Z198" s="56" t="str">
        <f>VLOOKUP(G198,'Sheet 1 (2)'!$H$4:$S$536,12,FALSE)</f>
        <v/>
      </c>
      <c r="AA198" s="56" t="str">
        <f t="shared" si="17"/>
        <v/>
      </c>
      <c r="AB198" s="56" t="s">
        <v>55</v>
      </c>
      <c r="AC198" s="56" t="str">
        <f>VLOOKUP(G198,'Sheet 1 (2)'!$H$4:$AF$536,25,FALSE)</f>
        <v/>
      </c>
      <c r="AD198" s="56" t="s">
        <v>701</v>
      </c>
      <c r="AE198" s="56" t="str">
        <f t="shared" ref="AE198:AE200" si="21">IF(AB198&lt;&gt;"",AB198,AC198)</f>
        <v/>
      </c>
      <c r="AF198" s="56" t="s">
        <v>55</v>
      </c>
      <c r="AG198" s="56" t="str">
        <f>VLOOKUP(G198,'Sheet 1 (2)'!$H$4:$AG$536,26,FALSE)</f>
        <v/>
      </c>
      <c r="AH198" s="56" t="s">
        <v>82</v>
      </c>
      <c r="AI198" s="56" t="s">
        <v>55</v>
      </c>
      <c r="AJ198" s="56" t="str">
        <f>VLOOKUP(G198,'Sheet 1 (2)'!$H$4:$AH$536,27,FALSE)</f>
        <v/>
      </c>
      <c r="AK198" s="56" t="str">
        <f t="shared" si="20"/>
        <v/>
      </c>
      <c r="AL198" s="60">
        <v>1</v>
      </c>
      <c r="AM198" s="60">
        <f t="shared" si="6"/>
        <v>1</v>
      </c>
    </row>
    <row r="199" spans="1:39" ht="15.75" customHeight="1" x14ac:dyDescent="0.2">
      <c r="A199" s="56" t="s">
        <v>413</v>
      </c>
      <c r="B199" s="56" t="s">
        <v>414</v>
      </c>
      <c r="C199" s="56" t="s">
        <v>685</v>
      </c>
      <c r="D199" s="56" t="s">
        <v>686</v>
      </c>
      <c r="E199" s="56" t="s">
        <v>687</v>
      </c>
      <c r="F199" s="56" t="s">
        <v>688</v>
      </c>
      <c r="G199" s="56" t="s">
        <v>702</v>
      </c>
      <c r="H199" s="56" t="s">
        <v>703</v>
      </c>
      <c r="I199" s="56" t="s">
        <v>82</v>
      </c>
      <c r="J199" s="56" t="s">
        <v>704</v>
      </c>
      <c r="K199" s="56" t="s">
        <v>705</v>
      </c>
      <c r="L199" s="56" t="s">
        <v>55</v>
      </c>
      <c r="M199" s="56" t="str">
        <f>VLOOKUP(G199,'Sheet 1 (2)'!$H$4:$M$536,6,FALSE)</f>
        <v/>
      </c>
      <c r="N199" s="56" t="str">
        <f t="shared" ref="N199:N207" si="22">IF(L199&lt;&gt;"",L199,M199)</f>
        <v/>
      </c>
      <c r="O199" s="56"/>
      <c r="P199" s="56" t="s">
        <v>694</v>
      </c>
      <c r="Q199" s="56" t="s">
        <v>55</v>
      </c>
      <c r="R199" s="56" t="str">
        <f>VLOOKUP(G199,'Sheet 1 (2)'!$H$4:$O$536,8,FALSE)</f>
        <v/>
      </c>
      <c r="S199" s="56" t="str">
        <f t="shared" ref="S199:S207" si="23">IF(Q199&lt;&gt;"",Q199,R199)</f>
        <v/>
      </c>
      <c r="T199" s="56" t="s">
        <v>433</v>
      </c>
      <c r="U199" s="56" t="s">
        <v>55</v>
      </c>
      <c r="V199" s="56" t="str">
        <f>VLOOKUP(G199,'Sheet 1 (2)'!$H$4:$Q$536,10,FALSE)</f>
        <v/>
      </c>
      <c r="W199" s="56" t="str">
        <f t="shared" si="2"/>
        <v/>
      </c>
      <c r="X199" s="56" t="s">
        <v>695</v>
      </c>
      <c r="Y199" s="56" t="s">
        <v>55</v>
      </c>
      <c r="Z199" s="56" t="str">
        <f>VLOOKUP(G199,'Sheet 1 (2)'!$H$4:$S$536,12,FALSE)</f>
        <v/>
      </c>
      <c r="AA199" s="56" t="str">
        <f t="shared" si="17"/>
        <v/>
      </c>
      <c r="AB199" s="56" t="s">
        <v>55</v>
      </c>
      <c r="AC199" s="56" t="str">
        <f>VLOOKUP(G199,'Sheet 1 (2)'!$H$4:$AF$536,25,FALSE)</f>
        <v/>
      </c>
      <c r="AD199" s="56" t="s">
        <v>87</v>
      </c>
      <c r="AE199" s="56" t="str">
        <f t="shared" si="21"/>
        <v/>
      </c>
      <c r="AF199" s="56" t="s">
        <v>55</v>
      </c>
      <c r="AG199" s="56" t="str">
        <f>VLOOKUP(G199,'Sheet 1 (2)'!$H$4:$AG$536,26,FALSE)</f>
        <v/>
      </c>
      <c r="AH199" s="56" t="s">
        <v>82</v>
      </c>
      <c r="AI199" s="56" t="s">
        <v>55</v>
      </c>
      <c r="AJ199" s="56" t="str">
        <f>VLOOKUP(G199,'Sheet 1 (2)'!$H$4:$AH$536,27,FALSE)</f>
        <v/>
      </c>
      <c r="AK199" s="56" t="str">
        <f t="shared" si="20"/>
        <v/>
      </c>
      <c r="AL199" s="60">
        <v>1</v>
      </c>
      <c r="AM199" s="60">
        <f t="shared" si="6"/>
        <v>1</v>
      </c>
    </row>
    <row r="200" spans="1:39" ht="15.75" customHeight="1" x14ac:dyDescent="0.2">
      <c r="A200" s="56" t="s">
        <v>413</v>
      </c>
      <c r="B200" s="56" t="s">
        <v>414</v>
      </c>
      <c r="C200" s="56" t="s">
        <v>685</v>
      </c>
      <c r="D200" s="56" t="s">
        <v>686</v>
      </c>
      <c r="E200" s="56" t="s">
        <v>687</v>
      </c>
      <c r="F200" s="56" t="s">
        <v>688</v>
      </c>
      <c r="G200" s="56" t="s">
        <v>706</v>
      </c>
      <c r="H200" s="56" t="s">
        <v>707</v>
      </c>
      <c r="I200" s="56" t="s">
        <v>82</v>
      </c>
      <c r="J200" s="56" t="s">
        <v>691</v>
      </c>
      <c r="K200" s="56" t="s">
        <v>708</v>
      </c>
      <c r="L200" s="56" t="s">
        <v>55</v>
      </c>
      <c r="M200" s="56" t="str">
        <f>VLOOKUP(G200,'Sheet 1 (2)'!$H$4:$M$536,6,FALSE)</f>
        <v/>
      </c>
      <c r="N200" s="56" t="str">
        <f t="shared" si="22"/>
        <v/>
      </c>
      <c r="O200" s="56"/>
      <c r="P200" s="56" t="s">
        <v>694</v>
      </c>
      <c r="Q200" s="56" t="s">
        <v>55</v>
      </c>
      <c r="R200" s="56" t="str">
        <f>VLOOKUP(G200,'Sheet 1 (2)'!$H$4:$O$536,8,FALSE)</f>
        <v/>
      </c>
      <c r="S200" s="56" t="str">
        <f t="shared" si="23"/>
        <v/>
      </c>
      <c r="T200" s="56" t="s">
        <v>433</v>
      </c>
      <c r="U200" s="56" t="s">
        <v>55</v>
      </c>
      <c r="V200" s="56" t="str">
        <f>VLOOKUP(G200,'Sheet 1 (2)'!$H$4:$Q$536,10,FALSE)</f>
        <v/>
      </c>
      <c r="W200" s="56" t="str">
        <f t="shared" si="2"/>
        <v/>
      </c>
      <c r="X200" s="56" t="s">
        <v>695</v>
      </c>
      <c r="Y200" s="56" t="s">
        <v>55</v>
      </c>
      <c r="Z200" s="56" t="str">
        <f>VLOOKUP(G200,'Sheet 1 (2)'!$H$4:$S$536,12,FALSE)</f>
        <v/>
      </c>
      <c r="AA200" s="56" t="str">
        <f t="shared" si="17"/>
        <v/>
      </c>
      <c r="AB200" s="56" t="s">
        <v>55</v>
      </c>
      <c r="AC200" s="56" t="str">
        <f>VLOOKUP(G200,'Sheet 1 (2)'!$H$4:$AF$536,25,FALSE)</f>
        <v/>
      </c>
      <c r="AD200" s="56" t="s">
        <v>709</v>
      </c>
      <c r="AE200" s="56" t="str">
        <f t="shared" si="21"/>
        <v/>
      </c>
      <c r="AF200" s="56" t="s">
        <v>55</v>
      </c>
      <c r="AG200" s="56" t="str">
        <f>VLOOKUP(G200,'Sheet 1 (2)'!$H$4:$AG$536,26,FALSE)</f>
        <v/>
      </c>
      <c r="AH200" s="56" t="s">
        <v>82</v>
      </c>
      <c r="AI200" s="56" t="s">
        <v>55</v>
      </c>
      <c r="AJ200" s="56" t="str">
        <f>VLOOKUP(G200,'Sheet 1 (2)'!$H$4:$AH$536,27,FALSE)</f>
        <v/>
      </c>
      <c r="AK200" s="56" t="str">
        <f t="shared" si="20"/>
        <v/>
      </c>
      <c r="AL200" s="60">
        <v>1</v>
      </c>
      <c r="AM200" s="60">
        <f t="shared" si="6"/>
        <v>1</v>
      </c>
    </row>
    <row r="201" spans="1:39" ht="15.75" customHeight="1" x14ac:dyDescent="0.2">
      <c r="A201" s="56" t="s">
        <v>413</v>
      </c>
      <c r="B201" s="56" t="s">
        <v>414</v>
      </c>
      <c r="C201" s="56" t="s">
        <v>685</v>
      </c>
      <c r="D201" s="56" t="s">
        <v>686</v>
      </c>
      <c r="E201" s="56" t="s">
        <v>687</v>
      </c>
      <c r="F201" s="56" t="s">
        <v>688</v>
      </c>
      <c r="G201" s="56" t="s">
        <v>710</v>
      </c>
      <c r="H201" s="56" t="s">
        <v>711</v>
      </c>
      <c r="I201" s="56" t="s">
        <v>82</v>
      </c>
      <c r="J201" s="56" t="s">
        <v>691</v>
      </c>
      <c r="K201" s="56" t="s">
        <v>712</v>
      </c>
      <c r="L201" s="56" t="s">
        <v>55</v>
      </c>
      <c r="M201" s="56" t="str">
        <f>VLOOKUP(G201,'Sheet 1 (2)'!$H$4:$M$536,6,FALSE)</f>
        <v/>
      </c>
      <c r="N201" s="56" t="str">
        <f t="shared" si="22"/>
        <v/>
      </c>
      <c r="O201" s="56"/>
      <c r="P201" s="56" t="s">
        <v>694</v>
      </c>
      <c r="Q201" s="56" t="s">
        <v>55</v>
      </c>
      <c r="R201" s="56" t="str">
        <f>VLOOKUP(G201,'Sheet 1 (2)'!$H$4:$O$536,8,FALSE)</f>
        <v/>
      </c>
      <c r="S201" s="56" t="str">
        <f t="shared" si="23"/>
        <v/>
      </c>
      <c r="T201" s="56" t="s">
        <v>433</v>
      </c>
      <c r="U201" s="56" t="s">
        <v>55</v>
      </c>
      <c r="V201" s="56" t="str">
        <f>VLOOKUP(G201,'Sheet 1 (2)'!$H$4:$Q$536,10,FALSE)</f>
        <v/>
      </c>
      <c r="W201" s="56" t="str">
        <f t="shared" si="2"/>
        <v/>
      </c>
      <c r="X201" s="56" t="s">
        <v>695</v>
      </c>
      <c r="Y201" s="56" t="s">
        <v>55</v>
      </c>
      <c r="Z201" s="56" t="str">
        <f>VLOOKUP(G201,'Sheet 1 (2)'!$H$4:$S$536,12,FALSE)</f>
        <v/>
      </c>
      <c r="AA201" s="56" t="str">
        <f t="shared" si="17"/>
        <v/>
      </c>
      <c r="AB201" s="56" t="s">
        <v>55</v>
      </c>
      <c r="AC201" s="56" t="str">
        <f>VLOOKUP(G201,'Sheet 1 (2)'!$H$4:$AF$536,25,FALSE)</f>
        <v/>
      </c>
      <c r="AD201" s="56" t="s">
        <v>176</v>
      </c>
      <c r="AE201" s="56" t="s">
        <v>714</v>
      </c>
      <c r="AF201" s="56" t="s">
        <v>55</v>
      </c>
      <c r="AG201" s="56" t="str">
        <f>VLOOKUP(G201,'Sheet 1 (2)'!$H$4:$AG$536,26,FALSE)</f>
        <v/>
      </c>
      <c r="AH201" s="56" t="s">
        <v>82</v>
      </c>
      <c r="AI201" s="56" t="s">
        <v>55</v>
      </c>
      <c r="AJ201" s="56" t="str">
        <f>VLOOKUP(G201,'Sheet 1 (2)'!$H$4:$AH$536,27,FALSE)</f>
        <v/>
      </c>
      <c r="AK201" s="56" t="str">
        <f t="shared" si="20"/>
        <v/>
      </c>
      <c r="AL201" s="60">
        <v>1</v>
      </c>
      <c r="AM201" s="60">
        <f t="shared" si="6"/>
        <v>1</v>
      </c>
    </row>
    <row r="202" spans="1:39" ht="15.75" customHeight="1" x14ac:dyDescent="0.2">
      <c r="A202" s="56" t="s">
        <v>413</v>
      </c>
      <c r="B202" s="56" t="s">
        <v>414</v>
      </c>
      <c r="C202" s="56" t="s">
        <v>716</v>
      </c>
      <c r="D202" s="56" t="s">
        <v>717</v>
      </c>
      <c r="E202" s="56" t="s">
        <v>718</v>
      </c>
      <c r="F202" s="56" t="s">
        <v>719</v>
      </c>
      <c r="G202" s="56" t="s">
        <v>720</v>
      </c>
      <c r="H202" s="56" t="s">
        <v>721</v>
      </c>
      <c r="I202" s="56" t="s">
        <v>82</v>
      </c>
      <c r="J202" s="56" t="s">
        <v>144</v>
      </c>
      <c r="K202" s="56" t="s">
        <v>722</v>
      </c>
      <c r="L202" s="56" t="s">
        <v>55</v>
      </c>
      <c r="M202" s="56" t="str">
        <f>VLOOKUP(G202,'Sheet 1 (2)'!$H$4:$M$536,6,FALSE)</f>
        <v/>
      </c>
      <c r="N202" s="56" t="str">
        <f t="shared" si="22"/>
        <v/>
      </c>
      <c r="O202" s="56"/>
      <c r="P202" s="56" t="s">
        <v>723</v>
      </c>
      <c r="Q202" s="56" t="s">
        <v>55</v>
      </c>
      <c r="R202" s="56" t="str">
        <f>VLOOKUP(G202,'Sheet 1 (2)'!$H$4:$O$536,8,FALSE)</f>
        <v/>
      </c>
      <c r="S202" s="56" t="str">
        <f t="shared" si="23"/>
        <v/>
      </c>
      <c r="T202" s="56" t="s">
        <v>433</v>
      </c>
      <c r="U202" s="56" t="s">
        <v>55</v>
      </c>
      <c r="V202" s="56" t="str">
        <f>VLOOKUP(G202,'Sheet 1 (2)'!$H$4:$Q$536,10,FALSE)</f>
        <v/>
      </c>
      <c r="W202" s="56" t="str">
        <f t="shared" si="2"/>
        <v/>
      </c>
      <c r="X202" s="56" t="s">
        <v>724</v>
      </c>
      <c r="Y202" s="56" t="s">
        <v>55</v>
      </c>
      <c r="Z202" s="56" t="str">
        <f>VLOOKUP(G202,'Sheet 1 (2)'!$H$4:$S$536,12,FALSE)</f>
        <v/>
      </c>
      <c r="AA202" s="56" t="str">
        <f t="shared" si="17"/>
        <v/>
      </c>
      <c r="AB202" s="56" t="s">
        <v>55</v>
      </c>
      <c r="AC202" s="56" t="str">
        <f>VLOOKUP(G202,'Sheet 1 (2)'!$H$4:$AF$536,25,FALSE)</f>
        <v/>
      </c>
      <c r="AD202" s="56" t="s">
        <v>411</v>
      </c>
      <c r="AE202" s="56" t="str">
        <f t="shared" ref="AE202:AE390" si="24">IF(AB202&lt;&gt;"",AB202,AC202)</f>
        <v/>
      </c>
      <c r="AF202" s="56" t="s">
        <v>55</v>
      </c>
      <c r="AG202" s="56" t="str">
        <f>VLOOKUP(G202,'Sheet 1 (2)'!$H$4:$AG$536,26,FALSE)</f>
        <v/>
      </c>
      <c r="AH202" s="56" t="s">
        <v>82</v>
      </c>
      <c r="AI202" s="56" t="s">
        <v>55</v>
      </c>
      <c r="AJ202" s="56" t="str">
        <f>VLOOKUP(G202,'Sheet 1 (2)'!$H$4:$AH$536,27,FALSE)</f>
        <v/>
      </c>
      <c r="AK202" s="56" t="str">
        <f t="shared" si="20"/>
        <v/>
      </c>
      <c r="AL202" s="60">
        <v>1</v>
      </c>
      <c r="AM202" s="60">
        <f t="shared" si="6"/>
        <v>1</v>
      </c>
    </row>
    <row r="203" spans="1:39" ht="15.75" customHeight="1" x14ac:dyDescent="0.2">
      <c r="A203" s="56" t="s">
        <v>413</v>
      </c>
      <c r="B203" s="56" t="s">
        <v>414</v>
      </c>
      <c r="C203" s="56" t="s">
        <v>716</v>
      </c>
      <c r="D203" s="56" t="s">
        <v>717</v>
      </c>
      <c r="E203" s="56" t="s">
        <v>718</v>
      </c>
      <c r="F203" s="56" t="s">
        <v>719</v>
      </c>
      <c r="G203" s="56" t="s">
        <v>726</v>
      </c>
      <c r="H203" s="56" t="s">
        <v>727</v>
      </c>
      <c r="I203" s="56" t="s">
        <v>82</v>
      </c>
      <c r="J203" s="56" t="s">
        <v>144</v>
      </c>
      <c r="K203" s="56" t="s">
        <v>728</v>
      </c>
      <c r="L203" s="56" t="s">
        <v>55</v>
      </c>
      <c r="M203" s="56" t="str">
        <f>VLOOKUP(G203,'Sheet 1 (2)'!$H$4:$M$536,6,FALSE)</f>
        <v/>
      </c>
      <c r="N203" s="56" t="str">
        <f t="shared" si="22"/>
        <v/>
      </c>
      <c r="O203" s="56"/>
      <c r="P203" s="56" t="s">
        <v>729</v>
      </c>
      <c r="Q203" s="56" t="s">
        <v>55</v>
      </c>
      <c r="R203" s="56" t="str">
        <f>VLOOKUP(G203,'Sheet 1 (2)'!$H$4:$O$536,8,FALSE)</f>
        <v/>
      </c>
      <c r="S203" s="56" t="str">
        <f t="shared" si="23"/>
        <v/>
      </c>
      <c r="T203" s="56" t="s">
        <v>433</v>
      </c>
      <c r="U203" s="56" t="s">
        <v>55</v>
      </c>
      <c r="V203" s="56" t="str">
        <f>VLOOKUP(G203,'Sheet 1 (2)'!$H$4:$Q$536,10,FALSE)</f>
        <v/>
      </c>
      <c r="W203" s="56" t="str">
        <f t="shared" si="2"/>
        <v/>
      </c>
      <c r="X203" s="56" t="s">
        <v>730</v>
      </c>
      <c r="Y203" s="56" t="s">
        <v>55</v>
      </c>
      <c r="Z203" s="56" t="str">
        <f>VLOOKUP(G203,'Sheet 1 (2)'!$H$4:$S$536,12,FALSE)</f>
        <v/>
      </c>
      <c r="AA203" s="56" t="str">
        <f t="shared" si="17"/>
        <v/>
      </c>
      <c r="AB203" s="56" t="s">
        <v>55</v>
      </c>
      <c r="AC203" s="56" t="str">
        <f>VLOOKUP(G203,'Sheet 1 (2)'!$H$4:$AF$536,25,FALSE)</f>
        <v/>
      </c>
      <c r="AD203" s="56" t="s">
        <v>411</v>
      </c>
      <c r="AE203" s="56" t="str">
        <f t="shared" si="24"/>
        <v/>
      </c>
      <c r="AF203" s="56" t="s">
        <v>55</v>
      </c>
      <c r="AG203" s="56" t="str">
        <f>VLOOKUP(G203,'Sheet 1 (2)'!$H$4:$AG$536,26,FALSE)</f>
        <v/>
      </c>
      <c r="AH203" s="56" t="s">
        <v>82</v>
      </c>
      <c r="AI203" s="56" t="s">
        <v>55</v>
      </c>
      <c r="AJ203" s="56" t="str">
        <f>VLOOKUP(G203,'Sheet 1 (2)'!$H$4:$AH$536,27,FALSE)</f>
        <v/>
      </c>
      <c r="AK203" s="56" t="str">
        <f t="shared" si="20"/>
        <v/>
      </c>
      <c r="AL203" s="60">
        <v>1</v>
      </c>
      <c r="AM203" s="60">
        <f t="shared" si="6"/>
        <v>1</v>
      </c>
    </row>
    <row r="204" spans="1:39" ht="15.75" customHeight="1" x14ac:dyDescent="0.2">
      <c r="A204" s="56" t="s">
        <v>413</v>
      </c>
      <c r="B204" s="56" t="s">
        <v>414</v>
      </c>
      <c r="C204" s="56" t="s">
        <v>716</v>
      </c>
      <c r="D204" s="56" t="s">
        <v>717</v>
      </c>
      <c r="E204" s="56" t="s">
        <v>718</v>
      </c>
      <c r="F204" s="56" t="s">
        <v>719</v>
      </c>
      <c r="G204" s="56" t="s">
        <v>731</v>
      </c>
      <c r="H204" s="56" t="s">
        <v>732</v>
      </c>
      <c r="I204" s="56" t="s">
        <v>82</v>
      </c>
      <c r="J204" s="56" t="s">
        <v>144</v>
      </c>
      <c r="K204" s="56" t="s">
        <v>733</v>
      </c>
      <c r="L204" s="56" t="s">
        <v>55</v>
      </c>
      <c r="M204" s="56" t="str">
        <f>VLOOKUP(G204,'Sheet 1 (2)'!$H$4:$M$536,6,FALSE)</f>
        <v/>
      </c>
      <c r="N204" s="56" t="str">
        <f t="shared" si="22"/>
        <v/>
      </c>
      <c r="O204" s="56"/>
      <c r="P204" s="56" t="s">
        <v>734</v>
      </c>
      <c r="Q204" s="56" t="s">
        <v>55</v>
      </c>
      <c r="R204" s="56" t="str">
        <f>VLOOKUP(G204,'Sheet 1 (2)'!$H$4:$O$536,8,FALSE)</f>
        <v/>
      </c>
      <c r="S204" s="56" t="str">
        <f t="shared" si="23"/>
        <v/>
      </c>
      <c r="T204" s="56" t="s">
        <v>433</v>
      </c>
      <c r="U204" s="56" t="s">
        <v>55</v>
      </c>
      <c r="V204" s="56" t="str">
        <f>VLOOKUP(G204,'Sheet 1 (2)'!$H$4:$Q$536,10,FALSE)</f>
        <v/>
      </c>
      <c r="W204" s="56" t="str">
        <f t="shared" si="2"/>
        <v/>
      </c>
      <c r="X204" s="56" t="s">
        <v>735</v>
      </c>
      <c r="Y204" s="56" t="s">
        <v>55</v>
      </c>
      <c r="Z204" s="56" t="str">
        <f>VLOOKUP(G204,'Sheet 1 (2)'!$H$4:$S$536,12,FALSE)</f>
        <v/>
      </c>
      <c r="AA204" s="56" t="str">
        <f t="shared" si="17"/>
        <v/>
      </c>
      <c r="AB204" s="56" t="s">
        <v>55</v>
      </c>
      <c r="AC204" s="56" t="str">
        <f>VLOOKUP(G204,'Sheet 1 (2)'!$H$4:$AF$536,25,FALSE)</f>
        <v/>
      </c>
      <c r="AD204" s="56" t="s">
        <v>411</v>
      </c>
      <c r="AE204" s="56" t="str">
        <f t="shared" si="24"/>
        <v/>
      </c>
      <c r="AF204" s="56" t="s">
        <v>55</v>
      </c>
      <c r="AG204" s="56" t="str">
        <f>VLOOKUP(G204,'Sheet 1 (2)'!$H$4:$AG$536,26,FALSE)</f>
        <v/>
      </c>
      <c r="AH204" s="56" t="s">
        <v>82</v>
      </c>
      <c r="AI204" s="56" t="s">
        <v>55</v>
      </c>
      <c r="AJ204" s="56" t="str">
        <f>VLOOKUP(G204,'Sheet 1 (2)'!$H$4:$AH$536,27,FALSE)</f>
        <v/>
      </c>
      <c r="AK204" s="56" t="str">
        <f t="shared" si="20"/>
        <v/>
      </c>
      <c r="AL204" s="60">
        <v>1</v>
      </c>
      <c r="AM204" s="60">
        <f t="shared" si="6"/>
        <v>1</v>
      </c>
    </row>
    <row r="205" spans="1:39" ht="15.75" customHeight="1" x14ac:dyDescent="0.2">
      <c r="A205" s="56" t="s">
        <v>413</v>
      </c>
      <c r="B205" s="56" t="s">
        <v>414</v>
      </c>
      <c r="C205" s="56" t="s">
        <v>716</v>
      </c>
      <c r="D205" s="56" t="s">
        <v>717</v>
      </c>
      <c r="E205" s="56" t="s">
        <v>718</v>
      </c>
      <c r="F205" s="56" t="s">
        <v>719</v>
      </c>
      <c r="G205" s="56" t="s">
        <v>736</v>
      </c>
      <c r="H205" s="56" t="s">
        <v>737</v>
      </c>
      <c r="I205" s="56" t="s">
        <v>82</v>
      </c>
      <c r="J205" s="56" t="s">
        <v>144</v>
      </c>
      <c r="K205" s="56" t="s">
        <v>738</v>
      </c>
      <c r="L205" s="56" t="s">
        <v>55</v>
      </c>
      <c r="M205" s="56" t="str">
        <f>VLOOKUP(G205,'Sheet 1 (2)'!$H$4:$M$536,6,FALSE)</f>
        <v/>
      </c>
      <c r="N205" s="56" t="str">
        <f t="shared" si="22"/>
        <v/>
      </c>
      <c r="O205" s="56"/>
      <c r="P205" s="56" t="s">
        <v>739</v>
      </c>
      <c r="Q205" s="56" t="s">
        <v>55</v>
      </c>
      <c r="R205" s="56" t="str">
        <f>VLOOKUP(G205,'Sheet 1 (2)'!$H$4:$O$536,8,FALSE)</f>
        <v/>
      </c>
      <c r="S205" s="56" t="str">
        <f t="shared" si="23"/>
        <v/>
      </c>
      <c r="T205" s="56" t="s">
        <v>433</v>
      </c>
      <c r="U205" s="56" t="s">
        <v>55</v>
      </c>
      <c r="V205" s="56" t="str">
        <f>VLOOKUP(G205,'Sheet 1 (2)'!$H$4:$Q$536,10,FALSE)</f>
        <v/>
      </c>
      <c r="W205" s="56" t="str">
        <f t="shared" si="2"/>
        <v/>
      </c>
      <c r="X205" s="56" t="s">
        <v>740</v>
      </c>
      <c r="Y205" s="56" t="s">
        <v>55</v>
      </c>
      <c r="Z205" s="56" t="str">
        <f>VLOOKUP(G205,'Sheet 1 (2)'!$H$4:$S$536,12,FALSE)</f>
        <v/>
      </c>
      <c r="AA205" s="56" t="str">
        <f t="shared" si="17"/>
        <v/>
      </c>
      <c r="AB205" s="56" t="s">
        <v>55</v>
      </c>
      <c r="AC205" s="56" t="str">
        <f>VLOOKUP(G205,'Sheet 1 (2)'!$H$4:$AF$536,25,FALSE)</f>
        <v/>
      </c>
      <c r="AD205" s="56" t="s">
        <v>411</v>
      </c>
      <c r="AE205" s="56" t="str">
        <f t="shared" si="24"/>
        <v/>
      </c>
      <c r="AF205" s="56" t="s">
        <v>55</v>
      </c>
      <c r="AG205" s="56" t="str">
        <f>VLOOKUP(G205,'Sheet 1 (2)'!$H$4:$AG$536,26,FALSE)</f>
        <v/>
      </c>
      <c r="AH205" s="56" t="s">
        <v>82</v>
      </c>
      <c r="AI205" s="56" t="s">
        <v>55</v>
      </c>
      <c r="AJ205" s="56" t="str">
        <f>VLOOKUP(G205,'Sheet 1 (2)'!$H$4:$AH$536,27,FALSE)</f>
        <v/>
      </c>
      <c r="AK205" s="56" t="str">
        <f t="shared" si="20"/>
        <v/>
      </c>
      <c r="AL205" s="60">
        <v>1</v>
      </c>
      <c r="AM205" s="60">
        <f t="shared" si="6"/>
        <v>1</v>
      </c>
    </row>
    <row r="206" spans="1:39" ht="15.75" customHeight="1" x14ac:dyDescent="0.2">
      <c r="A206" s="56" t="s">
        <v>413</v>
      </c>
      <c r="B206" s="56" t="s">
        <v>414</v>
      </c>
      <c r="C206" s="56" t="s">
        <v>716</v>
      </c>
      <c r="D206" s="56" t="s">
        <v>717</v>
      </c>
      <c r="E206" s="56" t="s">
        <v>718</v>
      </c>
      <c r="F206" s="56" t="s">
        <v>719</v>
      </c>
      <c r="G206" s="56" t="s">
        <v>741</v>
      </c>
      <c r="H206" s="56" t="s">
        <v>742</v>
      </c>
      <c r="I206" s="56" t="s">
        <v>82</v>
      </c>
      <c r="J206" s="56" t="s">
        <v>144</v>
      </c>
      <c r="K206" s="56" t="s">
        <v>743</v>
      </c>
      <c r="L206" s="56" t="s">
        <v>55</v>
      </c>
      <c r="M206" s="56" t="str">
        <f>VLOOKUP(G206,'Sheet 1 (2)'!$H$4:$M$536,6,FALSE)</f>
        <v/>
      </c>
      <c r="N206" s="56" t="str">
        <f t="shared" si="22"/>
        <v/>
      </c>
      <c r="O206" s="56"/>
      <c r="P206" s="56" t="s">
        <v>739</v>
      </c>
      <c r="Q206" s="56" t="s">
        <v>55</v>
      </c>
      <c r="R206" s="56" t="str">
        <f>VLOOKUP(G206,'Sheet 1 (2)'!$H$4:$O$536,8,FALSE)</f>
        <v/>
      </c>
      <c r="S206" s="56" t="str">
        <f t="shared" si="23"/>
        <v/>
      </c>
      <c r="T206" s="56" t="s">
        <v>433</v>
      </c>
      <c r="U206" s="56" t="s">
        <v>55</v>
      </c>
      <c r="V206" s="56" t="str">
        <f>VLOOKUP(G206,'Sheet 1 (2)'!$H$4:$Q$536,10,FALSE)</f>
        <v/>
      </c>
      <c r="W206" s="56" t="str">
        <f t="shared" si="2"/>
        <v/>
      </c>
      <c r="X206" s="56" t="s">
        <v>744</v>
      </c>
      <c r="Y206" s="56" t="s">
        <v>55</v>
      </c>
      <c r="Z206" s="56" t="str">
        <f>VLOOKUP(G206,'Sheet 1 (2)'!$H$4:$S$536,12,FALSE)</f>
        <v/>
      </c>
      <c r="AA206" s="56" t="str">
        <f t="shared" si="17"/>
        <v/>
      </c>
      <c r="AB206" s="56" t="s">
        <v>55</v>
      </c>
      <c r="AC206" s="56" t="str">
        <f>VLOOKUP(G206,'Sheet 1 (2)'!$H$4:$AF$536,25,FALSE)</f>
        <v/>
      </c>
      <c r="AD206" s="56" t="s">
        <v>411</v>
      </c>
      <c r="AE206" s="56" t="str">
        <f t="shared" si="24"/>
        <v/>
      </c>
      <c r="AF206" s="56" t="s">
        <v>55</v>
      </c>
      <c r="AG206" s="56" t="str">
        <f>VLOOKUP(G206,'Sheet 1 (2)'!$H$4:$AG$536,26,FALSE)</f>
        <v/>
      </c>
      <c r="AH206" s="56" t="s">
        <v>82</v>
      </c>
      <c r="AI206" s="56" t="s">
        <v>55</v>
      </c>
      <c r="AJ206" s="56" t="str">
        <f>VLOOKUP(G206,'Sheet 1 (2)'!$H$4:$AH$536,27,FALSE)</f>
        <v/>
      </c>
      <c r="AK206" s="56" t="str">
        <f t="shared" si="20"/>
        <v/>
      </c>
      <c r="AL206" s="60">
        <v>1</v>
      </c>
      <c r="AM206" s="60">
        <f t="shared" si="6"/>
        <v>1</v>
      </c>
    </row>
    <row r="207" spans="1:39" ht="15.75" customHeight="1" x14ac:dyDescent="0.2">
      <c r="A207" s="56" t="s">
        <v>413</v>
      </c>
      <c r="B207" s="56" t="s">
        <v>414</v>
      </c>
      <c r="C207" s="56" t="s">
        <v>716</v>
      </c>
      <c r="D207" s="56" t="s">
        <v>717</v>
      </c>
      <c r="E207" s="56" t="s">
        <v>718</v>
      </c>
      <c r="F207" s="56" t="s">
        <v>719</v>
      </c>
      <c r="G207" s="56" t="s">
        <v>745</v>
      </c>
      <c r="H207" s="56" t="s">
        <v>746</v>
      </c>
      <c r="I207" s="56" t="s">
        <v>82</v>
      </c>
      <c r="J207" s="56" t="s">
        <v>144</v>
      </c>
      <c r="K207" s="56" t="s">
        <v>747</v>
      </c>
      <c r="L207" s="56" t="s">
        <v>55</v>
      </c>
      <c r="M207" s="56" t="str">
        <f>VLOOKUP(G207,'Sheet 1 (2)'!$H$4:$M$536,6,FALSE)</f>
        <v/>
      </c>
      <c r="N207" s="56" t="str">
        <f t="shared" si="22"/>
        <v/>
      </c>
      <c r="O207" s="56"/>
      <c r="P207" s="56" t="s">
        <v>723</v>
      </c>
      <c r="Q207" s="56" t="s">
        <v>55</v>
      </c>
      <c r="R207" s="56" t="str">
        <f>VLOOKUP(G207,'Sheet 1 (2)'!$H$4:$O$536,8,FALSE)</f>
        <v/>
      </c>
      <c r="S207" s="56" t="str">
        <f t="shared" si="23"/>
        <v/>
      </c>
      <c r="T207" s="56" t="s">
        <v>433</v>
      </c>
      <c r="U207" s="56" t="s">
        <v>55</v>
      </c>
      <c r="V207" s="56" t="str">
        <f>VLOOKUP(G207,'Sheet 1 (2)'!$H$4:$Q$536,10,FALSE)</f>
        <v/>
      </c>
      <c r="W207" s="56" t="str">
        <f t="shared" si="2"/>
        <v/>
      </c>
      <c r="X207" s="56" t="s">
        <v>748</v>
      </c>
      <c r="Y207" s="56" t="s">
        <v>55</v>
      </c>
      <c r="Z207" s="56" t="str">
        <f>VLOOKUP(G207,'Sheet 1 (2)'!$H$4:$S$536,12,FALSE)</f>
        <v/>
      </c>
      <c r="AA207" s="56" t="str">
        <f t="shared" si="17"/>
        <v/>
      </c>
      <c r="AB207" s="56" t="s">
        <v>55</v>
      </c>
      <c r="AC207" s="56" t="str">
        <f>VLOOKUP(G207,'Sheet 1 (2)'!$H$4:$AF$536,25,FALSE)</f>
        <v/>
      </c>
      <c r="AD207" s="56" t="s">
        <v>411</v>
      </c>
      <c r="AE207" s="56" t="str">
        <f t="shared" si="24"/>
        <v/>
      </c>
      <c r="AF207" s="56" t="s">
        <v>55</v>
      </c>
      <c r="AG207" s="56" t="str">
        <f>VLOOKUP(G207,'Sheet 1 (2)'!$H$4:$AG$536,26,FALSE)</f>
        <v/>
      </c>
      <c r="AH207" s="56" t="s">
        <v>82</v>
      </c>
      <c r="AI207" s="56" t="s">
        <v>55</v>
      </c>
      <c r="AJ207" s="56" t="str">
        <f>VLOOKUP(G207,'Sheet 1 (2)'!$H$4:$AH$536,27,FALSE)</f>
        <v/>
      </c>
      <c r="AK207" s="56" t="str">
        <f t="shared" si="20"/>
        <v/>
      </c>
      <c r="AL207" s="60">
        <v>1</v>
      </c>
      <c r="AM207" s="60">
        <f t="shared" si="6"/>
        <v>1</v>
      </c>
    </row>
    <row r="208" spans="1:39" ht="15.75" customHeight="1" x14ac:dyDescent="0.2">
      <c r="A208" s="56" t="s">
        <v>413</v>
      </c>
      <c r="B208" s="56" t="s">
        <v>414</v>
      </c>
      <c r="C208" s="56" t="s">
        <v>716</v>
      </c>
      <c r="D208" s="56" t="s">
        <v>717</v>
      </c>
      <c r="E208" s="56" t="s">
        <v>718</v>
      </c>
      <c r="F208" s="56" t="s">
        <v>719</v>
      </c>
      <c r="G208" s="56" t="s">
        <v>749</v>
      </c>
      <c r="H208" s="56" t="s">
        <v>750</v>
      </c>
      <c r="I208" s="56" t="s">
        <v>82</v>
      </c>
      <c r="J208" s="56" t="s">
        <v>144</v>
      </c>
      <c r="K208" s="56" t="s">
        <v>751</v>
      </c>
      <c r="L208" s="56" t="s">
        <v>55</v>
      </c>
      <c r="M208" s="56" t="str">
        <f>VLOOKUP(G208,'Sheet 1 (2)'!$H$4:$M$536,6,FALSE)</f>
        <v/>
      </c>
      <c r="N208" s="56" t="s">
        <v>752</v>
      </c>
      <c r="O208" s="56"/>
      <c r="P208" s="56" t="s">
        <v>723</v>
      </c>
      <c r="Q208" s="56" t="s">
        <v>55</v>
      </c>
      <c r="R208" s="56" t="str">
        <f>VLOOKUP(G208,'Sheet 1 (2)'!$H$4:$O$536,8,FALSE)</f>
        <v/>
      </c>
      <c r="S208" s="56" t="s">
        <v>264</v>
      </c>
      <c r="T208" s="56" t="s">
        <v>433</v>
      </c>
      <c r="U208" s="56" t="s">
        <v>55</v>
      </c>
      <c r="V208" s="56" t="str">
        <f>VLOOKUP(G208,'Sheet 1 (2)'!$H$4:$Q$536,10,FALSE)</f>
        <v/>
      </c>
      <c r="W208" s="56" t="str">
        <f t="shared" si="2"/>
        <v/>
      </c>
      <c r="X208" s="56" t="s">
        <v>753</v>
      </c>
      <c r="Y208" s="56" t="s">
        <v>55</v>
      </c>
      <c r="Z208" s="56" t="str">
        <f>VLOOKUP(G208,'Sheet 1 (2)'!$H$4:$S$536,12,FALSE)</f>
        <v/>
      </c>
      <c r="AA208" s="56" t="str">
        <f t="shared" si="17"/>
        <v/>
      </c>
      <c r="AB208" s="56" t="s">
        <v>55</v>
      </c>
      <c r="AC208" s="56" t="str">
        <f>VLOOKUP(G208,'Sheet 1 (2)'!$H$4:$AF$536,25,FALSE)</f>
        <v/>
      </c>
      <c r="AD208" s="56" t="s">
        <v>411</v>
      </c>
      <c r="AE208" s="56" t="str">
        <f t="shared" si="24"/>
        <v/>
      </c>
      <c r="AF208" s="56" t="s">
        <v>55</v>
      </c>
      <c r="AG208" s="56" t="str">
        <f>VLOOKUP(G208,'Sheet 1 (2)'!$H$4:$AG$536,26,FALSE)</f>
        <v/>
      </c>
      <c r="AH208" s="56" t="s">
        <v>82</v>
      </c>
      <c r="AI208" s="56" t="s">
        <v>55</v>
      </c>
      <c r="AJ208" s="56" t="str">
        <f>VLOOKUP(G208,'Sheet 1 (2)'!$H$4:$AH$536,27,FALSE)</f>
        <v/>
      </c>
      <c r="AK208" s="56" t="str">
        <f t="shared" si="20"/>
        <v/>
      </c>
      <c r="AL208" s="60">
        <v>1</v>
      </c>
      <c r="AM208" s="60">
        <f t="shared" si="6"/>
        <v>1</v>
      </c>
    </row>
    <row r="209" spans="1:39" ht="15.75" customHeight="1" x14ac:dyDescent="0.2">
      <c r="A209" s="56" t="s">
        <v>413</v>
      </c>
      <c r="B209" s="56" t="s">
        <v>414</v>
      </c>
      <c r="C209" s="56" t="s">
        <v>716</v>
      </c>
      <c r="D209" s="56" t="s">
        <v>717</v>
      </c>
      <c r="E209" s="56" t="s">
        <v>718</v>
      </c>
      <c r="F209" s="56" t="s">
        <v>719</v>
      </c>
      <c r="G209" s="56" t="s">
        <v>754</v>
      </c>
      <c r="H209" s="56" t="s">
        <v>755</v>
      </c>
      <c r="I209" s="56" t="s">
        <v>82</v>
      </c>
      <c r="J209" s="56" t="s">
        <v>144</v>
      </c>
      <c r="K209" s="56" t="s">
        <v>751</v>
      </c>
      <c r="L209" s="56" t="s">
        <v>55</v>
      </c>
      <c r="M209" s="56" t="str">
        <f>VLOOKUP(G209,'Sheet 1 (2)'!$H$4:$M$536,6,FALSE)</f>
        <v/>
      </c>
      <c r="N209" s="56" t="str">
        <f t="shared" ref="N209:N390" si="25">IF(L209&lt;&gt;"",L209,M209)</f>
        <v/>
      </c>
      <c r="O209" s="56"/>
      <c r="P209" s="56" t="s">
        <v>723</v>
      </c>
      <c r="Q209" s="56" t="s">
        <v>55</v>
      </c>
      <c r="R209" s="56" t="str">
        <f>VLOOKUP(G209,'Sheet 1 (2)'!$H$4:$O$536,8,FALSE)</f>
        <v/>
      </c>
      <c r="S209" s="56" t="str">
        <f t="shared" ref="S209:S226" si="26">IF(Q209&lt;&gt;"",Q209,R209)</f>
        <v/>
      </c>
      <c r="T209" s="56" t="s">
        <v>433</v>
      </c>
      <c r="U209" s="56" t="s">
        <v>55</v>
      </c>
      <c r="V209" s="56" t="str">
        <f>VLOOKUP(G209,'Sheet 1 (2)'!$H$4:$Q$536,10,FALSE)</f>
        <v/>
      </c>
      <c r="W209" s="56" t="str">
        <f t="shared" si="2"/>
        <v/>
      </c>
      <c r="X209" s="56" t="s">
        <v>756</v>
      </c>
      <c r="Y209" s="56" t="s">
        <v>55</v>
      </c>
      <c r="Z209" s="56" t="str">
        <f>VLOOKUP(G209,'Sheet 1 (2)'!$H$4:$S$536,12,FALSE)</f>
        <v/>
      </c>
      <c r="AA209" s="56" t="str">
        <f t="shared" si="17"/>
        <v/>
      </c>
      <c r="AB209" s="56" t="s">
        <v>55</v>
      </c>
      <c r="AC209" s="56" t="str">
        <f>VLOOKUP(G209,'Sheet 1 (2)'!$H$4:$AF$536,25,FALSE)</f>
        <v/>
      </c>
      <c r="AD209" s="56" t="s">
        <v>411</v>
      </c>
      <c r="AE209" s="56" t="str">
        <f t="shared" si="24"/>
        <v/>
      </c>
      <c r="AF209" s="56" t="s">
        <v>55</v>
      </c>
      <c r="AG209" s="56" t="str">
        <f>VLOOKUP(G209,'Sheet 1 (2)'!$H$4:$AG$536,26,FALSE)</f>
        <v/>
      </c>
      <c r="AH209" s="56" t="s">
        <v>82</v>
      </c>
      <c r="AI209" s="56" t="s">
        <v>55</v>
      </c>
      <c r="AJ209" s="56" t="str">
        <f>VLOOKUP(G209,'Sheet 1 (2)'!$H$4:$AH$536,27,FALSE)</f>
        <v/>
      </c>
      <c r="AK209" s="56" t="str">
        <f t="shared" si="20"/>
        <v/>
      </c>
      <c r="AL209" s="60">
        <v>1</v>
      </c>
      <c r="AM209" s="60">
        <f t="shared" si="6"/>
        <v>1</v>
      </c>
    </row>
    <row r="210" spans="1:39" ht="15.75" customHeight="1" x14ac:dyDescent="0.2">
      <c r="A210" s="56" t="s">
        <v>413</v>
      </c>
      <c r="B210" s="56" t="s">
        <v>414</v>
      </c>
      <c r="C210" s="56" t="s">
        <v>716</v>
      </c>
      <c r="D210" s="56" t="s">
        <v>717</v>
      </c>
      <c r="E210" s="56" t="s">
        <v>718</v>
      </c>
      <c r="F210" s="56" t="s">
        <v>719</v>
      </c>
      <c r="G210" s="56" t="s">
        <v>757</v>
      </c>
      <c r="H210" s="56" t="s">
        <v>758</v>
      </c>
      <c r="I210" s="56" t="s">
        <v>82</v>
      </c>
      <c r="J210" s="56" t="s">
        <v>144</v>
      </c>
      <c r="K210" s="56" t="s">
        <v>759</v>
      </c>
      <c r="L210" s="56" t="s">
        <v>55</v>
      </c>
      <c r="M210" s="56" t="str">
        <f>VLOOKUP(G210,'Sheet 1 (2)'!$H$4:$M$536,6,FALSE)</f>
        <v/>
      </c>
      <c r="N210" s="56" t="str">
        <f t="shared" si="25"/>
        <v/>
      </c>
      <c r="O210" s="56"/>
      <c r="P210" s="56" t="s">
        <v>760</v>
      </c>
      <c r="Q210" s="56" t="s">
        <v>55</v>
      </c>
      <c r="R210" s="56" t="str">
        <f>VLOOKUP(G210,'Sheet 1 (2)'!$H$4:$O$536,8,FALSE)</f>
        <v/>
      </c>
      <c r="S210" s="56" t="str">
        <f t="shared" si="26"/>
        <v/>
      </c>
      <c r="T210" s="56" t="s">
        <v>433</v>
      </c>
      <c r="U210" s="56" t="s">
        <v>55</v>
      </c>
      <c r="V210" s="56" t="str">
        <f>VLOOKUP(G210,'Sheet 1 (2)'!$H$4:$Q$536,10,FALSE)</f>
        <v/>
      </c>
      <c r="W210" s="56" t="str">
        <f t="shared" si="2"/>
        <v/>
      </c>
      <c r="X210" s="56" t="s">
        <v>761</v>
      </c>
      <c r="Y210" s="56" t="s">
        <v>55</v>
      </c>
      <c r="Z210" s="56" t="str">
        <f>VLOOKUP(G210,'Sheet 1 (2)'!$H$4:$S$536,12,FALSE)</f>
        <v/>
      </c>
      <c r="AA210" s="56" t="str">
        <f t="shared" si="17"/>
        <v/>
      </c>
      <c r="AB210" s="56" t="s">
        <v>55</v>
      </c>
      <c r="AC210" s="56" t="str">
        <f>VLOOKUP(G210,'Sheet 1 (2)'!$H$4:$AF$536,25,FALSE)</f>
        <v/>
      </c>
      <c r="AD210" s="56" t="s">
        <v>187</v>
      </c>
      <c r="AE210" s="56" t="str">
        <f t="shared" si="24"/>
        <v/>
      </c>
      <c r="AF210" s="56" t="s">
        <v>55</v>
      </c>
      <c r="AG210" s="56" t="str">
        <f>VLOOKUP(G210,'Sheet 1 (2)'!$H$4:$AG$536,26,FALSE)</f>
        <v/>
      </c>
      <c r="AH210" s="56" t="s">
        <v>82</v>
      </c>
      <c r="AI210" s="56" t="s">
        <v>55</v>
      </c>
      <c r="AJ210" s="56" t="str">
        <f>VLOOKUP(G210,'Sheet 1 (2)'!$H$4:$AH$536,27,FALSE)</f>
        <v/>
      </c>
      <c r="AK210" s="56" t="str">
        <f t="shared" si="20"/>
        <v/>
      </c>
      <c r="AL210" s="60">
        <v>1</v>
      </c>
      <c r="AM210" s="60">
        <f t="shared" si="6"/>
        <v>1</v>
      </c>
    </row>
    <row r="211" spans="1:39" ht="15.75" customHeight="1" x14ac:dyDescent="0.2">
      <c r="A211" s="56" t="s">
        <v>413</v>
      </c>
      <c r="B211" s="56" t="s">
        <v>414</v>
      </c>
      <c r="C211" s="56" t="s">
        <v>716</v>
      </c>
      <c r="D211" s="56" t="s">
        <v>717</v>
      </c>
      <c r="E211" s="56" t="s">
        <v>718</v>
      </c>
      <c r="F211" s="56" t="s">
        <v>719</v>
      </c>
      <c r="G211" s="56" t="s">
        <v>762</v>
      </c>
      <c r="H211" s="56" t="s">
        <v>763</v>
      </c>
      <c r="I211" s="56" t="s">
        <v>82</v>
      </c>
      <c r="J211" s="56" t="s">
        <v>144</v>
      </c>
      <c r="K211" s="56" t="s">
        <v>764</v>
      </c>
      <c r="L211" s="56" t="s">
        <v>55</v>
      </c>
      <c r="M211" s="56" t="str">
        <f>VLOOKUP(G211,'Sheet 1 (2)'!$H$4:$M$536,6,FALSE)</f>
        <v/>
      </c>
      <c r="N211" s="56" t="str">
        <f t="shared" si="25"/>
        <v/>
      </c>
      <c r="O211" s="56"/>
      <c r="P211" s="56" t="s">
        <v>723</v>
      </c>
      <c r="Q211" s="56" t="s">
        <v>55</v>
      </c>
      <c r="R211" s="56" t="str">
        <f>VLOOKUP(G211,'Sheet 1 (2)'!$H$4:$O$536,8,FALSE)</f>
        <v/>
      </c>
      <c r="S211" s="56" t="str">
        <f t="shared" si="26"/>
        <v/>
      </c>
      <c r="T211" s="56" t="s">
        <v>433</v>
      </c>
      <c r="U211" s="56" t="s">
        <v>55</v>
      </c>
      <c r="V211" s="56" t="str">
        <f>VLOOKUP(G211,'Sheet 1 (2)'!$H$4:$Q$536,10,FALSE)</f>
        <v/>
      </c>
      <c r="W211" s="56" t="str">
        <f t="shared" si="2"/>
        <v/>
      </c>
      <c r="X211" s="56" t="s">
        <v>765</v>
      </c>
      <c r="Y211" s="56" t="s">
        <v>55</v>
      </c>
      <c r="Z211" s="56" t="str">
        <f>VLOOKUP(G211,'Sheet 1 (2)'!$H$4:$S$536,12,FALSE)</f>
        <v/>
      </c>
      <c r="AA211" s="56" t="str">
        <f t="shared" si="17"/>
        <v/>
      </c>
      <c r="AB211" s="56" t="s">
        <v>55</v>
      </c>
      <c r="AC211" s="56" t="str">
        <f>VLOOKUP(G211,'Sheet 1 (2)'!$H$4:$AF$536,25,FALSE)</f>
        <v/>
      </c>
      <c r="AD211" s="56" t="s">
        <v>187</v>
      </c>
      <c r="AE211" s="56" t="str">
        <f t="shared" si="24"/>
        <v/>
      </c>
      <c r="AF211" s="56" t="s">
        <v>55</v>
      </c>
      <c r="AG211" s="56" t="str">
        <f>VLOOKUP(G211,'Sheet 1 (2)'!$H$4:$AG$536,26,FALSE)</f>
        <v/>
      </c>
      <c r="AH211" s="56" t="s">
        <v>82</v>
      </c>
      <c r="AI211" s="56" t="s">
        <v>55</v>
      </c>
      <c r="AJ211" s="56" t="str">
        <f>VLOOKUP(G211,'Sheet 1 (2)'!$H$4:$AH$536,27,FALSE)</f>
        <v/>
      </c>
      <c r="AK211" s="56" t="str">
        <f t="shared" si="20"/>
        <v/>
      </c>
      <c r="AL211" s="60">
        <v>1</v>
      </c>
      <c r="AM211" s="60">
        <f t="shared" si="6"/>
        <v>1</v>
      </c>
    </row>
    <row r="212" spans="1:39" ht="15.75" customHeight="1" x14ac:dyDescent="0.2">
      <c r="A212" s="56" t="s">
        <v>413</v>
      </c>
      <c r="B212" s="56" t="s">
        <v>414</v>
      </c>
      <c r="C212" s="56" t="s">
        <v>716</v>
      </c>
      <c r="D212" s="56" t="s">
        <v>717</v>
      </c>
      <c r="E212" s="56" t="s">
        <v>718</v>
      </c>
      <c r="F212" s="56" t="s">
        <v>719</v>
      </c>
      <c r="G212" s="56" t="s">
        <v>766</v>
      </c>
      <c r="H212" s="56" t="s">
        <v>767</v>
      </c>
      <c r="I212" s="56" t="s">
        <v>82</v>
      </c>
      <c r="J212" s="56" t="s">
        <v>144</v>
      </c>
      <c r="K212" s="56" t="s">
        <v>751</v>
      </c>
      <c r="L212" s="56" t="s">
        <v>55</v>
      </c>
      <c r="M212" s="56" t="str">
        <f>VLOOKUP(G212,'Sheet 1 (2)'!$H$4:$M$536,6,FALSE)</f>
        <v/>
      </c>
      <c r="N212" s="56" t="str">
        <f t="shared" si="25"/>
        <v/>
      </c>
      <c r="O212" s="56"/>
      <c r="P212" s="56" t="s">
        <v>760</v>
      </c>
      <c r="Q212" s="56" t="s">
        <v>55</v>
      </c>
      <c r="R212" s="56" t="str">
        <f>VLOOKUP(G212,'Sheet 1 (2)'!$H$4:$O$536,8,FALSE)</f>
        <v/>
      </c>
      <c r="S212" s="56" t="str">
        <f t="shared" si="26"/>
        <v/>
      </c>
      <c r="T212" s="56" t="s">
        <v>433</v>
      </c>
      <c r="U212" s="56" t="s">
        <v>55</v>
      </c>
      <c r="V212" s="56" t="str">
        <f>VLOOKUP(G212,'Sheet 1 (2)'!$H$4:$Q$536,10,FALSE)</f>
        <v/>
      </c>
      <c r="W212" s="56" t="str">
        <f t="shared" si="2"/>
        <v/>
      </c>
      <c r="X212" s="56" t="s">
        <v>768</v>
      </c>
      <c r="Y212" s="56" t="s">
        <v>55</v>
      </c>
      <c r="Z212" s="56" t="str">
        <f>VLOOKUP(G212,'Sheet 1 (2)'!$H$4:$S$536,12,FALSE)</f>
        <v/>
      </c>
      <c r="AA212" s="56" t="str">
        <f t="shared" si="17"/>
        <v/>
      </c>
      <c r="AB212" s="56" t="s">
        <v>55</v>
      </c>
      <c r="AC212" s="56" t="str">
        <f>VLOOKUP(G212,'Sheet 1 (2)'!$H$4:$AF$536,25,FALSE)</f>
        <v/>
      </c>
      <c r="AD212" s="56" t="s">
        <v>411</v>
      </c>
      <c r="AE212" s="56" t="str">
        <f t="shared" si="24"/>
        <v/>
      </c>
      <c r="AF212" s="56" t="s">
        <v>55</v>
      </c>
      <c r="AG212" s="56" t="str">
        <f>VLOOKUP(G212,'Sheet 1 (2)'!$H$4:$AG$536,26,FALSE)</f>
        <v/>
      </c>
      <c r="AH212" s="56" t="s">
        <v>82</v>
      </c>
      <c r="AI212" s="56" t="s">
        <v>55</v>
      </c>
      <c r="AJ212" s="56" t="str">
        <f>VLOOKUP(G212,'Sheet 1 (2)'!$H$4:$AH$536,27,FALSE)</f>
        <v/>
      </c>
      <c r="AK212" s="56" t="str">
        <f t="shared" si="20"/>
        <v/>
      </c>
      <c r="AL212" s="60">
        <v>1</v>
      </c>
      <c r="AM212" s="60">
        <f t="shared" si="6"/>
        <v>1</v>
      </c>
    </row>
    <row r="213" spans="1:39" ht="15.75" customHeight="1" x14ac:dyDescent="0.2">
      <c r="A213" s="56" t="s">
        <v>413</v>
      </c>
      <c r="B213" s="56" t="s">
        <v>414</v>
      </c>
      <c r="C213" s="56" t="s">
        <v>716</v>
      </c>
      <c r="D213" s="56" t="s">
        <v>717</v>
      </c>
      <c r="E213" s="56" t="s">
        <v>718</v>
      </c>
      <c r="F213" s="56" t="s">
        <v>719</v>
      </c>
      <c r="G213" s="56" t="s">
        <v>769</v>
      </c>
      <c r="H213" s="56" t="s">
        <v>770</v>
      </c>
      <c r="I213" s="56" t="s">
        <v>82</v>
      </c>
      <c r="J213" s="56" t="s">
        <v>144</v>
      </c>
      <c r="K213" s="56" t="s">
        <v>751</v>
      </c>
      <c r="L213" s="56" t="s">
        <v>55</v>
      </c>
      <c r="M213" s="56" t="str">
        <f>VLOOKUP(G213,'Sheet 1 (2)'!$H$4:$M$536,6,FALSE)</f>
        <v/>
      </c>
      <c r="N213" s="56" t="str">
        <f t="shared" si="25"/>
        <v/>
      </c>
      <c r="O213" s="56"/>
      <c r="P213" s="56" t="s">
        <v>760</v>
      </c>
      <c r="Q213" s="56" t="s">
        <v>55</v>
      </c>
      <c r="R213" s="56" t="str">
        <f>VLOOKUP(G213,'Sheet 1 (2)'!$H$4:$O$536,8,FALSE)</f>
        <v/>
      </c>
      <c r="S213" s="56" t="str">
        <f t="shared" si="26"/>
        <v/>
      </c>
      <c r="T213" s="56" t="s">
        <v>433</v>
      </c>
      <c r="U213" s="56" t="s">
        <v>55</v>
      </c>
      <c r="V213" s="56" t="str">
        <f>VLOOKUP(G213,'Sheet 1 (2)'!$H$4:$Q$536,10,FALSE)</f>
        <v/>
      </c>
      <c r="W213" s="56" t="str">
        <f t="shared" si="2"/>
        <v/>
      </c>
      <c r="X213" s="56" t="s">
        <v>771</v>
      </c>
      <c r="Y213" s="56" t="s">
        <v>55</v>
      </c>
      <c r="Z213" s="56" t="str">
        <f>VLOOKUP(G213,'Sheet 1 (2)'!$H$4:$S$536,12,FALSE)</f>
        <v/>
      </c>
      <c r="AA213" s="56" t="str">
        <f t="shared" si="17"/>
        <v/>
      </c>
      <c r="AB213" s="56" t="s">
        <v>55</v>
      </c>
      <c r="AC213" s="56" t="str">
        <f>VLOOKUP(G213,'Sheet 1 (2)'!$H$4:$AF$536,25,FALSE)</f>
        <v/>
      </c>
      <c r="AD213" s="56" t="s">
        <v>187</v>
      </c>
      <c r="AE213" s="56" t="str">
        <f t="shared" si="24"/>
        <v/>
      </c>
      <c r="AF213" s="56" t="s">
        <v>55</v>
      </c>
      <c r="AG213" s="56" t="str">
        <f>VLOOKUP(G213,'Sheet 1 (2)'!$H$4:$AG$536,26,FALSE)</f>
        <v/>
      </c>
      <c r="AH213" s="56" t="s">
        <v>82</v>
      </c>
      <c r="AI213" s="56" t="s">
        <v>55</v>
      </c>
      <c r="AJ213" s="56" t="str">
        <f>VLOOKUP(G213,'Sheet 1 (2)'!$H$4:$AH$536,27,FALSE)</f>
        <v/>
      </c>
      <c r="AK213" s="56" t="str">
        <f t="shared" si="20"/>
        <v/>
      </c>
      <c r="AL213" s="60">
        <v>1</v>
      </c>
      <c r="AM213" s="60">
        <f t="shared" si="6"/>
        <v>1</v>
      </c>
    </row>
    <row r="214" spans="1:39" ht="15.75" customHeight="1" x14ac:dyDescent="0.2">
      <c r="A214" s="56" t="s">
        <v>413</v>
      </c>
      <c r="B214" s="56" t="s">
        <v>414</v>
      </c>
      <c r="C214" s="56" t="s">
        <v>716</v>
      </c>
      <c r="D214" s="56" t="s">
        <v>717</v>
      </c>
      <c r="E214" s="56" t="s">
        <v>718</v>
      </c>
      <c r="F214" s="56" t="s">
        <v>719</v>
      </c>
      <c r="G214" s="56" t="s">
        <v>772</v>
      </c>
      <c r="H214" s="56" t="s">
        <v>773</v>
      </c>
      <c r="I214" s="56" t="s">
        <v>82</v>
      </c>
      <c r="J214" s="56" t="s">
        <v>144</v>
      </c>
      <c r="K214" s="56" t="s">
        <v>722</v>
      </c>
      <c r="L214" s="56" t="s">
        <v>55</v>
      </c>
      <c r="M214" s="56" t="str">
        <f>VLOOKUP(G214,'Sheet 1 (2)'!$H$4:$M$536,6,FALSE)</f>
        <v/>
      </c>
      <c r="N214" s="56" t="str">
        <f t="shared" si="25"/>
        <v/>
      </c>
      <c r="O214" s="56"/>
      <c r="P214" s="56" t="s">
        <v>723</v>
      </c>
      <c r="Q214" s="56" t="s">
        <v>55</v>
      </c>
      <c r="R214" s="56" t="str">
        <f>VLOOKUP(G214,'Sheet 1 (2)'!$H$4:$O$536,8,FALSE)</f>
        <v/>
      </c>
      <c r="S214" s="56" t="str">
        <f t="shared" si="26"/>
        <v/>
      </c>
      <c r="T214" s="56" t="s">
        <v>433</v>
      </c>
      <c r="U214" s="56" t="s">
        <v>55</v>
      </c>
      <c r="V214" s="56" t="str">
        <f>VLOOKUP(G214,'Sheet 1 (2)'!$H$4:$Q$536,10,FALSE)</f>
        <v/>
      </c>
      <c r="W214" s="56" t="str">
        <f t="shared" si="2"/>
        <v/>
      </c>
      <c r="X214" s="56" t="s">
        <v>774</v>
      </c>
      <c r="Y214" s="56" t="s">
        <v>55</v>
      </c>
      <c r="Z214" s="56" t="str">
        <f>VLOOKUP(G214,'Sheet 1 (2)'!$H$4:$S$536,12,FALSE)</f>
        <v/>
      </c>
      <c r="AA214" s="56" t="str">
        <f t="shared" si="17"/>
        <v/>
      </c>
      <c r="AB214" s="56" t="s">
        <v>55</v>
      </c>
      <c r="AC214" s="56" t="str">
        <f>VLOOKUP(G214,'Sheet 1 (2)'!$H$4:$AF$536,25,FALSE)</f>
        <v/>
      </c>
      <c r="AD214" s="56" t="s">
        <v>187</v>
      </c>
      <c r="AE214" s="56" t="str">
        <f t="shared" si="24"/>
        <v/>
      </c>
      <c r="AF214" s="56" t="s">
        <v>55</v>
      </c>
      <c r="AG214" s="56" t="str">
        <f>VLOOKUP(G214,'Sheet 1 (2)'!$H$4:$AG$536,26,FALSE)</f>
        <v/>
      </c>
      <c r="AH214" s="56" t="s">
        <v>82</v>
      </c>
      <c r="AI214" s="56" t="s">
        <v>55</v>
      </c>
      <c r="AJ214" s="56" t="str">
        <f>VLOOKUP(G214,'Sheet 1 (2)'!$H$4:$AH$536,27,FALSE)</f>
        <v/>
      </c>
      <c r="AK214" s="56" t="str">
        <f t="shared" si="20"/>
        <v/>
      </c>
      <c r="AL214" s="60">
        <v>1</v>
      </c>
      <c r="AM214" s="60">
        <f t="shared" si="6"/>
        <v>1</v>
      </c>
    </row>
    <row r="215" spans="1:39" ht="15.75" customHeight="1" x14ac:dyDescent="0.2">
      <c r="A215" s="56" t="s">
        <v>413</v>
      </c>
      <c r="B215" s="56" t="s">
        <v>414</v>
      </c>
      <c r="C215" s="56" t="s">
        <v>716</v>
      </c>
      <c r="D215" s="56" t="s">
        <v>717</v>
      </c>
      <c r="E215" s="56" t="s">
        <v>718</v>
      </c>
      <c r="F215" s="56" t="s">
        <v>719</v>
      </c>
      <c r="G215" s="56" t="s">
        <v>775</v>
      </c>
      <c r="H215" s="56" t="s">
        <v>776</v>
      </c>
      <c r="I215" s="56" t="s">
        <v>82</v>
      </c>
      <c r="J215" s="56" t="s">
        <v>144</v>
      </c>
      <c r="K215" s="56" t="s">
        <v>751</v>
      </c>
      <c r="L215" s="56" t="s">
        <v>55</v>
      </c>
      <c r="M215" s="56" t="str">
        <f>VLOOKUP(G215,'Sheet 1 (2)'!$H$4:$M$536,6,FALSE)</f>
        <v/>
      </c>
      <c r="N215" s="56" t="str">
        <f t="shared" si="25"/>
        <v/>
      </c>
      <c r="O215" s="56"/>
      <c r="P215" s="56" t="s">
        <v>723</v>
      </c>
      <c r="Q215" s="56" t="s">
        <v>55</v>
      </c>
      <c r="R215" s="56" t="str">
        <f>VLOOKUP(G215,'Sheet 1 (2)'!$H$4:$O$536,8,FALSE)</f>
        <v/>
      </c>
      <c r="S215" s="56" t="str">
        <f t="shared" si="26"/>
        <v/>
      </c>
      <c r="T215" s="56" t="s">
        <v>433</v>
      </c>
      <c r="U215" s="56" t="s">
        <v>55</v>
      </c>
      <c r="V215" s="56" t="str">
        <f>VLOOKUP(G215,'Sheet 1 (2)'!$H$4:$Q$536,10,FALSE)</f>
        <v/>
      </c>
      <c r="W215" s="56" t="str">
        <f t="shared" si="2"/>
        <v/>
      </c>
      <c r="X215" s="56" t="s">
        <v>777</v>
      </c>
      <c r="Y215" s="56" t="s">
        <v>55</v>
      </c>
      <c r="Z215" s="56" t="str">
        <f>VLOOKUP(G215,'Sheet 1 (2)'!$H$4:$S$536,12,FALSE)</f>
        <v/>
      </c>
      <c r="AA215" s="56" t="str">
        <f t="shared" si="17"/>
        <v/>
      </c>
      <c r="AB215" s="56" t="s">
        <v>55</v>
      </c>
      <c r="AC215" s="56" t="str">
        <f>VLOOKUP(G215,'Sheet 1 (2)'!$H$4:$AF$536,25,FALSE)</f>
        <v/>
      </c>
      <c r="AD215" s="56" t="s">
        <v>411</v>
      </c>
      <c r="AE215" s="56" t="str">
        <f t="shared" si="24"/>
        <v/>
      </c>
      <c r="AF215" s="56" t="s">
        <v>55</v>
      </c>
      <c r="AG215" s="56" t="str">
        <f>VLOOKUP(G215,'Sheet 1 (2)'!$H$4:$AG$536,26,FALSE)</f>
        <v/>
      </c>
      <c r="AH215" s="56" t="s">
        <v>82</v>
      </c>
      <c r="AI215" s="56" t="s">
        <v>55</v>
      </c>
      <c r="AJ215" s="56" t="str">
        <f>VLOOKUP(G215,'Sheet 1 (2)'!$H$4:$AH$536,27,FALSE)</f>
        <v/>
      </c>
      <c r="AK215" s="56" t="str">
        <f t="shared" si="20"/>
        <v/>
      </c>
      <c r="AL215" s="60">
        <v>1</v>
      </c>
      <c r="AM215" s="60">
        <f t="shared" si="6"/>
        <v>1</v>
      </c>
    </row>
    <row r="216" spans="1:39" ht="15.75" customHeight="1" x14ac:dyDescent="0.2">
      <c r="A216" s="56" t="s">
        <v>413</v>
      </c>
      <c r="B216" s="56" t="s">
        <v>414</v>
      </c>
      <c r="C216" s="56" t="s">
        <v>716</v>
      </c>
      <c r="D216" s="56" t="s">
        <v>717</v>
      </c>
      <c r="E216" s="56" t="s">
        <v>718</v>
      </c>
      <c r="F216" s="56" t="s">
        <v>719</v>
      </c>
      <c r="G216" s="56" t="s">
        <v>778</v>
      </c>
      <c r="H216" s="56" t="s">
        <v>779</v>
      </c>
      <c r="I216" s="56" t="s">
        <v>82</v>
      </c>
      <c r="J216" s="56" t="s">
        <v>144</v>
      </c>
      <c r="K216" s="56" t="s">
        <v>722</v>
      </c>
      <c r="L216" s="56" t="s">
        <v>55</v>
      </c>
      <c r="M216" s="56" t="str">
        <f>VLOOKUP(G216,'Sheet 1 (2)'!$H$4:$M$536,6,FALSE)</f>
        <v/>
      </c>
      <c r="N216" s="56" t="str">
        <f t="shared" si="25"/>
        <v/>
      </c>
      <c r="O216" s="56"/>
      <c r="P216" s="56" t="s">
        <v>723</v>
      </c>
      <c r="Q216" s="56" t="s">
        <v>55</v>
      </c>
      <c r="R216" s="56" t="str">
        <f>VLOOKUP(G216,'Sheet 1 (2)'!$H$4:$O$536,8,FALSE)</f>
        <v/>
      </c>
      <c r="S216" s="56" t="str">
        <f t="shared" si="26"/>
        <v/>
      </c>
      <c r="T216" s="56" t="s">
        <v>433</v>
      </c>
      <c r="U216" s="56" t="s">
        <v>55</v>
      </c>
      <c r="V216" s="56" t="str">
        <f>VLOOKUP(G216,'Sheet 1 (2)'!$H$4:$Q$536,10,FALSE)</f>
        <v/>
      </c>
      <c r="W216" s="56" t="str">
        <f t="shared" si="2"/>
        <v/>
      </c>
      <c r="X216" s="56" t="s">
        <v>780</v>
      </c>
      <c r="Y216" s="56" t="s">
        <v>55</v>
      </c>
      <c r="Z216" s="56" t="str">
        <f>VLOOKUP(G216,'Sheet 1 (2)'!$H$4:$S$536,12,FALSE)</f>
        <v/>
      </c>
      <c r="AA216" s="56" t="str">
        <f t="shared" si="17"/>
        <v/>
      </c>
      <c r="AB216" s="56" t="s">
        <v>55</v>
      </c>
      <c r="AC216" s="56" t="str">
        <f>VLOOKUP(G216,'Sheet 1 (2)'!$H$4:$AF$536,25,FALSE)</f>
        <v/>
      </c>
      <c r="AD216" s="56" t="s">
        <v>187</v>
      </c>
      <c r="AE216" s="56" t="str">
        <f t="shared" si="24"/>
        <v/>
      </c>
      <c r="AF216" s="56" t="s">
        <v>55</v>
      </c>
      <c r="AG216" s="56" t="str">
        <f>VLOOKUP(G216,'Sheet 1 (2)'!$H$4:$AG$536,26,FALSE)</f>
        <v/>
      </c>
      <c r="AH216" s="56" t="s">
        <v>82</v>
      </c>
      <c r="AI216" s="56" t="s">
        <v>55</v>
      </c>
      <c r="AJ216" s="56" t="str">
        <f>VLOOKUP(G216,'Sheet 1 (2)'!$H$4:$AH$536,27,FALSE)</f>
        <v/>
      </c>
      <c r="AK216" s="56" t="str">
        <f t="shared" si="20"/>
        <v/>
      </c>
      <c r="AL216" s="60">
        <v>1</v>
      </c>
      <c r="AM216" s="60">
        <f t="shared" si="6"/>
        <v>1</v>
      </c>
    </row>
    <row r="217" spans="1:39" ht="15.75" customHeight="1" x14ac:dyDescent="0.2">
      <c r="A217" s="56" t="s">
        <v>413</v>
      </c>
      <c r="B217" s="56" t="s">
        <v>414</v>
      </c>
      <c r="C217" s="56" t="s">
        <v>716</v>
      </c>
      <c r="D217" s="56" t="s">
        <v>717</v>
      </c>
      <c r="E217" s="56" t="s">
        <v>718</v>
      </c>
      <c r="F217" s="56" t="s">
        <v>719</v>
      </c>
      <c r="G217" s="56" t="s">
        <v>781</v>
      </c>
      <c r="H217" s="56" t="s">
        <v>782</v>
      </c>
      <c r="I217" s="56" t="s">
        <v>82</v>
      </c>
      <c r="J217" s="56" t="s">
        <v>144</v>
      </c>
      <c r="K217" s="56" t="s">
        <v>722</v>
      </c>
      <c r="L217" s="56" t="s">
        <v>55</v>
      </c>
      <c r="M217" s="56" t="str">
        <f>VLOOKUP(G217,'Sheet 1 (2)'!$H$4:$M$536,6,FALSE)</f>
        <v/>
      </c>
      <c r="N217" s="56" t="str">
        <f t="shared" si="25"/>
        <v/>
      </c>
      <c r="O217" s="56"/>
      <c r="P217" s="56" t="s">
        <v>723</v>
      </c>
      <c r="Q217" s="56" t="s">
        <v>55</v>
      </c>
      <c r="R217" s="56" t="str">
        <f>VLOOKUP(G217,'Sheet 1 (2)'!$H$4:$O$536,8,FALSE)</f>
        <v/>
      </c>
      <c r="S217" s="56" t="str">
        <f t="shared" si="26"/>
        <v/>
      </c>
      <c r="T217" s="56" t="s">
        <v>433</v>
      </c>
      <c r="U217" s="56" t="s">
        <v>55</v>
      </c>
      <c r="V217" s="56" t="str">
        <f>VLOOKUP(G217,'Sheet 1 (2)'!$H$4:$Q$536,10,FALSE)</f>
        <v/>
      </c>
      <c r="W217" s="56" t="str">
        <f t="shared" si="2"/>
        <v/>
      </c>
      <c r="X217" s="56" t="s">
        <v>783</v>
      </c>
      <c r="Y217" s="56" t="s">
        <v>55</v>
      </c>
      <c r="Z217" s="56" t="str">
        <f>VLOOKUP(G217,'Sheet 1 (2)'!$H$4:$S$536,12,FALSE)</f>
        <v/>
      </c>
      <c r="AA217" s="56" t="str">
        <f t="shared" si="17"/>
        <v/>
      </c>
      <c r="AB217" s="56" t="s">
        <v>55</v>
      </c>
      <c r="AC217" s="56" t="str">
        <f>VLOOKUP(G217,'Sheet 1 (2)'!$H$4:$AF$536,25,FALSE)</f>
        <v/>
      </c>
      <c r="AD217" s="56" t="s">
        <v>187</v>
      </c>
      <c r="AE217" s="56" t="str">
        <f t="shared" si="24"/>
        <v/>
      </c>
      <c r="AF217" s="56" t="s">
        <v>55</v>
      </c>
      <c r="AG217" s="56" t="str">
        <f>VLOOKUP(G217,'Sheet 1 (2)'!$H$4:$AG$536,26,FALSE)</f>
        <v/>
      </c>
      <c r="AH217" s="56" t="s">
        <v>82</v>
      </c>
      <c r="AI217" s="56" t="s">
        <v>55</v>
      </c>
      <c r="AJ217" s="56" t="str">
        <f>VLOOKUP(G217,'Sheet 1 (2)'!$H$4:$AH$536,27,FALSE)</f>
        <v/>
      </c>
      <c r="AK217" s="56" t="str">
        <f t="shared" si="20"/>
        <v/>
      </c>
      <c r="AL217" s="60">
        <v>1</v>
      </c>
      <c r="AM217" s="60">
        <f t="shared" si="6"/>
        <v>1</v>
      </c>
    </row>
    <row r="218" spans="1:39" ht="15.75" customHeight="1" x14ac:dyDescent="0.2">
      <c r="A218" s="56" t="s">
        <v>413</v>
      </c>
      <c r="B218" s="56" t="s">
        <v>414</v>
      </c>
      <c r="C218" s="56" t="s">
        <v>716</v>
      </c>
      <c r="D218" s="56" t="s">
        <v>717</v>
      </c>
      <c r="E218" s="56" t="s">
        <v>718</v>
      </c>
      <c r="F218" s="56" t="s">
        <v>719</v>
      </c>
      <c r="G218" s="56" t="s">
        <v>784</v>
      </c>
      <c r="H218" s="56" t="s">
        <v>785</v>
      </c>
      <c r="I218" s="56" t="s">
        <v>82</v>
      </c>
      <c r="J218" s="56" t="s">
        <v>144</v>
      </c>
      <c r="K218" s="56" t="s">
        <v>786</v>
      </c>
      <c r="L218" s="56" t="s">
        <v>55</v>
      </c>
      <c r="M218" s="56" t="str">
        <f>VLOOKUP(G218,'Sheet 1 (2)'!$H$4:$M$536,6,FALSE)</f>
        <v/>
      </c>
      <c r="N218" s="56" t="str">
        <f t="shared" si="25"/>
        <v/>
      </c>
      <c r="O218" s="56"/>
      <c r="P218" s="56" t="s">
        <v>723</v>
      </c>
      <c r="Q218" s="56" t="s">
        <v>55</v>
      </c>
      <c r="R218" s="56" t="str">
        <f>VLOOKUP(G218,'Sheet 1 (2)'!$H$4:$O$536,8,FALSE)</f>
        <v/>
      </c>
      <c r="S218" s="56" t="str">
        <f t="shared" si="26"/>
        <v/>
      </c>
      <c r="T218" s="56" t="s">
        <v>433</v>
      </c>
      <c r="U218" s="56" t="s">
        <v>55</v>
      </c>
      <c r="V218" s="56" t="str">
        <f>VLOOKUP(G218,'Sheet 1 (2)'!$H$4:$Q$536,10,FALSE)</f>
        <v/>
      </c>
      <c r="W218" s="56" t="str">
        <f t="shared" si="2"/>
        <v/>
      </c>
      <c r="X218" s="56" t="s">
        <v>787</v>
      </c>
      <c r="Y218" s="56" t="s">
        <v>55</v>
      </c>
      <c r="Z218" s="56" t="str">
        <f>VLOOKUP(G218,'Sheet 1 (2)'!$H$4:$S$536,12,FALSE)</f>
        <v/>
      </c>
      <c r="AA218" s="56" t="str">
        <f t="shared" si="17"/>
        <v/>
      </c>
      <c r="AB218" s="56" t="s">
        <v>55</v>
      </c>
      <c r="AC218" s="56" t="str">
        <f>VLOOKUP(G218,'Sheet 1 (2)'!$H$4:$AF$536,25,FALSE)</f>
        <v/>
      </c>
      <c r="AD218" s="56" t="s">
        <v>187</v>
      </c>
      <c r="AE218" s="56" t="str">
        <f t="shared" si="24"/>
        <v/>
      </c>
      <c r="AF218" s="56" t="s">
        <v>55</v>
      </c>
      <c r="AG218" s="56" t="str">
        <f>VLOOKUP(G218,'Sheet 1 (2)'!$H$4:$AG$536,26,FALSE)</f>
        <v/>
      </c>
      <c r="AH218" s="56" t="s">
        <v>82</v>
      </c>
      <c r="AI218" s="56" t="s">
        <v>55</v>
      </c>
      <c r="AJ218" s="56" t="str">
        <f>VLOOKUP(G218,'Sheet 1 (2)'!$H$4:$AH$536,27,FALSE)</f>
        <v/>
      </c>
      <c r="AK218" s="56" t="str">
        <f t="shared" si="20"/>
        <v/>
      </c>
      <c r="AL218" s="60">
        <v>1</v>
      </c>
      <c r="AM218" s="60">
        <f t="shared" si="6"/>
        <v>1</v>
      </c>
    </row>
    <row r="219" spans="1:39" ht="15.75" customHeight="1" x14ac:dyDescent="0.2">
      <c r="A219" s="56" t="s">
        <v>413</v>
      </c>
      <c r="B219" s="56" t="s">
        <v>414</v>
      </c>
      <c r="C219" s="56" t="s">
        <v>716</v>
      </c>
      <c r="D219" s="56" t="s">
        <v>717</v>
      </c>
      <c r="E219" s="56" t="s">
        <v>718</v>
      </c>
      <c r="F219" s="56" t="s">
        <v>719</v>
      </c>
      <c r="G219" s="56" t="s">
        <v>788</v>
      </c>
      <c r="H219" s="56" t="s">
        <v>789</v>
      </c>
      <c r="I219" s="56" t="s">
        <v>82</v>
      </c>
      <c r="J219" s="56" t="s">
        <v>691</v>
      </c>
      <c r="K219" s="56" t="s">
        <v>790</v>
      </c>
      <c r="L219" s="56" t="s">
        <v>55</v>
      </c>
      <c r="M219" s="56" t="str">
        <f>VLOOKUP(G219,'Sheet 1 (2)'!$H$4:$M$536,6,FALSE)</f>
        <v/>
      </c>
      <c r="N219" s="56" t="str">
        <f t="shared" si="25"/>
        <v/>
      </c>
      <c r="O219" s="56"/>
      <c r="P219" s="56" t="s">
        <v>791</v>
      </c>
      <c r="Q219" s="56" t="s">
        <v>55</v>
      </c>
      <c r="R219" s="56" t="str">
        <f>VLOOKUP(G219,'Sheet 1 (2)'!$H$4:$O$536,8,FALSE)</f>
        <v/>
      </c>
      <c r="S219" s="56" t="str">
        <f t="shared" si="26"/>
        <v/>
      </c>
      <c r="T219" s="56" t="s">
        <v>433</v>
      </c>
      <c r="U219" s="56" t="s">
        <v>55</v>
      </c>
      <c r="V219" s="56" t="str">
        <f>VLOOKUP(G219,'Sheet 1 (2)'!$H$4:$Q$536,10,FALSE)</f>
        <v/>
      </c>
      <c r="W219" s="56" t="str">
        <f t="shared" si="2"/>
        <v/>
      </c>
      <c r="X219" s="56" t="s">
        <v>724</v>
      </c>
      <c r="Y219" s="56" t="s">
        <v>55</v>
      </c>
      <c r="Z219" s="56" t="str">
        <f>VLOOKUP(G219,'Sheet 1 (2)'!$H$4:$S$536,12,FALSE)</f>
        <v/>
      </c>
      <c r="AA219" s="56" t="str">
        <f t="shared" si="17"/>
        <v/>
      </c>
      <c r="AB219" s="56" t="s">
        <v>55</v>
      </c>
      <c r="AC219" s="56" t="str">
        <f>VLOOKUP(G219,'Sheet 1 (2)'!$H$4:$AF$536,25,FALSE)</f>
        <v/>
      </c>
      <c r="AD219" s="56" t="s">
        <v>663</v>
      </c>
      <c r="AE219" s="56" t="str">
        <f t="shared" si="24"/>
        <v/>
      </c>
      <c r="AF219" s="56" t="s">
        <v>55</v>
      </c>
      <c r="AG219" s="56" t="str">
        <f>VLOOKUP(G219,'Sheet 1 (2)'!$H$4:$AG$536,26,FALSE)</f>
        <v/>
      </c>
      <c r="AH219" s="56" t="s">
        <v>82</v>
      </c>
      <c r="AI219" s="56" t="s">
        <v>55</v>
      </c>
      <c r="AJ219" s="56" t="str">
        <f>VLOOKUP(G219,'Sheet 1 (2)'!$H$4:$AH$536,27,FALSE)</f>
        <v/>
      </c>
      <c r="AK219" s="56" t="str">
        <f t="shared" si="20"/>
        <v/>
      </c>
      <c r="AL219" s="60">
        <v>1</v>
      </c>
      <c r="AM219" s="60">
        <f t="shared" si="6"/>
        <v>1</v>
      </c>
    </row>
    <row r="220" spans="1:39" ht="15.75" customHeight="1" x14ac:dyDescent="0.2">
      <c r="A220" s="56" t="s">
        <v>413</v>
      </c>
      <c r="B220" s="56" t="s">
        <v>414</v>
      </c>
      <c r="C220" s="56" t="s">
        <v>792</v>
      </c>
      <c r="D220" s="56" t="s">
        <v>793</v>
      </c>
      <c r="E220" s="56" t="s">
        <v>794</v>
      </c>
      <c r="F220" s="56" t="s">
        <v>795</v>
      </c>
      <c r="G220" s="56" t="s">
        <v>796</v>
      </c>
      <c r="H220" s="56" t="s">
        <v>797</v>
      </c>
      <c r="I220" s="56" t="s">
        <v>82</v>
      </c>
      <c r="J220" s="56" t="s">
        <v>144</v>
      </c>
      <c r="K220" s="56" t="s">
        <v>798</v>
      </c>
      <c r="L220" s="56" t="s">
        <v>55</v>
      </c>
      <c r="M220" s="56" t="str">
        <f>VLOOKUP(G220,'Sheet 1 (2)'!$H$4:$M$536,6,FALSE)</f>
        <v/>
      </c>
      <c r="N220" s="56" t="str">
        <f t="shared" si="25"/>
        <v/>
      </c>
      <c r="O220" s="56"/>
      <c r="P220" s="56" t="s">
        <v>799</v>
      </c>
      <c r="Q220" s="56" t="s">
        <v>55</v>
      </c>
      <c r="R220" s="56" t="str">
        <f>VLOOKUP(G220,'Sheet 1 (2)'!$H$4:$O$536,8,FALSE)</f>
        <v/>
      </c>
      <c r="S220" s="56" t="str">
        <f t="shared" si="26"/>
        <v/>
      </c>
      <c r="T220" s="56" t="s">
        <v>433</v>
      </c>
      <c r="U220" s="56" t="s">
        <v>55</v>
      </c>
      <c r="V220" s="56" t="str">
        <f>VLOOKUP(G220,'Sheet 1 (2)'!$H$4:$Q$536,10,FALSE)</f>
        <v/>
      </c>
      <c r="W220" s="56" t="str">
        <f t="shared" si="2"/>
        <v/>
      </c>
      <c r="X220" s="56" t="s">
        <v>724</v>
      </c>
      <c r="Y220" s="56" t="s">
        <v>55</v>
      </c>
      <c r="Z220" s="56" t="str">
        <f>VLOOKUP(G220,'Sheet 1 (2)'!$H$4:$S$536,12,FALSE)</f>
        <v/>
      </c>
      <c r="AA220" s="56" t="str">
        <f t="shared" si="17"/>
        <v/>
      </c>
      <c r="AB220" s="56" t="s">
        <v>55</v>
      </c>
      <c r="AC220" s="56" t="str">
        <f>VLOOKUP(G220,'Sheet 1 (2)'!$H$4:$AF$536,25,FALSE)</f>
        <v/>
      </c>
      <c r="AD220" s="56" t="s">
        <v>663</v>
      </c>
      <c r="AE220" s="56" t="str">
        <f t="shared" si="24"/>
        <v/>
      </c>
      <c r="AF220" s="56" t="s">
        <v>55</v>
      </c>
      <c r="AG220" s="56" t="str">
        <f>VLOOKUP(G220,'Sheet 1 (2)'!$H$4:$AG$536,26,FALSE)</f>
        <v/>
      </c>
      <c r="AH220" s="56" t="s">
        <v>82</v>
      </c>
      <c r="AI220" s="56" t="s">
        <v>55</v>
      </c>
      <c r="AJ220" s="56" t="str">
        <f>VLOOKUP(G220,'Sheet 1 (2)'!$H$4:$AH$536,27,FALSE)</f>
        <v/>
      </c>
      <c r="AK220" s="56" t="str">
        <f t="shared" si="20"/>
        <v/>
      </c>
      <c r="AL220" s="60">
        <v>1</v>
      </c>
      <c r="AM220" s="60">
        <f t="shared" si="6"/>
        <v>1</v>
      </c>
    </row>
    <row r="221" spans="1:39" ht="15.75" customHeight="1" x14ac:dyDescent="0.2">
      <c r="A221" s="56" t="s">
        <v>413</v>
      </c>
      <c r="B221" s="56" t="s">
        <v>414</v>
      </c>
      <c r="C221" s="56" t="s">
        <v>792</v>
      </c>
      <c r="D221" s="56" t="s">
        <v>793</v>
      </c>
      <c r="E221" s="56" t="s">
        <v>794</v>
      </c>
      <c r="F221" s="56" t="s">
        <v>795</v>
      </c>
      <c r="G221" s="56" t="s">
        <v>802</v>
      </c>
      <c r="H221" s="56" t="s">
        <v>803</v>
      </c>
      <c r="I221" s="56" t="s">
        <v>82</v>
      </c>
      <c r="J221" s="56" t="s">
        <v>144</v>
      </c>
      <c r="K221" s="56" t="s">
        <v>804</v>
      </c>
      <c r="L221" s="56" t="s">
        <v>55</v>
      </c>
      <c r="M221" s="56" t="str">
        <f>VLOOKUP(G221,'Sheet 1 (2)'!$H$4:$M$536,6,FALSE)</f>
        <v/>
      </c>
      <c r="N221" s="56" t="str">
        <f t="shared" si="25"/>
        <v/>
      </c>
      <c r="O221" s="56"/>
      <c r="P221" s="56" t="s">
        <v>799</v>
      </c>
      <c r="Q221" s="56" t="s">
        <v>55</v>
      </c>
      <c r="R221" s="56" t="str">
        <f>VLOOKUP(G221,'Sheet 1 (2)'!$H$4:$O$536,8,FALSE)</f>
        <v/>
      </c>
      <c r="S221" s="56" t="str">
        <f t="shared" si="26"/>
        <v/>
      </c>
      <c r="T221" s="56" t="s">
        <v>433</v>
      </c>
      <c r="U221" s="56" t="s">
        <v>55</v>
      </c>
      <c r="V221" s="56" t="str">
        <f>VLOOKUP(G221,'Sheet 1 (2)'!$H$4:$Q$536,10,FALSE)</f>
        <v/>
      </c>
      <c r="W221" s="56" t="str">
        <f t="shared" si="2"/>
        <v/>
      </c>
      <c r="X221" s="56" t="s">
        <v>805</v>
      </c>
      <c r="Y221" s="56" t="s">
        <v>55</v>
      </c>
      <c r="Z221" s="56" t="str">
        <f>VLOOKUP(G221,'Sheet 1 (2)'!$H$4:$S$536,12,FALSE)</f>
        <v/>
      </c>
      <c r="AA221" s="56" t="str">
        <f t="shared" si="17"/>
        <v/>
      </c>
      <c r="AB221" s="56" t="s">
        <v>55</v>
      </c>
      <c r="AC221" s="56" t="str">
        <f>VLOOKUP(G221,'Sheet 1 (2)'!$H$4:$AF$536,25,FALSE)</f>
        <v/>
      </c>
      <c r="AD221" s="56" t="s">
        <v>663</v>
      </c>
      <c r="AE221" s="56" t="str">
        <f t="shared" si="24"/>
        <v/>
      </c>
      <c r="AF221" s="56" t="s">
        <v>55</v>
      </c>
      <c r="AG221" s="56" t="str">
        <f>VLOOKUP(G221,'Sheet 1 (2)'!$H$4:$AG$536,26,FALSE)</f>
        <v/>
      </c>
      <c r="AH221" s="56" t="s">
        <v>82</v>
      </c>
      <c r="AI221" s="56" t="s">
        <v>55</v>
      </c>
      <c r="AJ221" s="56" t="str">
        <f>VLOOKUP(G221,'Sheet 1 (2)'!$H$4:$AH$536,27,FALSE)</f>
        <v/>
      </c>
      <c r="AK221" s="56" t="str">
        <f t="shared" si="20"/>
        <v/>
      </c>
      <c r="AL221" s="60">
        <v>1</v>
      </c>
      <c r="AM221" s="60">
        <f t="shared" si="6"/>
        <v>1</v>
      </c>
    </row>
    <row r="222" spans="1:39" ht="15.75" customHeight="1" x14ac:dyDescent="0.2">
      <c r="A222" s="56" t="s">
        <v>413</v>
      </c>
      <c r="B222" s="56" t="s">
        <v>414</v>
      </c>
      <c r="C222" s="56" t="s">
        <v>792</v>
      </c>
      <c r="D222" s="56" t="s">
        <v>793</v>
      </c>
      <c r="E222" s="56" t="s">
        <v>794</v>
      </c>
      <c r="F222" s="56" t="s">
        <v>795</v>
      </c>
      <c r="G222" s="56" t="s">
        <v>806</v>
      </c>
      <c r="H222" s="56" t="s">
        <v>807</v>
      </c>
      <c r="I222" s="56" t="s">
        <v>82</v>
      </c>
      <c r="J222" s="56" t="s">
        <v>144</v>
      </c>
      <c r="K222" s="56" t="s">
        <v>798</v>
      </c>
      <c r="L222" s="56" t="s">
        <v>55</v>
      </c>
      <c r="M222" s="56" t="str">
        <f>VLOOKUP(G222,'Sheet 1 (2)'!$H$4:$M$536,6,FALSE)</f>
        <v/>
      </c>
      <c r="N222" s="56" t="str">
        <f t="shared" si="25"/>
        <v/>
      </c>
      <c r="O222" s="56"/>
      <c r="P222" s="56" t="s">
        <v>799</v>
      </c>
      <c r="Q222" s="56" t="s">
        <v>55</v>
      </c>
      <c r="R222" s="56" t="str">
        <f>VLOOKUP(G222,'Sheet 1 (2)'!$H$4:$O$536,8,FALSE)</f>
        <v/>
      </c>
      <c r="S222" s="56" t="str">
        <f t="shared" si="26"/>
        <v/>
      </c>
      <c r="T222" s="56" t="s">
        <v>433</v>
      </c>
      <c r="U222" s="56" t="s">
        <v>55</v>
      </c>
      <c r="V222" s="56" t="str">
        <f>VLOOKUP(G222,'Sheet 1 (2)'!$H$4:$Q$536,10,FALSE)</f>
        <v/>
      </c>
      <c r="W222" s="56" t="str">
        <f t="shared" si="2"/>
        <v/>
      </c>
      <c r="X222" s="56" t="s">
        <v>808</v>
      </c>
      <c r="Y222" s="56" t="s">
        <v>55</v>
      </c>
      <c r="Z222" s="56" t="str">
        <f>VLOOKUP(G222,'Sheet 1 (2)'!$H$4:$S$536,12,FALSE)</f>
        <v/>
      </c>
      <c r="AA222" s="56" t="str">
        <f t="shared" si="17"/>
        <v/>
      </c>
      <c r="AB222" s="56" t="s">
        <v>55</v>
      </c>
      <c r="AC222" s="56" t="str">
        <f>VLOOKUP(G222,'Sheet 1 (2)'!$H$4:$AF$536,25,FALSE)</f>
        <v/>
      </c>
      <c r="AD222" s="56" t="s">
        <v>663</v>
      </c>
      <c r="AE222" s="56" t="str">
        <f t="shared" si="24"/>
        <v/>
      </c>
      <c r="AF222" s="56" t="s">
        <v>55</v>
      </c>
      <c r="AG222" s="56" t="str">
        <f>VLOOKUP(G222,'Sheet 1 (2)'!$H$4:$AG$536,26,FALSE)</f>
        <v/>
      </c>
      <c r="AH222" s="56" t="s">
        <v>82</v>
      </c>
      <c r="AI222" s="56" t="s">
        <v>55</v>
      </c>
      <c r="AJ222" s="56" t="str">
        <f>VLOOKUP(G222,'Sheet 1 (2)'!$H$4:$AH$536,27,FALSE)</f>
        <v/>
      </c>
      <c r="AK222" s="56" t="str">
        <f t="shared" si="20"/>
        <v/>
      </c>
      <c r="AL222" s="60">
        <v>1</v>
      </c>
      <c r="AM222" s="60">
        <f t="shared" si="6"/>
        <v>1</v>
      </c>
    </row>
    <row r="223" spans="1:39" ht="15.75" customHeight="1" x14ac:dyDescent="0.2">
      <c r="A223" s="56" t="s">
        <v>413</v>
      </c>
      <c r="B223" s="56" t="s">
        <v>414</v>
      </c>
      <c r="C223" s="56" t="s">
        <v>792</v>
      </c>
      <c r="D223" s="56" t="s">
        <v>793</v>
      </c>
      <c r="E223" s="56" t="s">
        <v>794</v>
      </c>
      <c r="F223" s="56" t="s">
        <v>795</v>
      </c>
      <c r="G223" s="56" t="s">
        <v>809</v>
      </c>
      <c r="H223" s="56" t="s">
        <v>810</v>
      </c>
      <c r="I223" s="56" t="s">
        <v>82</v>
      </c>
      <c r="J223" s="56" t="s">
        <v>144</v>
      </c>
      <c r="K223" s="56" t="s">
        <v>798</v>
      </c>
      <c r="L223" s="56" t="s">
        <v>55</v>
      </c>
      <c r="M223" s="56" t="str">
        <f>VLOOKUP(G223,'Sheet 1 (2)'!$H$4:$M$536,6,FALSE)</f>
        <v/>
      </c>
      <c r="N223" s="56" t="str">
        <f t="shared" si="25"/>
        <v/>
      </c>
      <c r="O223" s="56"/>
      <c r="P223" s="56" t="s">
        <v>799</v>
      </c>
      <c r="Q223" s="56" t="s">
        <v>55</v>
      </c>
      <c r="R223" s="56" t="str">
        <f>VLOOKUP(G223,'Sheet 1 (2)'!$H$4:$O$536,8,FALSE)</f>
        <v/>
      </c>
      <c r="S223" s="56" t="str">
        <f t="shared" si="26"/>
        <v/>
      </c>
      <c r="T223" s="56" t="s">
        <v>433</v>
      </c>
      <c r="U223" s="56" t="s">
        <v>55</v>
      </c>
      <c r="V223" s="56" t="str">
        <f>VLOOKUP(G223,'Sheet 1 (2)'!$H$4:$Q$536,10,FALSE)</f>
        <v/>
      </c>
      <c r="W223" s="56" t="str">
        <f t="shared" si="2"/>
        <v/>
      </c>
      <c r="X223" s="56" t="s">
        <v>811</v>
      </c>
      <c r="Y223" s="56" t="s">
        <v>55</v>
      </c>
      <c r="Z223" s="56" t="str">
        <f>VLOOKUP(G223,'Sheet 1 (2)'!$H$4:$S$536,12,FALSE)</f>
        <v/>
      </c>
      <c r="AA223" s="56" t="str">
        <f t="shared" si="17"/>
        <v/>
      </c>
      <c r="AB223" s="56" t="s">
        <v>55</v>
      </c>
      <c r="AC223" s="56" t="str">
        <f>VLOOKUP(G223,'Sheet 1 (2)'!$H$4:$AF$536,25,FALSE)</f>
        <v/>
      </c>
      <c r="AD223" s="56" t="s">
        <v>663</v>
      </c>
      <c r="AE223" s="56" t="str">
        <f t="shared" si="24"/>
        <v/>
      </c>
      <c r="AF223" s="56" t="s">
        <v>55</v>
      </c>
      <c r="AG223" s="56" t="str">
        <f>VLOOKUP(G223,'Sheet 1 (2)'!$H$4:$AG$536,26,FALSE)</f>
        <v/>
      </c>
      <c r="AH223" s="56" t="s">
        <v>82</v>
      </c>
      <c r="AI223" s="56" t="s">
        <v>55</v>
      </c>
      <c r="AJ223" s="56" t="str">
        <f>VLOOKUP(G223,'Sheet 1 (2)'!$H$4:$AH$536,27,FALSE)</f>
        <v/>
      </c>
      <c r="AK223" s="56" t="str">
        <f t="shared" si="20"/>
        <v/>
      </c>
      <c r="AL223" s="60">
        <v>1</v>
      </c>
      <c r="AM223" s="60">
        <f t="shared" si="6"/>
        <v>1</v>
      </c>
    </row>
    <row r="224" spans="1:39" ht="15.75" customHeight="1" x14ac:dyDescent="0.2">
      <c r="A224" s="56" t="s">
        <v>413</v>
      </c>
      <c r="B224" s="56" t="s">
        <v>414</v>
      </c>
      <c r="C224" s="56" t="s">
        <v>792</v>
      </c>
      <c r="D224" s="56" t="s">
        <v>793</v>
      </c>
      <c r="E224" s="56" t="s">
        <v>794</v>
      </c>
      <c r="F224" s="56" t="s">
        <v>795</v>
      </c>
      <c r="G224" s="56" t="s">
        <v>812</v>
      </c>
      <c r="H224" s="56" t="s">
        <v>813</v>
      </c>
      <c r="I224" s="56" t="s">
        <v>82</v>
      </c>
      <c r="J224" s="56" t="s">
        <v>144</v>
      </c>
      <c r="K224" s="56" t="s">
        <v>798</v>
      </c>
      <c r="L224" s="56" t="s">
        <v>55</v>
      </c>
      <c r="M224" s="56" t="str">
        <f>VLOOKUP(G224,'Sheet 1 (2)'!$H$4:$M$536,6,FALSE)</f>
        <v/>
      </c>
      <c r="N224" s="56" t="str">
        <f t="shared" si="25"/>
        <v/>
      </c>
      <c r="O224" s="56"/>
      <c r="P224" s="56" t="s">
        <v>799</v>
      </c>
      <c r="Q224" s="56" t="s">
        <v>55</v>
      </c>
      <c r="R224" s="56" t="str">
        <f>VLOOKUP(G224,'Sheet 1 (2)'!$H$4:$O$536,8,FALSE)</f>
        <v/>
      </c>
      <c r="S224" s="56" t="str">
        <f t="shared" si="26"/>
        <v/>
      </c>
      <c r="T224" s="56" t="s">
        <v>433</v>
      </c>
      <c r="U224" s="56" t="s">
        <v>55</v>
      </c>
      <c r="V224" s="56" t="str">
        <f>VLOOKUP(G224,'Sheet 1 (2)'!$H$4:$Q$536,10,FALSE)</f>
        <v/>
      </c>
      <c r="W224" s="56" t="str">
        <f t="shared" si="2"/>
        <v/>
      </c>
      <c r="X224" s="56" t="s">
        <v>814</v>
      </c>
      <c r="Y224" s="56" t="s">
        <v>55</v>
      </c>
      <c r="Z224" s="56" t="str">
        <f>VLOOKUP(G224,'Sheet 1 (2)'!$H$4:$S$536,12,FALSE)</f>
        <v/>
      </c>
      <c r="AA224" s="56" t="str">
        <f t="shared" si="17"/>
        <v/>
      </c>
      <c r="AB224" s="56" t="s">
        <v>55</v>
      </c>
      <c r="AC224" s="56" t="str">
        <f>VLOOKUP(G224,'Sheet 1 (2)'!$H$4:$AF$536,25,FALSE)</f>
        <v/>
      </c>
      <c r="AD224" s="56" t="s">
        <v>663</v>
      </c>
      <c r="AE224" s="56" t="str">
        <f t="shared" si="24"/>
        <v/>
      </c>
      <c r="AF224" s="56" t="s">
        <v>55</v>
      </c>
      <c r="AG224" s="56" t="str">
        <f>VLOOKUP(G224,'Sheet 1 (2)'!$H$4:$AG$536,26,FALSE)</f>
        <v/>
      </c>
      <c r="AH224" s="56" t="s">
        <v>82</v>
      </c>
      <c r="AI224" s="56" t="s">
        <v>55</v>
      </c>
      <c r="AJ224" s="56" t="str">
        <f>VLOOKUP(G224,'Sheet 1 (2)'!$H$4:$AH$536,27,FALSE)</f>
        <v/>
      </c>
      <c r="AK224" s="56" t="str">
        <f t="shared" si="20"/>
        <v/>
      </c>
      <c r="AL224" s="60">
        <v>1</v>
      </c>
      <c r="AM224" s="60">
        <f t="shared" si="6"/>
        <v>1</v>
      </c>
    </row>
    <row r="225" spans="1:39" ht="15.75" customHeight="1" x14ac:dyDescent="0.2">
      <c r="A225" s="56" t="s">
        <v>413</v>
      </c>
      <c r="B225" s="56" t="s">
        <v>414</v>
      </c>
      <c r="C225" s="56" t="s">
        <v>792</v>
      </c>
      <c r="D225" s="56" t="s">
        <v>793</v>
      </c>
      <c r="E225" s="56" t="s">
        <v>794</v>
      </c>
      <c r="F225" s="56" t="s">
        <v>795</v>
      </c>
      <c r="G225" s="56" t="s">
        <v>815</v>
      </c>
      <c r="H225" s="56" t="s">
        <v>816</v>
      </c>
      <c r="I225" s="56" t="s">
        <v>82</v>
      </c>
      <c r="J225" s="56" t="s">
        <v>144</v>
      </c>
      <c r="K225" s="56" t="s">
        <v>798</v>
      </c>
      <c r="L225" s="56" t="s">
        <v>55</v>
      </c>
      <c r="M225" s="56" t="str">
        <f>VLOOKUP(G225,'Sheet 1 (2)'!$H$4:$M$536,6,FALSE)</f>
        <v/>
      </c>
      <c r="N225" s="56" t="str">
        <f t="shared" si="25"/>
        <v/>
      </c>
      <c r="O225" s="56"/>
      <c r="P225" s="56" t="s">
        <v>799</v>
      </c>
      <c r="Q225" s="56" t="s">
        <v>55</v>
      </c>
      <c r="R225" s="56" t="str">
        <f>VLOOKUP(G225,'Sheet 1 (2)'!$H$4:$O$536,8,FALSE)</f>
        <v/>
      </c>
      <c r="S225" s="56" t="str">
        <f t="shared" si="26"/>
        <v/>
      </c>
      <c r="T225" s="56" t="s">
        <v>433</v>
      </c>
      <c r="U225" s="56" t="s">
        <v>55</v>
      </c>
      <c r="V225" s="56" t="str">
        <f>VLOOKUP(G225,'Sheet 1 (2)'!$H$4:$Q$536,10,FALSE)</f>
        <v/>
      </c>
      <c r="W225" s="56" t="str">
        <f t="shared" si="2"/>
        <v/>
      </c>
      <c r="X225" s="56" t="s">
        <v>817</v>
      </c>
      <c r="Y225" s="56" t="s">
        <v>55</v>
      </c>
      <c r="Z225" s="56" t="str">
        <f>VLOOKUP(G225,'Sheet 1 (2)'!$H$4:$S$536,12,FALSE)</f>
        <v/>
      </c>
      <c r="AA225" s="56" t="str">
        <f t="shared" si="17"/>
        <v/>
      </c>
      <c r="AB225" s="56" t="s">
        <v>55</v>
      </c>
      <c r="AC225" s="56" t="str">
        <f>VLOOKUP(G225,'Sheet 1 (2)'!$H$4:$AF$536,25,FALSE)</f>
        <v/>
      </c>
      <c r="AD225" s="56" t="s">
        <v>663</v>
      </c>
      <c r="AE225" s="56" t="str">
        <f t="shared" si="24"/>
        <v/>
      </c>
      <c r="AF225" s="56" t="s">
        <v>55</v>
      </c>
      <c r="AG225" s="56" t="str">
        <f>VLOOKUP(G225,'Sheet 1 (2)'!$H$4:$AG$536,26,FALSE)</f>
        <v/>
      </c>
      <c r="AH225" s="56" t="s">
        <v>82</v>
      </c>
      <c r="AI225" s="56" t="s">
        <v>55</v>
      </c>
      <c r="AJ225" s="56" t="str">
        <f>VLOOKUP(G225,'Sheet 1 (2)'!$H$4:$AH$536,27,FALSE)</f>
        <v/>
      </c>
      <c r="AK225" s="56" t="str">
        <f t="shared" si="20"/>
        <v/>
      </c>
      <c r="AL225" s="60">
        <v>1</v>
      </c>
      <c r="AM225" s="60">
        <f t="shared" si="6"/>
        <v>1</v>
      </c>
    </row>
    <row r="226" spans="1:39" ht="15.75" customHeight="1" x14ac:dyDescent="0.2">
      <c r="A226" s="56" t="s">
        <v>413</v>
      </c>
      <c r="B226" s="56" t="s">
        <v>414</v>
      </c>
      <c r="C226" s="56" t="s">
        <v>792</v>
      </c>
      <c r="D226" s="56" t="s">
        <v>793</v>
      </c>
      <c r="E226" s="56" t="s">
        <v>794</v>
      </c>
      <c r="F226" s="56" t="s">
        <v>795</v>
      </c>
      <c r="G226" s="56" t="s">
        <v>818</v>
      </c>
      <c r="H226" s="56" t="s">
        <v>819</v>
      </c>
      <c r="I226" s="56" t="s">
        <v>82</v>
      </c>
      <c r="J226" s="56" t="s">
        <v>144</v>
      </c>
      <c r="K226" s="56" t="s">
        <v>820</v>
      </c>
      <c r="L226" s="56" t="s">
        <v>55</v>
      </c>
      <c r="M226" s="56" t="str">
        <f>VLOOKUP(G226,'Sheet 1 (2)'!$H$4:$M$536,6,FALSE)</f>
        <v/>
      </c>
      <c r="N226" s="56" t="str">
        <f t="shared" si="25"/>
        <v/>
      </c>
      <c r="O226" s="56"/>
      <c r="P226" s="56" t="s">
        <v>799</v>
      </c>
      <c r="Q226" s="56" t="s">
        <v>55</v>
      </c>
      <c r="R226" s="56" t="str">
        <f>VLOOKUP(G226,'Sheet 1 (2)'!$H$4:$O$536,8,FALSE)</f>
        <v/>
      </c>
      <c r="S226" s="56" t="str">
        <f t="shared" si="26"/>
        <v/>
      </c>
      <c r="T226" s="56" t="s">
        <v>433</v>
      </c>
      <c r="U226" s="56" t="s">
        <v>55</v>
      </c>
      <c r="V226" s="56" t="str">
        <f>VLOOKUP(G226,'Sheet 1 (2)'!$H$4:$Q$536,10,FALSE)</f>
        <v/>
      </c>
      <c r="W226" s="56" t="str">
        <f t="shared" si="2"/>
        <v/>
      </c>
      <c r="X226" s="56" t="s">
        <v>821</v>
      </c>
      <c r="Y226" s="56" t="s">
        <v>55</v>
      </c>
      <c r="Z226" s="56" t="str">
        <f>VLOOKUP(G226,'Sheet 1 (2)'!$H$4:$S$536,12,FALSE)</f>
        <v/>
      </c>
      <c r="AA226" s="56" t="str">
        <f t="shared" si="17"/>
        <v/>
      </c>
      <c r="AB226" s="56" t="s">
        <v>55</v>
      </c>
      <c r="AC226" s="56" t="str">
        <f>VLOOKUP(G226,'Sheet 1 (2)'!$H$4:$AF$536,25,FALSE)</f>
        <v/>
      </c>
      <c r="AD226" s="56" t="s">
        <v>822</v>
      </c>
      <c r="AE226" s="56" t="str">
        <f t="shared" si="24"/>
        <v/>
      </c>
      <c r="AF226" s="56" t="s">
        <v>55</v>
      </c>
      <c r="AG226" s="56" t="str">
        <f>VLOOKUP(G226,'Sheet 1 (2)'!$H$4:$AG$536,26,FALSE)</f>
        <v/>
      </c>
      <c r="AH226" s="56" t="s">
        <v>82</v>
      </c>
      <c r="AI226" s="56" t="s">
        <v>55</v>
      </c>
      <c r="AJ226" s="56" t="str">
        <f>VLOOKUP(G226,'Sheet 1 (2)'!$H$4:$AH$536,27,FALSE)</f>
        <v/>
      </c>
      <c r="AK226" s="56" t="str">
        <f t="shared" si="20"/>
        <v/>
      </c>
      <c r="AL226" s="60">
        <v>1</v>
      </c>
      <c r="AM226" s="60">
        <f t="shared" si="6"/>
        <v>1</v>
      </c>
    </row>
    <row r="227" spans="1:39" ht="15.75" customHeight="1" x14ac:dyDescent="0.2">
      <c r="A227" s="56" t="s">
        <v>413</v>
      </c>
      <c r="B227" s="56" t="s">
        <v>414</v>
      </c>
      <c r="C227" s="56" t="s">
        <v>792</v>
      </c>
      <c r="D227" s="56" t="s">
        <v>793</v>
      </c>
      <c r="E227" s="56" t="s">
        <v>794</v>
      </c>
      <c r="F227" s="56" t="s">
        <v>795</v>
      </c>
      <c r="G227" s="56" t="s">
        <v>823</v>
      </c>
      <c r="H227" s="56" t="s">
        <v>824</v>
      </c>
      <c r="I227" s="56" t="s">
        <v>82</v>
      </c>
      <c r="J227" s="56" t="s">
        <v>144</v>
      </c>
      <c r="K227" s="56" t="s">
        <v>825</v>
      </c>
      <c r="L227" s="56" t="s">
        <v>55</v>
      </c>
      <c r="M227" s="56" t="str">
        <f>VLOOKUP(G227,'Sheet 1 (2)'!$H$4:$M$536,6,FALSE)</f>
        <v/>
      </c>
      <c r="N227" s="56" t="str">
        <f t="shared" si="25"/>
        <v/>
      </c>
      <c r="O227" s="56"/>
      <c r="P227" s="56" t="s">
        <v>799</v>
      </c>
      <c r="Q227" s="56" t="s">
        <v>55</v>
      </c>
      <c r="R227" s="56" t="str">
        <f>VLOOKUP(G227,'Sheet 1 (2)'!$H$4:$O$536,8,FALSE)</f>
        <v/>
      </c>
      <c r="S227" s="56" t="s">
        <v>2885</v>
      </c>
      <c r="T227" s="56" t="s">
        <v>433</v>
      </c>
      <c r="U227" s="56" t="s">
        <v>55</v>
      </c>
      <c r="V227" s="56" t="str">
        <f>VLOOKUP(G227,'Sheet 1 (2)'!$H$4:$Q$536,10,FALSE)</f>
        <v/>
      </c>
      <c r="W227" s="56" t="str">
        <f t="shared" si="2"/>
        <v/>
      </c>
      <c r="X227" s="56" t="s">
        <v>826</v>
      </c>
      <c r="Y227" s="56" t="s">
        <v>55</v>
      </c>
      <c r="Z227" s="56" t="str">
        <f>VLOOKUP(G227,'Sheet 1 (2)'!$H$4:$S$536,12,FALSE)</f>
        <v/>
      </c>
      <c r="AA227" s="56" t="str">
        <f t="shared" si="17"/>
        <v/>
      </c>
      <c r="AB227" s="56" t="s">
        <v>55</v>
      </c>
      <c r="AC227" s="56" t="str">
        <f>VLOOKUP(G227,'Sheet 1 (2)'!$H$4:$AF$536,25,FALSE)</f>
        <v/>
      </c>
      <c r="AD227" s="56" t="s">
        <v>663</v>
      </c>
      <c r="AE227" s="56" t="str">
        <f t="shared" si="24"/>
        <v/>
      </c>
      <c r="AF227" s="56" t="s">
        <v>55</v>
      </c>
      <c r="AG227" s="56" t="str">
        <f>VLOOKUP(G227,'Sheet 1 (2)'!$H$4:$AG$536,26,FALSE)</f>
        <v/>
      </c>
      <c r="AH227" s="56" t="s">
        <v>82</v>
      </c>
      <c r="AI227" s="56" t="s">
        <v>55</v>
      </c>
      <c r="AJ227" s="56" t="str">
        <f>VLOOKUP(G227,'Sheet 1 (2)'!$H$4:$AH$536,27,FALSE)</f>
        <v/>
      </c>
      <c r="AK227" s="56" t="str">
        <f t="shared" si="20"/>
        <v/>
      </c>
      <c r="AL227" s="60">
        <v>1</v>
      </c>
      <c r="AM227" s="60">
        <f t="shared" si="6"/>
        <v>1</v>
      </c>
    </row>
    <row r="228" spans="1:39" ht="15.75" customHeight="1" x14ac:dyDescent="0.2">
      <c r="A228" s="56" t="s">
        <v>413</v>
      </c>
      <c r="B228" s="56" t="s">
        <v>414</v>
      </c>
      <c r="C228" s="56" t="s">
        <v>792</v>
      </c>
      <c r="D228" s="56" t="s">
        <v>793</v>
      </c>
      <c r="E228" s="56" t="s">
        <v>794</v>
      </c>
      <c r="F228" s="56" t="s">
        <v>795</v>
      </c>
      <c r="G228" s="56" t="s">
        <v>827</v>
      </c>
      <c r="H228" s="56" t="s">
        <v>828</v>
      </c>
      <c r="I228" s="56" t="s">
        <v>82</v>
      </c>
      <c r="J228" s="56" t="s">
        <v>144</v>
      </c>
      <c r="K228" s="56" t="s">
        <v>798</v>
      </c>
      <c r="L228" s="56" t="s">
        <v>55</v>
      </c>
      <c r="M228" s="56" t="str">
        <f>VLOOKUP(G228,'Sheet 1 (2)'!$H$4:$M$536,6,FALSE)</f>
        <v/>
      </c>
      <c r="N228" s="56" t="str">
        <f t="shared" si="25"/>
        <v/>
      </c>
      <c r="O228" s="56"/>
      <c r="P228" s="56" t="s">
        <v>799</v>
      </c>
      <c r="Q228" s="56" t="s">
        <v>55</v>
      </c>
      <c r="R228" s="56" t="str">
        <f>VLOOKUP(G228,'Sheet 1 (2)'!$H$4:$O$536,8,FALSE)</f>
        <v/>
      </c>
      <c r="S228" s="56" t="s">
        <v>2885</v>
      </c>
      <c r="T228" s="56" t="s">
        <v>433</v>
      </c>
      <c r="U228" s="56" t="s">
        <v>55</v>
      </c>
      <c r="V228" s="56" t="str">
        <f>VLOOKUP(G228,'Sheet 1 (2)'!$H$4:$Q$536,10,FALSE)</f>
        <v/>
      </c>
      <c r="W228" s="56" t="str">
        <f t="shared" si="2"/>
        <v/>
      </c>
      <c r="X228" s="56" t="s">
        <v>829</v>
      </c>
      <c r="Y228" s="56" t="s">
        <v>55</v>
      </c>
      <c r="Z228" s="56" t="str">
        <f>VLOOKUP(G228,'Sheet 1 (2)'!$H$4:$S$536,12,FALSE)</f>
        <v/>
      </c>
      <c r="AA228" s="56" t="str">
        <f t="shared" si="17"/>
        <v/>
      </c>
      <c r="AB228" s="56" t="s">
        <v>55</v>
      </c>
      <c r="AC228" s="56" t="str">
        <f>VLOOKUP(G228,'Sheet 1 (2)'!$H$4:$AF$536,25,FALSE)</f>
        <v/>
      </c>
      <c r="AD228" s="56" t="s">
        <v>663</v>
      </c>
      <c r="AE228" s="56" t="str">
        <f t="shared" si="24"/>
        <v/>
      </c>
      <c r="AF228" s="56" t="s">
        <v>55</v>
      </c>
      <c r="AG228" s="56" t="str">
        <f>VLOOKUP(G228,'Sheet 1 (2)'!$H$4:$AG$536,26,FALSE)</f>
        <v/>
      </c>
      <c r="AH228" s="56" t="s">
        <v>82</v>
      </c>
      <c r="AI228" s="56" t="s">
        <v>55</v>
      </c>
      <c r="AJ228" s="56" t="str">
        <f>VLOOKUP(G228,'Sheet 1 (2)'!$H$4:$AH$536,27,FALSE)</f>
        <v/>
      </c>
      <c r="AK228" s="56" t="str">
        <f t="shared" si="20"/>
        <v/>
      </c>
      <c r="AL228" s="60">
        <v>1</v>
      </c>
      <c r="AM228" s="60">
        <f t="shared" si="6"/>
        <v>1</v>
      </c>
    </row>
    <row r="229" spans="1:39" ht="15.75" customHeight="1" x14ac:dyDescent="0.2">
      <c r="A229" s="56" t="s">
        <v>413</v>
      </c>
      <c r="B229" s="56" t="s">
        <v>414</v>
      </c>
      <c r="C229" s="56" t="s">
        <v>792</v>
      </c>
      <c r="D229" s="56" t="s">
        <v>793</v>
      </c>
      <c r="E229" s="56" t="s">
        <v>794</v>
      </c>
      <c r="F229" s="56" t="s">
        <v>795</v>
      </c>
      <c r="G229" s="56" t="s">
        <v>830</v>
      </c>
      <c r="H229" s="56" t="s">
        <v>831</v>
      </c>
      <c r="I229" s="56" t="s">
        <v>82</v>
      </c>
      <c r="J229" s="56" t="s">
        <v>144</v>
      </c>
      <c r="K229" s="56" t="s">
        <v>798</v>
      </c>
      <c r="L229" s="56" t="s">
        <v>55</v>
      </c>
      <c r="M229" s="56" t="str">
        <f>VLOOKUP(G229,'Sheet 1 (2)'!$H$4:$M$536,6,FALSE)</f>
        <v/>
      </c>
      <c r="N229" s="56" t="str">
        <f t="shared" si="25"/>
        <v/>
      </c>
      <c r="O229" s="56"/>
      <c r="P229" s="56" t="s">
        <v>799</v>
      </c>
      <c r="Q229" s="56" t="s">
        <v>55</v>
      </c>
      <c r="R229" s="56" t="str">
        <f>VLOOKUP(G229,'Sheet 1 (2)'!$H$4:$O$536,8,FALSE)</f>
        <v/>
      </c>
      <c r="S229" s="56" t="s">
        <v>2885</v>
      </c>
      <c r="T229" s="56" t="s">
        <v>433</v>
      </c>
      <c r="U229" s="56" t="s">
        <v>55</v>
      </c>
      <c r="V229" s="56" t="str">
        <f>VLOOKUP(G229,'Sheet 1 (2)'!$H$4:$Q$536,10,FALSE)</f>
        <v/>
      </c>
      <c r="W229" s="56" t="str">
        <f t="shared" si="2"/>
        <v/>
      </c>
      <c r="X229" s="56" t="s">
        <v>832</v>
      </c>
      <c r="Y229" s="56" t="s">
        <v>55</v>
      </c>
      <c r="Z229" s="56" t="str">
        <f>VLOOKUP(G229,'Sheet 1 (2)'!$H$4:$S$536,12,FALSE)</f>
        <v/>
      </c>
      <c r="AA229" s="56" t="str">
        <f t="shared" si="17"/>
        <v/>
      </c>
      <c r="AB229" s="56" t="s">
        <v>55</v>
      </c>
      <c r="AC229" s="56" t="str">
        <f>VLOOKUP(G229,'Sheet 1 (2)'!$H$4:$AF$536,25,FALSE)</f>
        <v/>
      </c>
      <c r="AD229" s="56" t="s">
        <v>663</v>
      </c>
      <c r="AE229" s="56" t="str">
        <f t="shared" si="24"/>
        <v/>
      </c>
      <c r="AF229" s="56" t="s">
        <v>55</v>
      </c>
      <c r="AG229" s="56" t="str">
        <f>VLOOKUP(G229,'Sheet 1 (2)'!$H$4:$AG$536,26,FALSE)</f>
        <v/>
      </c>
      <c r="AH229" s="56" t="s">
        <v>82</v>
      </c>
      <c r="AI229" s="56" t="s">
        <v>55</v>
      </c>
      <c r="AJ229" s="56" t="str">
        <f>VLOOKUP(G229,'Sheet 1 (2)'!$H$4:$AH$536,27,FALSE)</f>
        <v/>
      </c>
      <c r="AK229" s="56" t="str">
        <f t="shared" si="20"/>
        <v/>
      </c>
      <c r="AL229" s="60">
        <v>1</v>
      </c>
      <c r="AM229" s="60">
        <f t="shared" si="6"/>
        <v>1</v>
      </c>
    </row>
    <row r="230" spans="1:39" ht="15.75" customHeight="1" x14ac:dyDescent="0.2">
      <c r="A230" s="56" t="s">
        <v>44</v>
      </c>
      <c r="B230" s="56" t="s">
        <v>45</v>
      </c>
      <c r="C230" s="56" t="s">
        <v>257</v>
      </c>
      <c r="D230" s="56" t="s">
        <v>258</v>
      </c>
      <c r="E230" s="56" t="s">
        <v>259</v>
      </c>
      <c r="F230" s="56" t="s">
        <v>260</v>
      </c>
      <c r="G230" s="56" t="s">
        <v>261</v>
      </c>
      <c r="H230" s="56" t="s">
        <v>262</v>
      </c>
      <c r="I230" s="56" t="s">
        <v>82</v>
      </c>
      <c r="J230" s="56" t="s">
        <v>144</v>
      </c>
      <c r="K230" s="56" t="s">
        <v>263</v>
      </c>
      <c r="L230" s="56" t="s">
        <v>55</v>
      </c>
      <c r="M230" s="56" t="str">
        <f>VLOOKUP(G230,'Sheet 1 (2)'!$H$4:$M$536,6,FALSE)</f>
        <v/>
      </c>
      <c r="N230" s="56" t="str">
        <f t="shared" si="25"/>
        <v/>
      </c>
      <c r="O230" s="56"/>
      <c r="P230" s="56" t="s">
        <v>264</v>
      </c>
      <c r="Q230" s="56" t="s">
        <v>55</v>
      </c>
      <c r="R230" s="56" t="str">
        <f>VLOOKUP(G230,'Sheet 1 (2)'!$H$4:$O$536,8,FALSE)</f>
        <v/>
      </c>
      <c r="S230" s="56" t="str">
        <f t="shared" ref="S230:S390" si="27">IF(Q230&lt;&gt;"",Q230,R230)</f>
        <v/>
      </c>
      <c r="T230" s="56"/>
      <c r="U230" s="56" t="s">
        <v>55</v>
      </c>
      <c r="V230" s="56" t="str">
        <f>VLOOKUP(G230,'Sheet 1 (2)'!$H$4:$Q$536,10,FALSE)</f>
        <v/>
      </c>
      <c r="W230" s="56" t="str">
        <f t="shared" si="2"/>
        <v/>
      </c>
      <c r="X230" s="56" t="s">
        <v>265</v>
      </c>
      <c r="Y230" s="56" t="s">
        <v>55</v>
      </c>
      <c r="Z230" s="56" t="str">
        <f>VLOOKUP(G230,'Sheet 1 (2)'!$H$4:$S$536,12,FALSE)</f>
        <v/>
      </c>
      <c r="AA230" s="56" t="str">
        <f t="shared" si="17"/>
        <v/>
      </c>
      <c r="AB230" s="56" t="s">
        <v>55</v>
      </c>
      <c r="AC230" s="56" t="str">
        <f>VLOOKUP(G230,'Sheet 1 (2)'!$H$4:$AF$536,25,FALSE)</f>
        <v/>
      </c>
      <c r="AD230" s="56" t="s">
        <v>120</v>
      </c>
      <c r="AE230" s="56" t="str">
        <f t="shared" si="24"/>
        <v/>
      </c>
      <c r="AF230" s="56" t="s">
        <v>55</v>
      </c>
      <c r="AG230" s="56" t="str">
        <f>VLOOKUP(G230,'Sheet 1 (2)'!$H$4:$AG$536,26,FALSE)</f>
        <v>SI</v>
      </c>
      <c r="AH230" s="56" t="s">
        <v>82</v>
      </c>
      <c r="AI230" s="56" t="s">
        <v>55</v>
      </c>
      <c r="AJ230" s="56" t="str">
        <f>VLOOKUP(G230,'Sheet 1 (2)'!$H$4:$AH$536,27,FALSE)</f>
        <v/>
      </c>
      <c r="AK230" s="56" t="str">
        <f t="shared" si="20"/>
        <v/>
      </c>
      <c r="AL230" s="60">
        <v>1</v>
      </c>
      <c r="AM230" s="60">
        <f t="shared" si="6"/>
        <v>1</v>
      </c>
    </row>
    <row r="231" spans="1:39" ht="15.75" customHeight="1" x14ac:dyDescent="0.2">
      <c r="A231" s="56" t="s">
        <v>44</v>
      </c>
      <c r="B231" s="56" t="s">
        <v>45</v>
      </c>
      <c r="C231" s="56" t="s">
        <v>257</v>
      </c>
      <c r="D231" s="56" t="s">
        <v>258</v>
      </c>
      <c r="E231" s="56" t="s">
        <v>259</v>
      </c>
      <c r="F231" s="56" t="s">
        <v>260</v>
      </c>
      <c r="G231" s="56" t="s">
        <v>266</v>
      </c>
      <c r="H231" s="56" t="s">
        <v>267</v>
      </c>
      <c r="I231" s="56" t="s">
        <v>82</v>
      </c>
      <c r="J231" s="56" t="s">
        <v>144</v>
      </c>
      <c r="K231" s="56" t="s">
        <v>268</v>
      </c>
      <c r="L231" s="56" t="s">
        <v>55</v>
      </c>
      <c r="M231" s="56"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56" t="str">
        <f t="shared" si="25"/>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56"/>
      <c r="P231" s="56" t="s">
        <v>264</v>
      </c>
      <c r="Q231" s="56" t="s">
        <v>55</v>
      </c>
      <c r="R231" s="56" t="str">
        <f>VLOOKUP(G231,'Sheet 1 (2)'!$H$4:$O$536,8,FALSE)</f>
        <v/>
      </c>
      <c r="S231" s="56" t="str">
        <f t="shared" si="27"/>
        <v/>
      </c>
      <c r="T231" s="56"/>
      <c r="U231" s="56" t="s">
        <v>55</v>
      </c>
      <c r="V231" s="56" t="str">
        <f>VLOOKUP(G231,'Sheet 1 (2)'!$H$4:$Q$536,10,FALSE)</f>
        <v/>
      </c>
      <c r="W231" s="56" t="str">
        <f t="shared" si="2"/>
        <v/>
      </c>
      <c r="X231" s="56" t="s">
        <v>269</v>
      </c>
      <c r="Y231" s="56" t="s">
        <v>55</v>
      </c>
      <c r="Z231" s="56" t="str">
        <f>VLOOKUP(G231,'Sheet 1 (2)'!$H$4:$S$536,12,FALSE)</f>
        <v/>
      </c>
      <c r="AA231" s="56" t="str">
        <f t="shared" si="17"/>
        <v/>
      </c>
      <c r="AB231" s="56" t="s">
        <v>55</v>
      </c>
      <c r="AC231" s="56" t="str">
        <f>VLOOKUP(G231,'Sheet 1 (2)'!$H$4:$AF$536,25,FALSE)</f>
        <v/>
      </c>
      <c r="AD231" s="56" t="s">
        <v>270</v>
      </c>
      <c r="AE231" s="56" t="str">
        <f t="shared" si="24"/>
        <v/>
      </c>
      <c r="AF231" s="56" t="s">
        <v>55</v>
      </c>
      <c r="AG231" s="56" t="str">
        <f>VLOOKUP(G231,'Sheet 1 (2)'!$H$4:$AG$536,26,FALSE)</f>
        <v>SI</v>
      </c>
      <c r="AH231" s="56" t="s">
        <v>82</v>
      </c>
      <c r="AI231" s="56" t="s">
        <v>55</v>
      </c>
      <c r="AJ231" s="56" t="str">
        <f>VLOOKUP(G231,'Sheet 1 (2)'!$H$4:$AH$536,27,FALSE)</f>
        <v/>
      </c>
      <c r="AK231" s="56" t="str">
        <f t="shared" si="20"/>
        <v/>
      </c>
      <c r="AL231" s="60">
        <v>1</v>
      </c>
      <c r="AM231" s="60">
        <f t="shared" si="6"/>
        <v>1</v>
      </c>
    </row>
    <row r="232" spans="1:39" ht="15.75" customHeight="1" x14ac:dyDescent="0.2">
      <c r="A232" s="56" t="s">
        <v>44</v>
      </c>
      <c r="B232" s="56" t="s">
        <v>45</v>
      </c>
      <c r="C232" s="56" t="s">
        <v>257</v>
      </c>
      <c r="D232" s="56" t="s">
        <v>258</v>
      </c>
      <c r="E232" s="56" t="s">
        <v>259</v>
      </c>
      <c r="F232" s="56" t="s">
        <v>260</v>
      </c>
      <c r="G232" s="56" t="s">
        <v>272</v>
      </c>
      <c r="H232" s="56" t="s">
        <v>273</v>
      </c>
      <c r="I232" s="56" t="s">
        <v>82</v>
      </c>
      <c r="J232" s="56" t="s">
        <v>144</v>
      </c>
      <c r="K232" s="56" t="s">
        <v>274</v>
      </c>
      <c r="L232" s="56" t="s">
        <v>55</v>
      </c>
      <c r="M232" s="56"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56" t="str">
        <f t="shared" si="25"/>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56"/>
      <c r="P232" s="56" t="s">
        <v>264</v>
      </c>
      <c r="Q232" s="56" t="s">
        <v>55</v>
      </c>
      <c r="R232" s="56" t="str">
        <f>VLOOKUP(G232,'Sheet 1 (2)'!$H$4:$O$536,8,FALSE)</f>
        <v/>
      </c>
      <c r="S232" s="56" t="str">
        <f t="shared" si="27"/>
        <v/>
      </c>
      <c r="T232" s="56"/>
      <c r="U232" s="56" t="s">
        <v>55</v>
      </c>
      <c r="V232" s="56" t="str">
        <f>VLOOKUP(G232,'Sheet 1 (2)'!$H$4:$Q$536,10,FALSE)</f>
        <v/>
      </c>
      <c r="W232" s="56" t="str">
        <f t="shared" si="2"/>
        <v/>
      </c>
      <c r="X232" s="56" t="s">
        <v>275</v>
      </c>
      <c r="Y232" s="56" t="s">
        <v>55</v>
      </c>
      <c r="Z232" s="56" t="str">
        <f>VLOOKUP(G232,'Sheet 1 (2)'!$H$4:$S$536,12,FALSE)</f>
        <v/>
      </c>
      <c r="AA232" s="56" t="str">
        <f t="shared" si="17"/>
        <v/>
      </c>
      <c r="AB232" s="56" t="s">
        <v>55</v>
      </c>
      <c r="AC232" s="56" t="str">
        <f>VLOOKUP(G232,'Sheet 1 (2)'!$H$4:$AF$536,25,FALSE)</f>
        <v/>
      </c>
      <c r="AD232" s="56" t="s">
        <v>270</v>
      </c>
      <c r="AE232" s="56" t="str">
        <f t="shared" si="24"/>
        <v/>
      </c>
      <c r="AF232" s="56" t="s">
        <v>55</v>
      </c>
      <c r="AG232" s="56" t="str">
        <f>VLOOKUP(G232,'Sheet 1 (2)'!$H$4:$AG$536,26,FALSE)</f>
        <v>SI</v>
      </c>
      <c r="AH232" s="56" t="s">
        <v>82</v>
      </c>
      <c r="AI232" s="56" t="s">
        <v>55</v>
      </c>
      <c r="AJ232" s="56" t="str">
        <f>VLOOKUP(G232,'Sheet 1 (2)'!$H$4:$AH$536,27,FALSE)</f>
        <v/>
      </c>
      <c r="AK232" s="56" t="str">
        <f t="shared" si="20"/>
        <v/>
      </c>
      <c r="AL232" s="60">
        <v>1</v>
      </c>
      <c r="AM232" s="60">
        <f t="shared" si="6"/>
        <v>1</v>
      </c>
    </row>
    <row r="233" spans="1:39" ht="15.75" customHeight="1" x14ac:dyDescent="0.2">
      <c r="A233" s="56" t="s">
        <v>44</v>
      </c>
      <c r="B233" s="56" t="s">
        <v>45</v>
      </c>
      <c r="C233" s="56" t="s">
        <v>257</v>
      </c>
      <c r="D233" s="56" t="s">
        <v>258</v>
      </c>
      <c r="E233" s="56" t="s">
        <v>259</v>
      </c>
      <c r="F233" s="56" t="s">
        <v>260</v>
      </c>
      <c r="G233" s="56" t="s">
        <v>276</v>
      </c>
      <c r="H233" s="56" t="s">
        <v>277</v>
      </c>
      <c r="I233" s="56" t="s">
        <v>82</v>
      </c>
      <c r="J233" s="56" t="s">
        <v>144</v>
      </c>
      <c r="K233" s="56" t="s">
        <v>278</v>
      </c>
      <c r="L233" s="56" t="s">
        <v>55</v>
      </c>
      <c r="M233" s="56"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56" t="str">
        <f t="shared" si="25"/>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56"/>
      <c r="P233" s="56" t="s">
        <v>264</v>
      </c>
      <c r="Q233" s="56" t="s">
        <v>55</v>
      </c>
      <c r="R233" s="56" t="str">
        <f>VLOOKUP(G233,'Sheet 1 (2)'!$H$4:$O$536,8,FALSE)</f>
        <v/>
      </c>
      <c r="S233" s="56" t="str">
        <f t="shared" si="27"/>
        <v/>
      </c>
      <c r="T233" s="56"/>
      <c r="U233" s="56" t="s">
        <v>55</v>
      </c>
      <c r="V233" s="56" t="str">
        <f>VLOOKUP(G233,'Sheet 1 (2)'!$H$4:$Q$536,10,FALSE)</f>
        <v/>
      </c>
      <c r="W233" s="56" t="str">
        <f t="shared" si="2"/>
        <v/>
      </c>
      <c r="X233" s="56" t="s">
        <v>279</v>
      </c>
      <c r="Y233" s="56" t="s">
        <v>55</v>
      </c>
      <c r="Z233" s="56" t="str">
        <f>VLOOKUP(G233,'Sheet 1 (2)'!$H$4:$S$536,12,FALSE)</f>
        <v/>
      </c>
      <c r="AA233" s="56" t="str">
        <f t="shared" si="17"/>
        <v/>
      </c>
      <c r="AB233" s="56" t="s">
        <v>55</v>
      </c>
      <c r="AC233" s="56" t="str">
        <f>VLOOKUP(G233,'Sheet 1 (2)'!$H$4:$AF$536,25,FALSE)</f>
        <v/>
      </c>
      <c r="AD233" s="56" t="s">
        <v>120</v>
      </c>
      <c r="AE233" s="56" t="str">
        <f t="shared" si="24"/>
        <v/>
      </c>
      <c r="AF233" s="56" t="s">
        <v>55</v>
      </c>
      <c r="AG233" s="56" t="str">
        <f>VLOOKUP(G233,'Sheet 1 (2)'!$H$4:$AG$536,26,FALSE)</f>
        <v>SI</v>
      </c>
      <c r="AH233" s="56" t="s">
        <v>82</v>
      </c>
      <c r="AI233" s="56" t="s">
        <v>55</v>
      </c>
      <c r="AJ233" s="56" t="str">
        <f>VLOOKUP(G233,'Sheet 1 (2)'!$H$4:$AH$536,27,FALSE)</f>
        <v/>
      </c>
      <c r="AK233" s="56" t="str">
        <f t="shared" si="20"/>
        <v/>
      </c>
      <c r="AL233" s="60">
        <v>1</v>
      </c>
      <c r="AM233" s="60">
        <f t="shared" si="6"/>
        <v>1</v>
      </c>
    </row>
    <row r="234" spans="1:39" ht="15.75" customHeight="1" x14ac:dyDescent="0.2">
      <c r="A234" s="56" t="s">
        <v>44</v>
      </c>
      <c r="B234" s="56" t="s">
        <v>45</v>
      </c>
      <c r="C234" s="56" t="s">
        <v>257</v>
      </c>
      <c r="D234" s="56" t="s">
        <v>258</v>
      </c>
      <c r="E234" s="56" t="s">
        <v>259</v>
      </c>
      <c r="F234" s="56" t="s">
        <v>260</v>
      </c>
      <c r="G234" s="56" t="s">
        <v>280</v>
      </c>
      <c r="H234" s="56" t="s">
        <v>281</v>
      </c>
      <c r="I234" s="56" t="s">
        <v>82</v>
      </c>
      <c r="J234" s="56" t="s">
        <v>144</v>
      </c>
      <c r="K234" s="56" t="s">
        <v>282</v>
      </c>
      <c r="L234" s="56" t="s">
        <v>55</v>
      </c>
      <c r="M234" s="56"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56" t="str">
        <f t="shared" si="25"/>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56"/>
      <c r="P234" s="56" t="s">
        <v>264</v>
      </c>
      <c r="Q234" s="56" t="s">
        <v>55</v>
      </c>
      <c r="R234" s="56" t="str">
        <f>VLOOKUP(G234,'Sheet 1 (2)'!$H$4:$O$536,8,FALSE)</f>
        <v/>
      </c>
      <c r="S234" s="56" t="str">
        <f t="shared" si="27"/>
        <v/>
      </c>
      <c r="T234" s="56"/>
      <c r="U234" s="56" t="s">
        <v>55</v>
      </c>
      <c r="V234" s="56" t="str">
        <f>VLOOKUP(G234,'Sheet 1 (2)'!$H$4:$Q$536,10,FALSE)</f>
        <v/>
      </c>
      <c r="W234" s="56" t="str">
        <f t="shared" si="2"/>
        <v/>
      </c>
      <c r="X234" s="56" t="s">
        <v>283</v>
      </c>
      <c r="Y234" s="56" t="s">
        <v>55</v>
      </c>
      <c r="Z234" s="56" t="str">
        <f>VLOOKUP(G234,'Sheet 1 (2)'!$H$4:$S$536,12,FALSE)</f>
        <v/>
      </c>
      <c r="AA234" s="56" t="str">
        <f t="shared" si="17"/>
        <v/>
      </c>
      <c r="AB234" s="56" t="s">
        <v>55</v>
      </c>
      <c r="AC234" s="56" t="str">
        <f>VLOOKUP(G234,'Sheet 1 (2)'!$H$4:$AF$536,25,FALSE)</f>
        <v/>
      </c>
      <c r="AD234" s="56" t="s">
        <v>120</v>
      </c>
      <c r="AE234" s="56" t="str">
        <f t="shared" si="24"/>
        <v/>
      </c>
      <c r="AF234" s="56" t="s">
        <v>55</v>
      </c>
      <c r="AG234" s="56" t="str">
        <f>VLOOKUP(G234,'Sheet 1 (2)'!$H$4:$AG$536,26,FALSE)</f>
        <v>SI</v>
      </c>
      <c r="AH234" s="56" t="s">
        <v>82</v>
      </c>
      <c r="AI234" s="56" t="s">
        <v>55</v>
      </c>
      <c r="AJ234" s="56" t="str">
        <f>VLOOKUP(G234,'Sheet 1 (2)'!$H$4:$AH$536,27,FALSE)</f>
        <v/>
      </c>
      <c r="AK234" s="56" t="str">
        <f t="shared" si="20"/>
        <v/>
      </c>
      <c r="AL234" s="60">
        <v>1</v>
      </c>
      <c r="AM234" s="60">
        <f t="shared" si="6"/>
        <v>1</v>
      </c>
    </row>
    <row r="235" spans="1:39" ht="15.75" customHeight="1" x14ac:dyDescent="0.2">
      <c r="A235" s="56" t="s">
        <v>44</v>
      </c>
      <c r="B235" s="56" t="s">
        <v>45</v>
      </c>
      <c r="C235" s="56" t="s">
        <v>284</v>
      </c>
      <c r="D235" s="56" t="s">
        <v>285</v>
      </c>
      <c r="E235" s="56" t="s">
        <v>286</v>
      </c>
      <c r="F235" s="56" t="s">
        <v>287</v>
      </c>
      <c r="G235" s="56" t="s">
        <v>288</v>
      </c>
      <c r="H235" s="56" t="s">
        <v>289</v>
      </c>
      <c r="I235" s="56" t="s">
        <v>82</v>
      </c>
      <c r="J235" s="56" t="s">
        <v>144</v>
      </c>
      <c r="K235" s="56" t="s">
        <v>290</v>
      </c>
      <c r="L235" s="56" t="s">
        <v>55</v>
      </c>
      <c r="M235" s="56" t="str">
        <f>VLOOKUP(G235,'Sheet 1 (2)'!$H$4:$M$536,6,FALSE)</f>
        <v/>
      </c>
      <c r="N235" s="56" t="str">
        <f t="shared" si="25"/>
        <v/>
      </c>
      <c r="O235" s="56"/>
      <c r="P235" s="56" t="s">
        <v>264</v>
      </c>
      <c r="Q235" s="56" t="s">
        <v>55</v>
      </c>
      <c r="R235" s="56" t="str">
        <f>VLOOKUP(G235,'Sheet 1 (2)'!$H$4:$O$536,8,FALSE)</f>
        <v/>
      </c>
      <c r="S235" s="56" t="str">
        <f t="shared" si="27"/>
        <v/>
      </c>
      <c r="T235" s="56"/>
      <c r="U235" s="56" t="s">
        <v>55</v>
      </c>
      <c r="V235" s="56" t="str">
        <f>VLOOKUP(G235,'Sheet 1 (2)'!$H$4:$Q$536,10,FALSE)</f>
        <v/>
      </c>
      <c r="W235" s="56" t="str">
        <f t="shared" si="2"/>
        <v/>
      </c>
      <c r="X235" s="56" t="s">
        <v>291</v>
      </c>
      <c r="Y235" s="56" t="s">
        <v>55</v>
      </c>
      <c r="Z235" s="56" t="str">
        <f>VLOOKUP(G235,'Sheet 1 (2)'!$H$4:$S$536,12,FALSE)</f>
        <v/>
      </c>
      <c r="AA235" s="56" t="str">
        <f t="shared" si="17"/>
        <v/>
      </c>
      <c r="AB235" s="56" t="s">
        <v>55</v>
      </c>
      <c r="AC235" s="56" t="str">
        <f>VLOOKUP(G235,'Sheet 1 (2)'!$H$4:$AF$536,25,FALSE)</f>
        <v/>
      </c>
      <c r="AD235" s="56" t="s">
        <v>120</v>
      </c>
      <c r="AE235" s="56" t="str">
        <f t="shared" si="24"/>
        <v/>
      </c>
      <c r="AF235" s="56" t="s">
        <v>55</v>
      </c>
      <c r="AG235" s="56" t="str">
        <f>VLOOKUP(G235,'Sheet 1 (2)'!$H$4:$AG$536,26,FALSE)</f>
        <v>SI</v>
      </c>
      <c r="AH235" s="56" t="s">
        <v>82</v>
      </c>
      <c r="AI235" s="56" t="s">
        <v>55</v>
      </c>
      <c r="AJ235" s="56" t="str">
        <f>VLOOKUP(G235,'Sheet 1 (2)'!$H$4:$AH$536,27,FALSE)</f>
        <v/>
      </c>
      <c r="AK235" s="56" t="str">
        <f t="shared" si="20"/>
        <v/>
      </c>
      <c r="AL235" s="60">
        <v>1</v>
      </c>
      <c r="AM235" s="60">
        <f t="shared" si="6"/>
        <v>1</v>
      </c>
    </row>
    <row r="236" spans="1:39" ht="15.75" customHeight="1" x14ac:dyDescent="0.2">
      <c r="A236" s="56" t="s">
        <v>44</v>
      </c>
      <c r="B236" s="56" t="s">
        <v>45</v>
      </c>
      <c r="C236" s="56" t="s">
        <v>284</v>
      </c>
      <c r="D236" s="56" t="s">
        <v>285</v>
      </c>
      <c r="E236" s="56" t="s">
        <v>286</v>
      </c>
      <c r="F236" s="56" t="s">
        <v>287</v>
      </c>
      <c r="G236" s="56" t="s">
        <v>292</v>
      </c>
      <c r="H236" s="56" t="s">
        <v>293</v>
      </c>
      <c r="I236" s="56" t="s">
        <v>82</v>
      </c>
      <c r="J236" s="56" t="s">
        <v>144</v>
      </c>
      <c r="K236" s="56" t="s">
        <v>294</v>
      </c>
      <c r="L236" s="56" t="s">
        <v>55</v>
      </c>
      <c r="M236" s="56"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56" t="str">
        <f t="shared" si="25"/>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56"/>
      <c r="P236" s="56" t="s">
        <v>264</v>
      </c>
      <c r="Q236" s="56" t="s">
        <v>55</v>
      </c>
      <c r="R236" s="56" t="str">
        <f>VLOOKUP(G236,'Sheet 1 (2)'!$H$4:$O$536,8,FALSE)</f>
        <v/>
      </c>
      <c r="S236" s="56" t="str">
        <f t="shared" si="27"/>
        <v/>
      </c>
      <c r="T236" s="56"/>
      <c r="U236" s="56" t="s">
        <v>55</v>
      </c>
      <c r="V236" s="56" t="str">
        <f>VLOOKUP(G236,'Sheet 1 (2)'!$H$4:$Q$536,10,FALSE)</f>
        <v/>
      </c>
      <c r="W236" s="56" t="str">
        <f t="shared" si="2"/>
        <v/>
      </c>
      <c r="X236" s="56" t="s">
        <v>295</v>
      </c>
      <c r="Y236" s="56" t="s">
        <v>55</v>
      </c>
      <c r="Z236" s="56" t="str">
        <f>VLOOKUP(G236,'Sheet 1 (2)'!$H$4:$S$536,12,FALSE)</f>
        <v/>
      </c>
      <c r="AA236" s="56" t="str">
        <f t="shared" si="17"/>
        <v/>
      </c>
      <c r="AB236" s="56" t="s">
        <v>55</v>
      </c>
      <c r="AC236" s="56" t="str">
        <f>VLOOKUP(G236,'Sheet 1 (2)'!$H$4:$AF$536,25,FALSE)</f>
        <v/>
      </c>
      <c r="AD236" s="56" t="s">
        <v>270</v>
      </c>
      <c r="AE236" s="56" t="str">
        <f t="shared" si="24"/>
        <v/>
      </c>
      <c r="AF236" s="56" t="s">
        <v>55</v>
      </c>
      <c r="AG236" s="56" t="str">
        <f>VLOOKUP(G236,'Sheet 1 (2)'!$H$4:$AG$536,26,FALSE)</f>
        <v>SI</v>
      </c>
      <c r="AH236" s="56" t="s">
        <v>82</v>
      </c>
      <c r="AI236" s="56" t="s">
        <v>55</v>
      </c>
      <c r="AJ236" s="56" t="str">
        <f>VLOOKUP(G236,'Sheet 1 (2)'!$H$4:$AH$536,27,FALSE)</f>
        <v/>
      </c>
      <c r="AK236" s="56" t="str">
        <f t="shared" si="20"/>
        <v/>
      </c>
      <c r="AL236" s="60">
        <v>1</v>
      </c>
      <c r="AM236" s="60">
        <f t="shared" si="6"/>
        <v>1</v>
      </c>
    </row>
    <row r="237" spans="1:39" ht="15.75" customHeight="1" x14ac:dyDescent="0.2">
      <c r="A237" s="56" t="s">
        <v>44</v>
      </c>
      <c r="B237" s="56" t="s">
        <v>45</v>
      </c>
      <c r="C237" s="56" t="s">
        <v>284</v>
      </c>
      <c r="D237" s="56" t="s">
        <v>285</v>
      </c>
      <c r="E237" s="56" t="s">
        <v>286</v>
      </c>
      <c r="F237" s="56" t="s">
        <v>287</v>
      </c>
      <c r="G237" s="56" t="s">
        <v>296</v>
      </c>
      <c r="H237" s="56" t="s">
        <v>297</v>
      </c>
      <c r="I237" s="56" t="s">
        <v>82</v>
      </c>
      <c r="J237" s="56" t="s">
        <v>144</v>
      </c>
      <c r="K237" s="56" t="s">
        <v>298</v>
      </c>
      <c r="L237" s="56" t="s">
        <v>55</v>
      </c>
      <c r="M237" s="56"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56" t="str">
        <f t="shared" si="25"/>
        <v>Programar como mínimo los casos de EDA persistente en menores de 5 años, registrado con el siguiente diagnóstico: A09.X,  correspondientes a las atenciones ambulatorias,  en los últimos 3 años (considerando el año con mayor número de atenciones).</v>
      </c>
      <c r="O237" s="56"/>
      <c r="P237" s="56" t="s">
        <v>264</v>
      </c>
      <c r="Q237" s="56" t="s">
        <v>55</v>
      </c>
      <c r="R237" s="56" t="str">
        <f>VLOOKUP(G237,'Sheet 1 (2)'!$H$4:$O$536,8,FALSE)</f>
        <v/>
      </c>
      <c r="S237" s="56" t="str">
        <f t="shared" si="27"/>
        <v/>
      </c>
      <c r="T237" s="56"/>
      <c r="U237" s="56" t="s">
        <v>55</v>
      </c>
      <c r="V237" s="56" t="str">
        <f>VLOOKUP(G237,'Sheet 1 (2)'!$H$4:$Q$536,10,FALSE)</f>
        <v/>
      </c>
      <c r="W237" s="56" t="str">
        <f t="shared" si="2"/>
        <v/>
      </c>
      <c r="X237" s="56" t="s">
        <v>299</v>
      </c>
      <c r="Y237" s="56" t="s">
        <v>55</v>
      </c>
      <c r="Z237" s="56" t="str">
        <f>VLOOKUP(G237,'Sheet 1 (2)'!$H$4:$S$536,12,FALSE)</f>
        <v/>
      </c>
      <c r="AA237" s="56" t="str">
        <f t="shared" si="17"/>
        <v/>
      </c>
      <c r="AB237" s="56" t="s">
        <v>55</v>
      </c>
      <c r="AC237" s="56" t="str">
        <f>VLOOKUP(G237,'Sheet 1 (2)'!$H$4:$AF$536,25,FALSE)</f>
        <v/>
      </c>
      <c r="AD237" s="56" t="s">
        <v>270</v>
      </c>
      <c r="AE237" s="56" t="str">
        <f t="shared" si="24"/>
        <v/>
      </c>
      <c r="AF237" s="56" t="s">
        <v>55</v>
      </c>
      <c r="AG237" s="56" t="str">
        <f>VLOOKUP(G237,'Sheet 1 (2)'!$H$4:$AG$536,26,FALSE)</f>
        <v>SI</v>
      </c>
      <c r="AH237" s="56" t="s">
        <v>82</v>
      </c>
      <c r="AI237" s="56" t="s">
        <v>55</v>
      </c>
      <c r="AJ237" s="56" t="str">
        <f>VLOOKUP(G237,'Sheet 1 (2)'!$H$4:$AH$536,27,FALSE)</f>
        <v/>
      </c>
      <c r="AK237" s="56" t="str">
        <f t="shared" si="20"/>
        <v/>
      </c>
      <c r="AL237" s="60">
        <v>1</v>
      </c>
      <c r="AM237" s="60">
        <f t="shared" si="6"/>
        <v>1</v>
      </c>
    </row>
    <row r="238" spans="1:39" ht="15.75" customHeight="1" x14ac:dyDescent="0.2">
      <c r="A238" s="56" t="s">
        <v>44</v>
      </c>
      <c r="B238" s="56" t="s">
        <v>45</v>
      </c>
      <c r="C238" s="56" t="s">
        <v>300</v>
      </c>
      <c r="D238" s="56" t="s">
        <v>301</v>
      </c>
      <c r="E238" s="56" t="s">
        <v>302</v>
      </c>
      <c r="F238" s="56" t="s">
        <v>303</v>
      </c>
      <c r="G238" s="56" t="s">
        <v>304</v>
      </c>
      <c r="H238" s="56" t="s">
        <v>305</v>
      </c>
      <c r="I238" s="56" t="s">
        <v>82</v>
      </c>
      <c r="J238" s="56" t="s">
        <v>144</v>
      </c>
      <c r="K238" s="56" t="s">
        <v>306</v>
      </c>
      <c r="L238" s="56" t="s">
        <v>55</v>
      </c>
      <c r="M238" s="56" t="str">
        <f>VLOOKUP(G238,'Sheet 1 (2)'!$H$4:$M$536,6,FALSE)</f>
        <v/>
      </c>
      <c r="N238" s="56" t="str">
        <f t="shared" si="25"/>
        <v/>
      </c>
      <c r="O238" s="56"/>
      <c r="P238" s="56" t="s">
        <v>264</v>
      </c>
      <c r="Q238" s="56" t="s">
        <v>55</v>
      </c>
      <c r="R238" s="56" t="str">
        <f>VLOOKUP(G238,'Sheet 1 (2)'!$H$4:$O$536,8,FALSE)</f>
        <v/>
      </c>
      <c r="S238" s="56" t="str">
        <f t="shared" si="27"/>
        <v/>
      </c>
      <c r="T238" s="56" t="s">
        <v>185</v>
      </c>
      <c r="U238" s="56" t="s">
        <v>55</v>
      </c>
      <c r="V238" s="56" t="str">
        <f>VLOOKUP(G238,'Sheet 1 (2)'!$H$4:$Q$536,10,FALSE)</f>
        <v/>
      </c>
      <c r="W238" s="56" t="str">
        <f t="shared" si="2"/>
        <v/>
      </c>
      <c r="X238" s="56" t="s">
        <v>307</v>
      </c>
      <c r="Y238" s="56" t="s">
        <v>55</v>
      </c>
      <c r="Z238" s="56" t="str">
        <f>VLOOKUP(G238,'Sheet 1 (2)'!$H$4:$S$536,12,FALSE)</f>
        <v/>
      </c>
      <c r="AA238" s="56" t="str">
        <f t="shared" si="17"/>
        <v/>
      </c>
      <c r="AB238" s="56" t="s">
        <v>55</v>
      </c>
      <c r="AC238" s="56" t="str">
        <f>VLOOKUP(G238,'Sheet 1 (2)'!$H$4:$AF$536,25,FALSE)</f>
        <v/>
      </c>
      <c r="AD238" s="56" t="s">
        <v>187</v>
      </c>
      <c r="AE238" s="56" t="str">
        <f t="shared" si="24"/>
        <v/>
      </c>
      <c r="AF238" s="56" t="s">
        <v>55</v>
      </c>
      <c r="AG238" s="56" t="str">
        <f>VLOOKUP(G238,'Sheet 1 (2)'!$H$4:$AG$536,26,FALSE)</f>
        <v>SI</v>
      </c>
      <c r="AH238" s="56" t="s">
        <v>82</v>
      </c>
      <c r="AI238" s="56" t="s">
        <v>55</v>
      </c>
      <c r="AJ238" s="56" t="str">
        <f>VLOOKUP(G238,'Sheet 1 (2)'!$H$4:$AH$536,27,FALSE)</f>
        <v/>
      </c>
      <c r="AK238" s="56" t="str">
        <f t="shared" si="20"/>
        <v/>
      </c>
      <c r="AL238" s="60">
        <v>1</v>
      </c>
      <c r="AM238" s="60">
        <f t="shared" si="6"/>
        <v>1</v>
      </c>
    </row>
    <row r="239" spans="1:39" ht="15.75" customHeight="1" x14ac:dyDescent="0.2">
      <c r="A239" s="56" t="s">
        <v>44</v>
      </c>
      <c r="B239" s="56" t="s">
        <v>45</v>
      </c>
      <c r="C239" s="56" t="s">
        <v>300</v>
      </c>
      <c r="D239" s="56" t="s">
        <v>301</v>
      </c>
      <c r="E239" s="56" t="s">
        <v>302</v>
      </c>
      <c r="F239" s="56" t="s">
        <v>303</v>
      </c>
      <c r="G239" s="56" t="s">
        <v>308</v>
      </c>
      <c r="H239" s="56" t="s">
        <v>309</v>
      </c>
      <c r="I239" s="56" t="s">
        <v>82</v>
      </c>
      <c r="J239" s="56" t="s">
        <v>144</v>
      </c>
      <c r="K239" s="56" t="s">
        <v>310</v>
      </c>
      <c r="L239" s="56" t="s">
        <v>55</v>
      </c>
      <c r="M239" s="56"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56" t="str">
        <f t="shared" si="25"/>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56"/>
      <c r="P239" s="56" t="s">
        <v>264</v>
      </c>
      <c r="Q239" s="56" t="s">
        <v>55</v>
      </c>
      <c r="R239" s="56" t="str">
        <f>VLOOKUP(G239,'Sheet 1 (2)'!$H$4:$O$536,8,FALSE)</f>
        <v/>
      </c>
      <c r="S239" s="56" t="str">
        <f t="shared" si="27"/>
        <v/>
      </c>
      <c r="T239" s="56" t="s">
        <v>185</v>
      </c>
      <c r="U239" s="56" t="s">
        <v>55</v>
      </c>
      <c r="V239" s="56" t="str">
        <f>VLOOKUP(G239,'Sheet 1 (2)'!$H$4:$Q$536,10,FALSE)</f>
        <v/>
      </c>
      <c r="W239" s="56" t="str">
        <f t="shared" si="2"/>
        <v/>
      </c>
      <c r="X239" s="56" t="s">
        <v>311</v>
      </c>
      <c r="Y239" s="56" t="s">
        <v>55</v>
      </c>
      <c r="Z239" s="56" t="str">
        <f>VLOOKUP(G239,'Sheet 1 (2)'!$H$4:$S$536,12,FALSE)</f>
        <v/>
      </c>
      <c r="AA239" s="56" t="str">
        <f t="shared" si="17"/>
        <v/>
      </c>
      <c r="AB239" s="56" t="s">
        <v>55</v>
      </c>
      <c r="AC239" s="56" t="str">
        <f>VLOOKUP(G239,'Sheet 1 (2)'!$H$4:$AF$536,25,FALSE)</f>
        <v/>
      </c>
      <c r="AD239" s="56" t="s">
        <v>187</v>
      </c>
      <c r="AE239" s="56" t="str">
        <f t="shared" si="24"/>
        <v/>
      </c>
      <c r="AF239" s="56" t="s">
        <v>55</v>
      </c>
      <c r="AG239" s="56" t="str">
        <f>VLOOKUP(G239,'Sheet 1 (2)'!$H$4:$AG$536,26,FALSE)</f>
        <v>SI</v>
      </c>
      <c r="AH239" s="56" t="s">
        <v>82</v>
      </c>
      <c r="AI239" s="56" t="s">
        <v>55</v>
      </c>
      <c r="AJ239" s="56" t="str">
        <f>VLOOKUP(G239,'Sheet 1 (2)'!$H$4:$AH$536,27,FALSE)</f>
        <v/>
      </c>
      <c r="AK239" s="56" t="str">
        <f t="shared" si="20"/>
        <v/>
      </c>
      <c r="AL239" s="60">
        <v>1</v>
      </c>
      <c r="AM239" s="60">
        <f t="shared" si="6"/>
        <v>1</v>
      </c>
    </row>
    <row r="240" spans="1:39" ht="15.75" customHeight="1" x14ac:dyDescent="0.2">
      <c r="A240" s="56" t="s">
        <v>44</v>
      </c>
      <c r="B240" s="56" t="s">
        <v>45</v>
      </c>
      <c r="C240" s="56" t="s">
        <v>300</v>
      </c>
      <c r="D240" s="56" t="s">
        <v>301</v>
      </c>
      <c r="E240" s="56" t="s">
        <v>302</v>
      </c>
      <c r="F240" s="56" t="s">
        <v>303</v>
      </c>
      <c r="G240" s="56" t="s">
        <v>312</v>
      </c>
      <c r="H240" s="56" t="s">
        <v>313</v>
      </c>
      <c r="I240" s="56" t="s">
        <v>82</v>
      </c>
      <c r="J240" s="56" t="s">
        <v>144</v>
      </c>
      <c r="K240" s="56" t="s">
        <v>314</v>
      </c>
      <c r="L240" s="56" t="s">
        <v>55</v>
      </c>
      <c r="M240" s="56"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56" t="str">
        <f t="shared" si="25"/>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56"/>
      <c r="P240" s="56" t="s">
        <v>264</v>
      </c>
      <c r="Q240" s="56" t="s">
        <v>55</v>
      </c>
      <c r="R240" s="56" t="str">
        <f>VLOOKUP(G240,'Sheet 1 (2)'!$H$4:$O$536,8,FALSE)</f>
        <v/>
      </c>
      <c r="S240" s="56" t="str">
        <f t="shared" si="27"/>
        <v/>
      </c>
      <c r="T240" s="56" t="s">
        <v>185</v>
      </c>
      <c r="U240" s="56" t="s">
        <v>55</v>
      </c>
      <c r="V240" s="56" t="str">
        <f>VLOOKUP(G240,'Sheet 1 (2)'!$H$4:$Q$536,10,FALSE)</f>
        <v/>
      </c>
      <c r="W240" s="56" t="str">
        <f t="shared" si="2"/>
        <v/>
      </c>
      <c r="X240" s="56" t="s">
        <v>311</v>
      </c>
      <c r="Y240" s="56" t="s">
        <v>55</v>
      </c>
      <c r="Z240" s="56" t="str">
        <f>VLOOKUP(G240,'Sheet 1 (2)'!$H$4:$S$536,12,FALSE)</f>
        <v/>
      </c>
      <c r="AA240" s="56" t="str">
        <f t="shared" si="17"/>
        <v/>
      </c>
      <c r="AB240" s="56" t="s">
        <v>55</v>
      </c>
      <c r="AC240" s="56" t="str">
        <f>VLOOKUP(G240,'Sheet 1 (2)'!$H$4:$AF$536,25,FALSE)</f>
        <v/>
      </c>
      <c r="AD240" s="56" t="s">
        <v>187</v>
      </c>
      <c r="AE240" s="56" t="str">
        <f t="shared" si="24"/>
        <v/>
      </c>
      <c r="AF240" s="56" t="s">
        <v>55</v>
      </c>
      <c r="AG240" s="56" t="str">
        <f>VLOOKUP(G240,'Sheet 1 (2)'!$H$4:$AG$536,26,FALSE)</f>
        <v>SI</v>
      </c>
      <c r="AH240" s="56" t="s">
        <v>82</v>
      </c>
      <c r="AI240" s="56" t="s">
        <v>55</v>
      </c>
      <c r="AJ240" s="56" t="str">
        <f>VLOOKUP(G240,'Sheet 1 (2)'!$H$4:$AH$536,27,FALSE)</f>
        <v/>
      </c>
      <c r="AK240" s="56" t="str">
        <f t="shared" si="20"/>
        <v/>
      </c>
      <c r="AL240" s="60">
        <v>1</v>
      </c>
      <c r="AM240" s="60">
        <f t="shared" si="6"/>
        <v>1</v>
      </c>
    </row>
    <row r="241" spans="1:39" ht="15.75" customHeight="1" x14ac:dyDescent="0.2">
      <c r="A241" s="56" t="s">
        <v>44</v>
      </c>
      <c r="B241" s="56" t="s">
        <v>45</v>
      </c>
      <c r="C241" s="56" t="s">
        <v>315</v>
      </c>
      <c r="D241" s="56" t="s">
        <v>316</v>
      </c>
      <c r="E241" s="56" t="s">
        <v>317</v>
      </c>
      <c r="F241" s="56" t="s">
        <v>318</v>
      </c>
      <c r="G241" s="56" t="s">
        <v>319</v>
      </c>
      <c r="H241" s="56" t="s">
        <v>320</v>
      </c>
      <c r="I241" s="56" t="s">
        <v>82</v>
      </c>
      <c r="J241" s="56" t="s">
        <v>144</v>
      </c>
      <c r="K241" s="56" t="s">
        <v>321</v>
      </c>
      <c r="L241" s="56" t="s">
        <v>55</v>
      </c>
      <c r="M241" s="56" t="str">
        <f>VLOOKUP(G241,'Sheet 1 (2)'!$H$4:$M$536,6,FALSE)</f>
        <v/>
      </c>
      <c r="N241" s="56" t="str">
        <f t="shared" si="25"/>
        <v/>
      </c>
      <c r="O241" s="56"/>
      <c r="P241" s="56" t="s">
        <v>264</v>
      </c>
      <c r="Q241" s="56" t="s">
        <v>55</v>
      </c>
      <c r="R241" s="56" t="str">
        <f>VLOOKUP(G241,'Sheet 1 (2)'!$H$4:$O$536,8,FALSE)</f>
        <v/>
      </c>
      <c r="S241" s="56" t="str">
        <f t="shared" si="27"/>
        <v/>
      </c>
      <c r="T241" s="56" t="s">
        <v>185</v>
      </c>
      <c r="U241" s="56" t="s">
        <v>55</v>
      </c>
      <c r="V241" s="56" t="str">
        <f>VLOOKUP(G241,'Sheet 1 (2)'!$H$4:$Q$536,10,FALSE)</f>
        <v/>
      </c>
      <c r="W241" s="56" t="str">
        <f t="shared" si="2"/>
        <v/>
      </c>
      <c r="X241" s="56" t="s">
        <v>322</v>
      </c>
      <c r="Y241" s="56" t="s">
        <v>55</v>
      </c>
      <c r="Z241" s="56" t="str">
        <f>VLOOKUP(G241,'Sheet 1 (2)'!$H$4:$S$536,12,FALSE)</f>
        <v/>
      </c>
      <c r="AA241" s="56" t="str">
        <f t="shared" si="17"/>
        <v/>
      </c>
      <c r="AB241" s="56" t="s">
        <v>55</v>
      </c>
      <c r="AC241" s="56" t="str">
        <f>VLOOKUP(G241,'Sheet 1 (2)'!$H$4:$AF$536,25,FALSE)</f>
        <v/>
      </c>
      <c r="AD241" s="56" t="s">
        <v>147</v>
      </c>
      <c r="AE241" s="56" t="str">
        <f t="shared" si="24"/>
        <v/>
      </c>
      <c r="AF241" s="56" t="s">
        <v>55</v>
      </c>
      <c r="AG241" s="56" t="str">
        <f>VLOOKUP(G241,'Sheet 1 (2)'!$H$4:$AG$536,26,FALSE)</f>
        <v>SI</v>
      </c>
      <c r="AH241" s="56" t="s">
        <v>82</v>
      </c>
      <c r="AI241" s="56" t="s">
        <v>55</v>
      </c>
      <c r="AJ241" s="56" t="str">
        <f>VLOOKUP(G241,'Sheet 1 (2)'!$H$4:$AH$536,27,FALSE)</f>
        <v/>
      </c>
      <c r="AK241" s="56" t="str">
        <f t="shared" si="20"/>
        <v/>
      </c>
      <c r="AL241" s="60">
        <v>1</v>
      </c>
      <c r="AM241" s="60">
        <f t="shared" si="6"/>
        <v>1</v>
      </c>
    </row>
    <row r="242" spans="1:39" ht="15.75" customHeight="1" x14ac:dyDescent="0.2">
      <c r="A242" s="56" t="s">
        <v>44</v>
      </c>
      <c r="B242" s="56" t="s">
        <v>45</v>
      </c>
      <c r="C242" s="56" t="s">
        <v>315</v>
      </c>
      <c r="D242" s="56" t="s">
        <v>316</v>
      </c>
      <c r="E242" s="56" t="s">
        <v>317</v>
      </c>
      <c r="F242" s="56" t="s">
        <v>318</v>
      </c>
      <c r="G242" s="56" t="s">
        <v>323</v>
      </c>
      <c r="H242" s="56" t="s">
        <v>324</v>
      </c>
      <c r="I242" s="56" t="s">
        <v>82</v>
      </c>
      <c r="J242" s="56" t="s">
        <v>144</v>
      </c>
      <c r="K242" s="56" t="s">
        <v>325</v>
      </c>
      <c r="L242" s="56" t="s">
        <v>55</v>
      </c>
      <c r="M242" s="56" t="str">
        <f>VLOOKUP(G242,'Sheet 1 (2)'!$H$4:$M$536,6,FALSE)</f>
        <v/>
      </c>
      <c r="N242" s="56" t="str">
        <f t="shared" si="25"/>
        <v/>
      </c>
      <c r="O242" s="56"/>
      <c r="P242" s="56" t="s">
        <v>264</v>
      </c>
      <c r="Q242" s="56" t="s">
        <v>55</v>
      </c>
      <c r="R242" s="56" t="str">
        <f>VLOOKUP(G242,'Sheet 1 (2)'!$H$4:$O$536,8,FALSE)</f>
        <v/>
      </c>
      <c r="S242" s="56" t="str">
        <f t="shared" si="27"/>
        <v/>
      </c>
      <c r="T242" s="56" t="s">
        <v>185</v>
      </c>
      <c r="U242" s="56" t="s">
        <v>55</v>
      </c>
      <c r="V242" s="56" t="str">
        <f>VLOOKUP(G242,'Sheet 1 (2)'!$H$4:$Q$536,10,FALSE)</f>
        <v/>
      </c>
      <c r="W242" s="56" t="str">
        <f t="shared" si="2"/>
        <v/>
      </c>
      <c r="X242" s="56" t="s">
        <v>326</v>
      </c>
      <c r="Y242" s="56" t="s">
        <v>55</v>
      </c>
      <c r="Z242" s="56" t="str">
        <f>VLOOKUP(G242,'Sheet 1 (2)'!$H$4:$S$536,12,FALSE)</f>
        <v/>
      </c>
      <c r="AA242" s="56" t="str">
        <f t="shared" si="17"/>
        <v/>
      </c>
      <c r="AB242" s="56" t="s">
        <v>55</v>
      </c>
      <c r="AC242" s="56" t="str">
        <f>VLOOKUP(G242,'Sheet 1 (2)'!$H$4:$AF$536,25,FALSE)</f>
        <v/>
      </c>
      <c r="AD242" s="56" t="s">
        <v>327</v>
      </c>
      <c r="AE242" s="56" t="str">
        <f t="shared" si="24"/>
        <v/>
      </c>
      <c r="AF242" s="56" t="s">
        <v>55</v>
      </c>
      <c r="AG242" s="56" t="str">
        <f>VLOOKUP(G242,'Sheet 1 (2)'!$H$4:$AG$536,26,FALSE)</f>
        <v>SI</v>
      </c>
      <c r="AH242" s="56" t="s">
        <v>82</v>
      </c>
      <c r="AI242" s="56" t="s">
        <v>55</v>
      </c>
      <c r="AJ242" s="56" t="str">
        <f>VLOOKUP(G242,'Sheet 1 (2)'!$H$4:$AH$536,27,FALSE)</f>
        <v/>
      </c>
      <c r="AK242" s="56" t="str">
        <f t="shared" si="20"/>
        <v/>
      </c>
      <c r="AL242" s="60">
        <v>1</v>
      </c>
      <c r="AM242" s="60">
        <f t="shared" si="6"/>
        <v>1</v>
      </c>
    </row>
    <row r="243" spans="1:39" ht="357.75" customHeight="1" x14ac:dyDescent="0.2">
      <c r="A243" s="56" t="s">
        <v>44</v>
      </c>
      <c r="B243" s="56" t="s">
        <v>45</v>
      </c>
      <c r="C243" s="56" t="s">
        <v>328</v>
      </c>
      <c r="D243" s="56" t="s">
        <v>329</v>
      </c>
      <c r="E243" s="56" t="s">
        <v>330</v>
      </c>
      <c r="F243" s="56" t="s">
        <v>331</v>
      </c>
      <c r="G243" s="56" t="s">
        <v>332</v>
      </c>
      <c r="H243" s="56" t="s">
        <v>333</v>
      </c>
      <c r="I243" s="56" t="s">
        <v>82</v>
      </c>
      <c r="J243" s="56" t="s">
        <v>144</v>
      </c>
      <c r="K243" s="59" t="s">
        <v>334</v>
      </c>
      <c r="L243" s="56" t="s">
        <v>55</v>
      </c>
      <c r="M243" s="56" t="str">
        <f>VLOOKUP(G243,'Sheet 1 (2)'!$H$4:$M$536,6,FALSE)</f>
        <v/>
      </c>
      <c r="N243" s="56" t="str">
        <f t="shared" si="25"/>
        <v/>
      </c>
      <c r="O243" s="56"/>
      <c r="P243" s="56" t="s">
        <v>94</v>
      </c>
      <c r="Q243" s="56" t="s">
        <v>55</v>
      </c>
      <c r="R243" s="56" t="str">
        <f>VLOOKUP(G243,'Sheet 1 (2)'!$H$4:$O$536,8,FALSE)</f>
        <v/>
      </c>
      <c r="S243" s="56" t="str">
        <f t="shared" si="27"/>
        <v/>
      </c>
      <c r="T243" s="56" t="s">
        <v>264</v>
      </c>
      <c r="U243" s="56" t="s">
        <v>55</v>
      </c>
      <c r="V243" s="56" t="str">
        <f>VLOOKUP(G243,'Sheet 1 (2)'!$H$4:$Q$536,10,FALSE)</f>
        <v/>
      </c>
      <c r="W243" s="56" t="str">
        <f t="shared" si="2"/>
        <v/>
      </c>
      <c r="X243" s="56" t="s">
        <v>335</v>
      </c>
      <c r="Y243" s="56" t="s">
        <v>55</v>
      </c>
      <c r="Z243" s="56" t="str">
        <f>VLOOKUP(G243,'Sheet 1 (2)'!$H$4:$S$536,12,FALSE)</f>
        <v/>
      </c>
      <c r="AA243" s="56" t="str">
        <f t="shared" si="17"/>
        <v/>
      </c>
      <c r="AB243" s="56" t="s">
        <v>55</v>
      </c>
      <c r="AC243" s="56" t="str">
        <f>VLOOKUP(G243,'Sheet 1 (2)'!$H$4:$AF$536,25,FALSE)</f>
        <v/>
      </c>
      <c r="AD243" s="56" t="s">
        <v>120</v>
      </c>
      <c r="AE243" s="56" t="str">
        <f t="shared" si="24"/>
        <v/>
      </c>
      <c r="AF243" s="56" t="s">
        <v>55</v>
      </c>
      <c r="AG243" s="56" t="str">
        <f>VLOOKUP(G243,'Sheet 1 (2)'!$H$4:$AG$536,26,FALSE)</f>
        <v>/</v>
      </c>
      <c r="AH243" s="56" t="s">
        <v>52</v>
      </c>
      <c r="AI243" s="56" t="s">
        <v>55</v>
      </c>
      <c r="AJ243" s="56" t="str">
        <f>VLOOKUP(G243,'Sheet 1 (2)'!$H$4:$AH$536,27,FALSE)</f>
        <v/>
      </c>
      <c r="AK243" s="56" t="str">
        <f t="shared" si="20"/>
        <v/>
      </c>
      <c r="AL243" s="60">
        <v>1</v>
      </c>
      <c r="AM243" s="60">
        <f t="shared" si="6"/>
        <v>0</v>
      </c>
    </row>
    <row r="244" spans="1:39" ht="15.75" customHeight="1" x14ac:dyDescent="0.2">
      <c r="A244" s="56" t="s">
        <v>44</v>
      </c>
      <c r="B244" s="56" t="s">
        <v>45</v>
      </c>
      <c r="C244" s="56" t="s">
        <v>328</v>
      </c>
      <c r="D244" s="56" t="s">
        <v>329</v>
      </c>
      <c r="E244" s="56" t="s">
        <v>330</v>
      </c>
      <c r="F244" s="56" t="s">
        <v>331</v>
      </c>
      <c r="G244" s="56" t="s">
        <v>336</v>
      </c>
      <c r="H244" s="56" t="s">
        <v>337</v>
      </c>
      <c r="I244" s="56" t="s">
        <v>82</v>
      </c>
      <c r="J244" s="56" t="s">
        <v>144</v>
      </c>
      <c r="K244" s="56" t="s">
        <v>338</v>
      </c>
      <c r="L244" s="56" t="s">
        <v>55</v>
      </c>
      <c r="M244" s="56" t="str">
        <f>VLOOKUP(G244,'Sheet 1 (2)'!$H$4:$M$536,6,FALSE)</f>
        <v/>
      </c>
      <c r="N244" s="56" t="str">
        <f t="shared" si="25"/>
        <v/>
      </c>
      <c r="O244" s="56"/>
      <c r="P244" s="56" t="s">
        <v>264</v>
      </c>
      <c r="Q244" s="56" t="s">
        <v>55</v>
      </c>
      <c r="R244" s="56" t="str">
        <f>VLOOKUP(G244,'Sheet 1 (2)'!$H$4:$O$536,8,FALSE)</f>
        <v/>
      </c>
      <c r="S244" s="56" t="str">
        <f t="shared" si="27"/>
        <v/>
      </c>
      <c r="T244" s="56" t="s">
        <v>185</v>
      </c>
      <c r="U244" s="56" t="s">
        <v>55</v>
      </c>
      <c r="V244" s="56" t="str">
        <f>VLOOKUP(G244,'Sheet 1 (2)'!$H$4:$Q$536,10,FALSE)</f>
        <v/>
      </c>
      <c r="W244" s="56" t="str">
        <f t="shared" si="2"/>
        <v/>
      </c>
      <c r="X244" s="56" t="s">
        <v>339</v>
      </c>
      <c r="Y244" s="56" t="s">
        <v>55</v>
      </c>
      <c r="Z244" s="56" t="str">
        <f>VLOOKUP(G244,'Sheet 1 (2)'!$H$4:$S$536,12,FALSE)</f>
        <v/>
      </c>
      <c r="AA244" s="56" t="str">
        <f t="shared" si="17"/>
        <v/>
      </c>
      <c r="AB244" s="56" t="s">
        <v>55</v>
      </c>
      <c r="AC244" s="56" t="str">
        <f>VLOOKUP(G244,'Sheet 1 (2)'!$H$4:$AF$536,25,FALSE)</f>
        <v/>
      </c>
      <c r="AD244" s="56" t="s">
        <v>120</v>
      </c>
      <c r="AE244" s="56" t="str">
        <f t="shared" si="24"/>
        <v/>
      </c>
      <c r="AF244" s="56" t="s">
        <v>55</v>
      </c>
      <c r="AG244" s="56" t="str">
        <f>VLOOKUP(G244,'Sheet 1 (2)'!$H$4:$AG$536,26,FALSE)</f>
        <v>SI</v>
      </c>
      <c r="AH244" s="56" t="s">
        <v>82</v>
      </c>
      <c r="AI244" s="56" t="s">
        <v>55</v>
      </c>
      <c r="AJ244" s="56" t="str">
        <f>VLOOKUP(G244,'Sheet 1 (2)'!$H$4:$AH$536,27,FALSE)</f>
        <v/>
      </c>
      <c r="AK244" s="56" t="str">
        <f t="shared" si="20"/>
        <v/>
      </c>
      <c r="AL244" s="60">
        <v>1</v>
      </c>
      <c r="AM244" s="60">
        <f t="shared" si="6"/>
        <v>1</v>
      </c>
    </row>
    <row r="245" spans="1:39" ht="15.75" customHeight="1" x14ac:dyDescent="0.2">
      <c r="A245" s="56" t="s">
        <v>44</v>
      </c>
      <c r="B245" s="56" t="s">
        <v>45</v>
      </c>
      <c r="C245" s="56" t="s">
        <v>328</v>
      </c>
      <c r="D245" s="56" t="s">
        <v>329</v>
      </c>
      <c r="E245" s="56" t="s">
        <v>330</v>
      </c>
      <c r="F245" s="56" t="s">
        <v>331</v>
      </c>
      <c r="G245" s="56" t="s">
        <v>340</v>
      </c>
      <c r="H245" s="56" t="s">
        <v>341</v>
      </c>
      <c r="I245" s="56" t="s">
        <v>82</v>
      </c>
      <c r="J245" s="56" t="s">
        <v>224</v>
      </c>
      <c r="K245" s="56" t="s">
        <v>342</v>
      </c>
      <c r="L245" s="56" t="s">
        <v>55</v>
      </c>
      <c r="M245" s="56" t="str">
        <f>VLOOKUP(G245,'Sheet 1 (2)'!$H$4:$M$536,6,FALSE)</f>
        <v/>
      </c>
      <c r="N245" s="56" t="str">
        <f t="shared" si="25"/>
        <v/>
      </c>
      <c r="O245" s="56"/>
      <c r="P245" s="56" t="s">
        <v>94</v>
      </c>
      <c r="Q245" s="56" t="s">
        <v>55</v>
      </c>
      <c r="R245" s="56" t="str">
        <f>VLOOKUP(G245,'Sheet 1 (2)'!$H$4:$O$536,8,FALSE)</f>
        <v/>
      </c>
      <c r="S245" s="56" t="str">
        <f t="shared" si="27"/>
        <v/>
      </c>
      <c r="T245" s="56" t="s">
        <v>264</v>
      </c>
      <c r="U245" s="56" t="s">
        <v>55</v>
      </c>
      <c r="V245" s="56" t="str">
        <f>VLOOKUP(G245,'Sheet 1 (2)'!$H$4:$Q$536,10,FALSE)</f>
        <v/>
      </c>
      <c r="W245" s="56" t="str">
        <f t="shared" si="2"/>
        <v/>
      </c>
      <c r="X245" s="56" t="s">
        <v>335</v>
      </c>
      <c r="Y245" s="56" t="s">
        <v>55</v>
      </c>
      <c r="Z245" s="56" t="str">
        <f>VLOOKUP(G245,'Sheet 1 (2)'!$H$4:$S$536,12,FALSE)</f>
        <v/>
      </c>
      <c r="AA245" s="56" t="str">
        <f t="shared" si="17"/>
        <v/>
      </c>
      <c r="AB245" s="56" t="s">
        <v>55</v>
      </c>
      <c r="AC245" s="56" t="str">
        <f>VLOOKUP(G245,'Sheet 1 (2)'!$H$4:$AF$536,25,FALSE)</f>
        <v/>
      </c>
      <c r="AD245" s="56" t="s">
        <v>120</v>
      </c>
      <c r="AE245" s="56" t="str">
        <f t="shared" si="24"/>
        <v/>
      </c>
      <c r="AF245" s="56" t="s">
        <v>55</v>
      </c>
      <c r="AG245" s="56" t="str">
        <f>VLOOKUP(G245,'Sheet 1 (2)'!$H$4:$AG$536,26,FALSE)</f>
        <v>NO</v>
      </c>
      <c r="AH245" s="56" t="s">
        <v>52</v>
      </c>
      <c r="AI245" s="56" t="s">
        <v>55</v>
      </c>
      <c r="AJ245" s="56" t="str">
        <f>VLOOKUP(G245,'Sheet 1 (2)'!$H$4:$AH$536,27,FALSE)</f>
        <v>Establecimientos de Salud con Población asignada</v>
      </c>
      <c r="AK245" s="56" t="str">
        <f t="shared" si="20"/>
        <v>Establecimientos de Salud con Población asignada</v>
      </c>
      <c r="AL245" s="60">
        <v>1</v>
      </c>
      <c r="AM245" s="60">
        <f t="shared" si="6"/>
        <v>0</v>
      </c>
    </row>
    <row r="246" spans="1:39" ht="15.75" customHeight="1" x14ac:dyDescent="0.2">
      <c r="A246" s="56" t="s">
        <v>44</v>
      </c>
      <c r="B246" s="56" t="s">
        <v>45</v>
      </c>
      <c r="C246" s="56" t="s">
        <v>343</v>
      </c>
      <c r="D246" s="56" t="s">
        <v>344</v>
      </c>
      <c r="E246" s="56" t="s">
        <v>345</v>
      </c>
      <c r="F246" s="56" t="s">
        <v>346</v>
      </c>
      <c r="G246" s="56" t="s">
        <v>347</v>
      </c>
      <c r="H246" s="56" t="s">
        <v>348</v>
      </c>
      <c r="I246" s="56" t="s">
        <v>82</v>
      </c>
      <c r="J246" s="56" t="s">
        <v>349</v>
      </c>
      <c r="K246" s="56" t="s">
        <v>350</v>
      </c>
      <c r="L246" s="56" t="s">
        <v>55</v>
      </c>
      <c r="M246" s="56" t="str">
        <f>VLOOKUP(G246,'Sheet 1 (2)'!$H$4:$M$536,6,FALSE)</f>
        <v>Igual meta de atención prenatal reenfocada del PP002</v>
      </c>
      <c r="N246" s="56" t="str">
        <f t="shared" si="25"/>
        <v>Igual meta de atención prenatal reenfocada del PP002</v>
      </c>
      <c r="O246" s="56"/>
      <c r="P246" s="56" t="s">
        <v>351</v>
      </c>
      <c r="Q246" s="56" t="s">
        <v>55</v>
      </c>
      <c r="R246" s="56" t="str">
        <f>VLOOKUP(G246,'Sheet 1 (2)'!$H$4:$O$536,8,FALSE)</f>
        <v/>
      </c>
      <c r="S246" s="56" t="str">
        <f t="shared" si="27"/>
        <v/>
      </c>
      <c r="T246" s="56"/>
      <c r="U246" s="56" t="s">
        <v>55</v>
      </c>
      <c r="V246" s="56" t="str">
        <f>VLOOKUP(G246,'Sheet 1 (2)'!$H$4:$Q$536,10,FALSE)</f>
        <v/>
      </c>
      <c r="W246" s="56" t="str">
        <f t="shared" si="2"/>
        <v/>
      </c>
      <c r="X246" s="56"/>
      <c r="Y246" s="56" t="s">
        <v>55</v>
      </c>
      <c r="Z246" s="56" t="str">
        <f>VLOOKUP(G246,'Sheet 1 (2)'!$H$4:$S$536,12,FALSE)</f>
        <v/>
      </c>
      <c r="AA246" s="56" t="str">
        <f t="shared" si="17"/>
        <v/>
      </c>
      <c r="AB246" s="56" t="s">
        <v>55</v>
      </c>
      <c r="AC246" s="56" t="str">
        <f>VLOOKUP(G246,'Sheet 1 (2)'!$H$4:$AF$536,25,FALSE)</f>
        <v/>
      </c>
      <c r="AD246" s="56" t="s">
        <v>120</v>
      </c>
      <c r="AE246" s="56" t="str">
        <f t="shared" si="24"/>
        <v/>
      </c>
      <c r="AF246" s="56" t="s">
        <v>55</v>
      </c>
      <c r="AG246" s="56" t="str">
        <f>VLOOKUP(G246,'Sheet 1 (2)'!$H$4:$AG$536,26,FALSE)</f>
        <v>SI</v>
      </c>
      <c r="AH246" s="56" t="s">
        <v>82</v>
      </c>
      <c r="AI246" s="56" t="s">
        <v>55</v>
      </c>
      <c r="AJ246" s="56" t="str">
        <f>VLOOKUP(G246,'Sheet 1 (2)'!$H$4:$AH$536,27,FALSE)</f>
        <v/>
      </c>
      <c r="AK246" s="56" t="str">
        <f t="shared" si="20"/>
        <v/>
      </c>
      <c r="AL246" s="60">
        <v>1</v>
      </c>
      <c r="AM246" s="60">
        <f t="shared" si="6"/>
        <v>1</v>
      </c>
    </row>
    <row r="247" spans="1:39" ht="15.75" customHeight="1" x14ac:dyDescent="0.2">
      <c r="A247" s="56" t="s">
        <v>413</v>
      </c>
      <c r="B247" s="56" t="s">
        <v>414</v>
      </c>
      <c r="C247" s="56" t="s">
        <v>833</v>
      </c>
      <c r="D247" s="56" t="s">
        <v>834</v>
      </c>
      <c r="E247" s="56" t="s">
        <v>835</v>
      </c>
      <c r="F247" s="56" t="s">
        <v>836</v>
      </c>
      <c r="G247" s="56" t="s">
        <v>837</v>
      </c>
      <c r="H247" s="56" t="s">
        <v>838</v>
      </c>
      <c r="I247" s="56" t="s">
        <v>52</v>
      </c>
      <c r="J247" s="56" t="s">
        <v>83</v>
      </c>
      <c r="K247" s="56" t="s">
        <v>839</v>
      </c>
      <c r="L247" s="56" t="s">
        <v>55</v>
      </c>
      <c r="M247" s="56" t="str">
        <f>VLOOKUP(G247,'Sheet 1 (2)'!$H$4:$M$536,6,FALSE)</f>
        <v/>
      </c>
      <c r="N247" s="56" t="str">
        <f t="shared" si="25"/>
        <v/>
      </c>
      <c r="O247" s="56"/>
      <c r="P247" s="56" t="s">
        <v>840</v>
      </c>
      <c r="Q247" s="56" t="s">
        <v>55</v>
      </c>
      <c r="R247" s="56" t="str">
        <f>VLOOKUP(G247,'Sheet 1 (2)'!$H$4:$O$536,8,FALSE)</f>
        <v/>
      </c>
      <c r="S247" s="56" t="str">
        <f t="shared" si="27"/>
        <v/>
      </c>
      <c r="T247" s="56"/>
      <c r="U247" s="56" t="s">
        <v>55</v>
      </c>
      <c r="V247" s="56" t="str">
        <f>VLOOKUP(G247,'Sheet 1 (2)'!$H$4:$Q$536,10,FALSE)</f>
        <v/>
      </c>
      <c r="W247" s="56" t="str">
        <f t="shared" si="2"/>
        <v/>
      </c>
      <c r="X247" s="56" t="s">
        <v>841</v>
      </c>
      <c r="Y247" s="56" t="s">
        <v>55</v>
      </c>
      <c r="Z247" s="56" t="str">
        <f>VLOOKUP(G247,'Sheet 1 (2)'!$H$4:$S$536,12,FALSE)</f>
        <v/>
      </c>
      <c r="AA247" s="56" t="str">
        <f t="shared" si="17"/>
        <v/>
      </c>
      <c r="AB247" s="56" t="s">
        <v>55</v>
      </c>
      <c r="AC247" s="56" t="str">
        <f>VLOOKUP(G247,'Sheet 1 (2)'!$H$4:$AF$536,25,FALSE)</f>
        <v/>
      </c>
      <c r="AD247" s="56" t="s">
        <v>87</v>
      </c>
      <c r="AE247" s="56" t="str">
        <f t="shared" si="24"/>
        <v/>
      </c>
      <c r="AF247" s="56" t="s">
        <v>55</v>
      </c>
      <c r="AG247" s="56" t="str">
        <f>VLOOKUP(G247,'Sheet 1 (2)'!$H$4:$AG$536,26,FALSE)</f>
        <v/>
      </c>
      <c r="AH247" s="56" t="s">
        <v>52</v>
      </c>
      <c r="AI247" s="56" t="s">
        <v>55</v>
      </c>
      <c r="AJ247" s="56" t="str">
        <f>VLOOKUP(G247,'Sheet 1 (2)'!$H$4:$AH$536,27,FALSE)</f>
        <v/>
      </c>
      <c r="AK247" s="56" t="s">
        <v>842</v>
      </c>
      <c r="AL247" s="60">
        <v>1</v>
      </c>
      <c r="AM247" s="60">
        <f t="shared" si="6"/>
        <v>0</v>
      </c>
    </row>
    <row r="248" spans="1:39" ht="15.75" customHeight="1" x14ac:dyDescent="0.2">
      <c r="A248" s="56" t="s">
        <v>413</v>
      </c>
      <c r="B248" s="56" t="s">
        <v>414</v>
      </c>
      <c r="C248" s="56" t="s">
        <v>833</v>
      </c>
      <c r="D248" s="56" t="s">
        <v>834</v>
      </c>
      <c r="E248" s="56" t="s">
        <v>835</v>
      </c>
      <c r="F248" s="56" t="s">
        <v>836</v>
      </c>
      <c r="G248" s="56" t="s">
        <v>843</v>
      </c>
      <c r="H248" s="56" t="s">
        <v>844</v>
      </c>
      <c r="I248" s="56" t="s">
        <v>52</v>
      </c>
      <c r="J248" s="56" t="s">
        <v>92</v>
      </c>
      <c r="K248" s="56" t="s">
        <v>845</v>
      </c>
      <c r="L248" s="56" t="s">
        <v>55</v>
      </c>
      <c r="M248" s="56" t="str">
        <f>VLOOKUP(G248,'Sheet 1 (2)'!$H$4:$M$536,6,FALSE)</f>
        <v/>
      </c>
      <c r="N248" s="56" t="str">
        <f t="shared" si="25"/>
        <v/>
      </c>
      <c r="O248" s="56"/>
      <c r="P248" s="56" t="s">
        <v>846</v>
      </c>
      <c r="Q248" s="56" t="s">
        <v>55</v>
      </c>
      <c r="R248" s="56" t="str">
        <f>VLOOKUP(G248,'Sheet 1 (2)'!$H$4:$O$536,8,FALSE)</f>
        <v/>
      </c>
      <c r="S248" s="56" t="str">
        <f t="shared" si="27"/>
        <v/>
      </c>
      <c r="T248" s="56"/>
      <c r="U248" s="56" t="s">
        <v>55</v>
      </c>
      <c r="V248" s="56" t="str">
        <f>VLOOKUP(G248,'Sheet 1 (2)'!$H$4:$Q$536,10,FALSE)</f>
        <v/>
      </c>
      <c r="W248" s="56" t="str">
        <f t="shared" si="2"/>
        <v/>
      </c>
      <c r="X248" s="56" t="s">
        <v>847</v>
      </c>
      <c r="Y248" s="56" t="s">
        <v>55</v>
      </c>
      <c r="Z248" s="56" t="str">
        <f>VLOOKUP(G248,'Sheet 1 (2)'!$H$4:$S$536,12,FALSE)</f>
        <v/>
      </c>
      <c r="AA248" s="56" t="str">
        <f t="shared" si="17"/>
        <v/>
      </c>
      <c r="AB248" s="56" t="s">
        <v>55</v>
      </c>
      <c r="AC248" s="56" t="str">
        <f>VLOOKUP(G248,'Sheet 1 (2)'!$H$4:$AF$536,25,FALSE)</f>
        <v/>
      </c>
      <c r="AD248" s="56" t="s">
        <v>87</v>
      </c>
      <c r="AE248" s="56" t="str">
        <f t="shared" si="24"/>
        <v/>
      </c>
      <c r="AF248" s="56" t="s">
        <v>55</v>
      </c>
      <c r="AG248" s="56" t="str">
        <f>VLOOKUP(G248,'Sheet 1 (2)'!$H$4:$AG$536,26,FALSE)</f>
        <v/>
      </c>
      <c r="AH248" s="56" t="s">
        <v>82</v>
      </c>
      <c r="AI248" s="56" t="s">
        <v>55</v>
      </c>
      <c r="AJ248" s="56" t="str">
        <f>VLOOKUP(G248,'Sheet 1 (2)'!$H$4:$AH$536,27,FALSE)</f>
        <v/>
      </c>
      <c r="AK248" s="56" t="str">
        <f>IF(AI248&lt;&gt;"",AI248,AJ248)</f>
        <v/>
      </c>
      <c r="AL248" s="60">
        <v>1</v>
      </c>
      <c r="AM248" s="60">
        <f t="shared" si="6"/>
        <v>1</v>
      </c>
    </row>
    <row r="249" spans="1:39" ht="15.75" customHeight="1" x14ac:dyDescent="0.2">
      <c r="A249" s="56" t="s">
        <v>413</v>
      </c>
      <c r="B249" s="56" t="s">
        <v>414</v>
      </c>
      <c r="C249" s="56" t="s">
        <v>833</v>
      </c>
      <c r="D249" s="56" t="s">
        <v>834</v>
      </c>
      <c r="E249" s="56" t="s">
        <v>849</v>
      </c>
      <c r="F249" s="56" t="s">
        <v>850</v>
      </c>
      <c r="G249" s="56" t="s">
        <v>851</v>
      </c>
      <c r="H249" s="56" t="s">
        <v>852</v>
      </c>
      <c r="I249" s="56" t="s">
        <v>52</v>
      </c>
      <c r="J249" s="56" t="s">
        <v>853</v>
      </c>
      <c r="K249" s="56" t="s">
        <v>854</v>
      </c>
      <c r="L249" s="56" t="s">
        <v>55</v>
      </c>
      <c r="M249" s="56" t="str">
        <f>VLOOKUP(G249,'Sheet 1 (2)'!$H$4:$M$536,6,FALSE)</f>
        <v/>
      </c>
      <c r="N249" s="56" t="str">
        <f t="shared" si="25"/>
        <v/>
      </c>
      <c r="O249" s="56"/>
      <c r="P249" s="56" t="s">
        <v>855</v>
      </c>
      <c r="Q249" s="56" t="s">
        <v>55</v>
      </c>
      <c r="R249" s="56" t="str">
        <f>VLOOKUP(G249,'Sheet 1 (2)'!$H$4:$O$536,8,FALSE)</f>
        <v/>
      </c>
      <c r="S249" s="56" t="str">
        <f t="shared" si="27"/>
        <v/>
      </c>
      <c r="T249" s="56"/>
      <c r="U249" s="56" t="s">
        <v>55</v>
      </c>
      <c r="V249" s="56" t="str">
        <f>VLOOKUP(G249,'Sheet 1 (2)'!$H$4:$Q$536,10,FALSE)</f>
        <v/>
      </c>
      <c r="W249" s="56" t="str">
        <f t="shared" si="2"/>
        <v/>
      </c>
      <c r="X249" s="56" t="s">
        <v>856</v>
      </c>
      <c r="Y249" s="56" t="s">
        <v>55</v>
      </c>
      <c r="Z249" s="56" t="str">
        <f>VLOOKUP(G249,'Sheet 1 (2)'!$H$4:$S$536,12,FALSE)</f>
        <v/>
      </c>
      <c r="AA249" s="56" t="str">
        <f t="shared" si="17"/>
        <v/>
      </c>
      <c r="AB249" s="56" t="s">
        <v>55</v>
      </c>
      <c r="AC249" s="56" t="str">
        <f>VLOOKUP(G249,'Sheet 1 (2)'!$H$4:$AF$536,25,FALSE)</f>
        <v/>
      </c>
      <c r="AD249" s="56" t="s">
        <v>87</v>
      </c>
      <c r="AE249" s="56" t="str">
        <f t="shared" si="24"/>
        <v/>
      </c>
      <c r="AF249" s="56" t="s">
        <v>55</v>
      </c>
      <c r="AG249" s="56" t="str">
        <f>VLOOKUP(G249,'Sheet 1 (2)'!$H$4:$AG$536,26,FALSE)</f>
        <v/>
      </c>
      <c r="AH249" s="56" t="s">
        <v>52</v>
      </c>
      <c r="AI249" s="56" t="s">
        <v>55</v>
      </c>
      <c r="AJ249" s="56" t="str">
        <f>VLOOKUP(G249,'Sheet 1 (2)'!$H$4:$AH$536,27,FALSE)</f>
        <v/>
      </c>
      <c r="AK249" s="56" t="s">
        <v>857</v>
      </c>
      <c r="AL249" s="60">
        <v>1</v>
      </c>
      <c r="AM249" s="60">
        <f t="shared" si="6"/>
        <v>0</v>
      </c>
    </row>
    <row r="250" spans="1:39" ht="15.75" customHeight="1" x14ac:dyDescent="0.2">
      <c r="A250" s="56" t="s">
        <v>413</v>
      </c>
      <c r="B250" s="56" t="s">
        <v>414</v>
      </c>
      <c r="C250" s="56" t="s">
        <v>833</v>
      </c>
      <c r="D250" s="56" t="s">
        <v>834</v>
      </c>
      <c r="E250" s="56" t="s">
        <v>835</v>
      </c>
      <c r="F250" s="56" t="s">
        <v>836</v>
      </c>
      <c r="G250" s="56" t="s">
        <v>858</v>
      </c>
      <c r="H250" s="56" t="s">
        <v>859</v>
      </c>
      <c r="I250" s="56" t="s">
        <v>52</v>
      </c>
      <c r="J250" s="56" t="s">
        <v>92</v>
      </c>
      <c r="K250" s="56" t="s">
        <v>860</v>
      </c>
      <c r="L250" s="56" t="s">
        <v>55</v>
      </c>
      <c r="M250" s="56" t="str">
        <f>VLOOKUP(G250,'Sheet 1 (2)'!$H$4:$M$536,6,FALSE)</f>
        <v/>
      </c>
      <c r="N250" s="56" t="str">
        <f t="shared" si="25"/>
        <v/>
      </c>
      <c r="O250" s="56"/>
      <c r="P250" s="56" t="s">
        <v>861</v>
      </c>
      <c r="Q250" s="56" t="s">
        <v>55</v>
      </c>
      <c r="R250" s="56" t="str">
        <f>VLOOKUP(G250,'Sheet 1 (2)'!$H$4:$O$536,8,FALSE)</f>
        <v/>
      </c>
      <c r="S250" s="56" t="str">
        <f t="shared" si="27"/>
        <v/>
      </c>
      <c r="T250" s="56" t="s">
        <v>433</v>
      </c>
      <c r="U250" s="56" t="s">
        <v>55</v>
      </c>
      <c r="V250" s="56" t="str">
        <f>VLOOKUP(G250,'Sheet 1 (2)'!$H$4:$Q$536,10,FALSE)</f>
        <v/>
      </c>
      <c r="W250" s="56" t="str">
        <f t="shared" si="2"/>
        <v/>
      </c>
      <c r="X250" s="56" t="s">
        <v>862</v>
      </c>
      <c r="Y250" s="56" t="s">
        <v>55</v>
      </c>
      <c r="Z250" s="56" t="str">
        <f>VLOOKUP(G250,'Sheet 1 (2)'!$H$4:$S$536,12,FALSE)</f>
        <v/>
      </c>
      <c r="AA250" s="56" t="str">
        <f t="shared" si="17"/>
        <v/>
      </c>
      <c r="AB250" s="56" t="s">
        <v>55</v>
      </c>
      <c r="AC250" s="56" t="str">
        <f>VLOOKUP(G250,'Sheet 1 (2)'!$H$4:$AF$536,25,FALSE)</f>
        <v/>
      </c>
      <c r="AD250" s="56" t="s">
        <v>87</v>
      </c>
      <c r="AE250" s="56" t="str">
        <f t="shared" si="24"/>
        <v/>
      </c>
      <c r="AF250" s="56" t="s">
        <v>55</v>
      </c>
      <c r="AG250" s="56" t="str">
        <f>VLOOKUP(G250,'Sheet 1 (2)'!$H$4:$AG$536,26,FALSE)</f>
        <v/>
      </c>
      <c r="AH250" s="56" t="s">
        <v>52</v>
      </c>
      <c r="AI250" s="56" t="s">
        <v>55</v>
      </c>
      <c r="AJ250" s="56" t="str">
        <f>VLOOKUP(G250,'Sheet 1 (2)'!$H$4:$AH$536,27,FALSE)</f>
        <v/>
      </c>
      <c r="AK250" s="56" t="s">
        <v>863</v>
      </c>
      <c r="AL250" s="60">
        <v>1</v>
      </c>
      <c r="AM250" s="60">
        <f t="shared" si="6"/>
        <v>0</v>
      </c>
    </row>
    <row r="251" spans="1:39" ht="15.75" customHeight="1" x14ac:dyDescent="0.2">
      <c r="A251" s="56" t="s">
        <v>413</v>
      </c>
      <c r="B251" s="56" t="s">
        <v>414</v>
      </c>
      <c r="C251" s="56" t="s">
        <v>833</v>
      </c>
      <c r="D251" s="56" t="s">
        <v>834</v>
      </c>
      <c r="E251" s="56" t="s">
        <v>849</v>
      </c>
      <c r="F251" s="56" t="s">
        <v>850</v>
      </c>
      <c r="G251" s="56" t="s">
        <v>858</v>
      </c>
      <c r="H251" s="56" t="s">
        <v>864</v>
      </c>
      <c r="I251" s="56" t="s">
        <v>52</v>
      </c>
      <c r="J251" s="56" t="s">
        <v>865</v>
      </c>
      <c r="K251" s="56" t="s">
        <v>866</v>
      </c>
      <c r="L251" s="56" t="s">
        <v>55</v>
      </c>
      <c r="M251" s="56" t="str">
        <f>VLOOKUP(G251,'Sheet 1 (2)'!$H$4:$M$536,6,FALSE)</f>
        <v/>
      </c>
      <c r="N251" s="56" t="str">
        <f t="shared" si="25"/>
        <v/>
      </c>
      <c r="O251" s="56"/>
      <c r="P251" s="56" t="s">
        <v>867</v>
      </c>
      <c r="Q251" s="56" t="s">
        <v>55</v>
      </c>
      <c r="R251" s="56" t="str">
        <f>VLOOKUP(G251,'Sheet 1 (2)'!$H$4:$O$536,8,FALSE)</f>
        <v/>
      </c>
      <c r="S251" s="56" t="str">
        <f t="shared" si="27"/>
        <v/>
      </c>
      <c r="T251" s="56"/>
      <c r="U251" s="56" t="s">
        <v>55</v>
      </c>
      <c r="V251" s="56" t="str">
        <f>VLOOKUP(G251,'Sheet 1 (2)'!$H$4:$Q$536,10,FALSE)</f>
        <v/>
      </c>
      <c r="W251" s="56" t="str">
        <f t="shared" si="2"/>
        <v/>
      </c>
      <c r="X251" s="56" t="s">
        <v>868</v>
      </c>
      <c r="Y251" s="56" t="s">
        <v>55</v>
      </c>
      <c r="Z251" s="56" t="str">
        <f>VLOOKUP(G251,'Sheet 1 (2)'!$H$4:$S$536,12,FALSE)</f>
        <v/>
      </c>
      <c r="AA251" s="56" t="str">
        <f t="shared" si="17"/>
        <v/>
      </c>
      <c r="AB251" s="56" t="s">
        <v>55</v>
      </c>
      <c r="AC251" s="56" t="str">
        <f>VLOOKUP(G251,'Sheet 1 (2)'!$H$4:$AF$536,25,FALSE)</f>
        <v/>
      </c>
      <c r="AD251" s="56" t="s">
        <v>87</v>
      </c>
      <c r="AE251" s="56" t="str">
        <f t="shared" si="24"/>
        <v/>
      </c>
      <c r="AF251" s="56" t="s">
        <v>55</v>
      </c>
      <c r="AG251" s="56" t="str">
        <f>VLOOKUP(G251,'Sheet 1 (2)'!$H$4:$AG$536,26,FALSE)</f>
        <v/>
      </c>
      <c r="AH251" s="56" t="s">
        <v>52</v>
      </c>
      <c r="AI251" s="56" t="s">
        <v>55</v>
      </c>
      <c r="AJ251" s="56" t="str">
        <f>VLOOKUP(G251,'Sheet 1 (2)'!$H$4:$AH$536,27,FALSE)</f>
        <v/>
      </c>
      <c r="AK251" s="56" t="s">
        <v>857</v>
      </c>
      <c r="AL251" s="60">
        <v>1</v>
      </c>
      <c r="AM251" s="60">
        <f t="shared" si="6"/>
        <v>0</v>
      </c>
    </row>
    <row r="252" spans="1:39" ht="15.75" customHeight="1" x14ac:dyDescent="0.2">
      <c r="A252" s="56" t="s">
        <v>44</v>
      </c>
      <c r="B252" s="56" t="s">
        <v>45</v>
      </c>
      <c r="C252" s="56" t="s">
        <v>352</v>
      </c>
      <c r="D252" s="56" t="s">
        <v>353</v>
      </c>
      <c r="E252" s="56" t="s">
        <v>354</v>
      </c>
      <c r="F252" s="56" t="s">
        <v>355</v>
      </c>
      <c r="G252" s="56" t="s">
        <v>356</v>
      </c>
      <c r="H252" s="56" t="s">
        <v>357</v>
      </c>
      <c r="I252" s="56" t="s">
        <v>82</v>
      </c>
      <c r="J252" s="56" t="s">
        <v>144</v>
      </c>
      <c r="K252" s="56" t="s">
        <v>358</v>
      </c>
      <c r="L252" s="56" t="s">
        <v>55</v>
      </c>
      <c r="M252" s="56" t="str">
        <f>VLOOKUP(G252,'Sheet 1 (2)'!$H$4:$M$536,6,FALSE)</f>
        <v>Promedio de los últimos 3 años de Niñas y niños  de 1 a 4 años.</v>
      </c>
      <c r="N252" s="56" t="str">
        <f t="shared" si="25"/>
        <v>Promedio de los últimos 3 años de Niñas y niños  de 1 a 4 años.</v>
      </c>
      <c r="O252" s="56"/>
      <c r="P252" s="56" t="s">
        <v>264</v>
      </c>
      <c r="Q252" s="56" t="s">
        <v>55</v>
      </c>
      <c r="R252" s="56" t="str">
        <f>VLOOKUP(G252,'Sheet 1 (2)'!$H$4:$O$536,8,FALSE)</f>
        <v/>
      </c>
      <c r="S252" s="56" t="str">
        <f t="shared" si="27"/>
        <v/>
      </c>
      <c r="T252" s="56"/>
      <c r="U252" s="56" t="s">
        <v>55</v>
      </c>
      <c r="V252" s="56" t="str">
        <f>VLOOKUP(G252,'Sheet 1 (2)'!$H$4:$Q$536,10,FALSE)</f>
        <v/>
      </c>
      <c r="W252" s="56" t="str">
        <f t="shared" si="2"/>
        <v/>
      </c>
      <c r="X252" s="56" t="s">
        <v>359</v>
      </c>
      <c r="Y252" s="56" t="s">
        <v>55</v>
      </c>
      <c r="Z252" s="56" t="str">
        <f>VLOOKUP(G252,'Sheet 1 (2)'!$H$4:$S$536,12,FALSE)</f>
        <v/>
      </c>
      <c r="AA252" s="56" t="str">
        <f t="shared" si="17"/>
        <v/>
      </c>
      <c r="AB252" s="56" t="s">
        <v>55</v>
      </c>
      <c r="AC252" s="56" t="str">
        <f>VLOOKUP(G252,'Sheet 1 (2)'!$H$4:$AF$536,25,FALSE)</f>
        <v/>
      </c>
      <c r="AD252" s="56" t="s">
        <v>360</v>
      </c>
      <c r="AE252" s="56" t="str">
        <f t="shared" si="24"/>
        <v/>
      </c>
      <c r="AF252" s="56" t="s">
        <v>55</v>
      </c>
      <c r="AG252" s="56" t="str">
        <f>VLOOKUP(G252,'Sheet 1 (2)'!$H$4:$AG$536,26,FALSE)</f>
        <v>SI</v>
      </c>
      <c r="AH252" s="56" t="s">
        <v>82</v>
      </c>
      <c r="AI252" s="56" t="s">
        <v>55</v>
      </c>
      <c r="AJ252" s="56" t="str">
        <f>VLOOKUP(G252,'Sheet 1 (2)'!$H$4:$AH$536,27,FALSE)</f>
        <v/>
      </c>
      <c r="AK252" s="56" t="str">
        <f t="shared" ref="AK252:AK261" si="28">IF(AI252&lt;&gt;"",AI252,AJ252)</f>
        <v/>
      </c>
      <c r="AL252" s="60">
        <v>1</v>
      </c>
      <c r="AM252" s="60">
        <f t="shared" si="6"/>
        <v>1</v>
      </c>
    </row>
    <row r="253" spans="1:39" ht="15.75" customHeight="1" x14ac:dyDescent="0.2">
      <c r="A253" s="56" t="s">
        <v>909</v>
      </c>
      <c r="B253" s="56" t="s">
        <v>910</v>
      </c>
      <c r="C253" s="56" t="s">
        <v>911</v>
      </c>
      <c r="D253" s="56" t="s">
        <v>912</v>
      </c>
      <c r="E253" s="56" t="s">
        <v>913</v>
      </c>
      <c r="F253" s="56" t="s">
        <v>914</v>
      </c>
      <c r="G253" s="56" t="s">
        <v>915</v>
      </c>
      <c r="H253" s="56" t="s">
        <v>916</v>
      </c>
      <c r="I253" s="56" t="s">
        <v>52</v>
      </c>
      <c r="J253" s="56" t="s">
        <v>92</v>
      </c>
      <c r="K253" s="56"/>
      <c r="L253" s="56" t="s">
        <v>55</v>
      </c>
      <c r="M253" s="56" t="str">
        <f>VLOOKUP(G253,'Sheet 1 (2)'!$H$4:$M$536,6,FALSE)</f>
        <v/>
      </c>
      <c r="N253" s="56" t="str">
        <f t="shared" si="25"/>
        <v/>
      </c>
      <c r="O253" s="56"/>
      <c r="P253" s="56" t="s">
        <v>264</v>
      </c>
      <c r="Q253" s="56" t="s">
        <v>55</v>
      </c>
      <c r="R253" s="56" t="str">
        <f>VLOOKUP(G253,'Sheet 1 (2)'!$H$4:$O$536,8,FALSE)</f>
        <v/>
      </c>
      <c r="S253" s="56" t="str">
        <f t="shared" si="27"/>
        <v/>
      </c>
      <c r="T253" s="56"/>
      <c r="U253" s="56" t="s">
        <v>55</v>
      </c>
      <c r="V253" s="56" t="str">
        <f>VLOOKUP(G253,'Sheet 1 (2)'!$H$4:$Q$536,10,FALSE)</f>
        <v/>
      </c>
      <c r="W253" s="56" t="str">
        <f t="shared" si="2"/>
        <v/>
      </c>
      <c r="X253" s="56"/>
      <c r="Y253" s="56" t="s">
        <v>55</v>
      </c>
      <c r="Z253" s="56" t="str">
        <f>VLOOKUP(G253,'Sheet 1 (2)'!$H$4:$S$536,12,FALSE)</f>
        <v/>
      </c>
      <c r="AA253" s="56" t="str">
        <f t="shared" si="17"/>
        <v/>
      </c>
      <c r="AB253" s="56" t="s">
        <v>55</v>
      </c>
      <c r="AC253" s="56" t="str">
        <f>VLOOKUP(G253,'Sheet 1 (2)'!$H$4:$AF$536,25,FALSE)</f>
        <v/>
      </c>
      <c r="AD253" s="56" t="s">
        <v>87</v>
      </c>
      <c r="AE253" s="56" t="str">
        <f t="shared" si="24"/>
        <v/>
      </c>
      <c r="AF253" s="56" t="s">
        <v>55</v>
      </c>
      <c r="AG253" s="56" t="str">
        <f>VLOOKUP(G253,'Sheet 1 (2)'!$H$4:$AG$536,26,FALSE)</f>
        <v>NO</v>
      </c>
      <c r="AH253" s="56" t="s">
        <v>52</v>
      </c>
      <c r="AI253" s="56" t="s">
        <v>55</v>
      </c>
      <c r="AJ253" s="56" t="str">
        <f>VLOOKUP(G253,'Sheet 1 (2)'!$H$4:$AH$536,27,FALSE)</f>
        <v>Definir número fijo por categoría</v>
      </c>
      <c r="AK253" s="56" t="str">
        <f t="shared" si="28"/>
        <v>Definir número fijo por categoría</v>
      </c>
      <c r="AL253" s="60">
        <v>1</v>
      </c>
      <c r="AM253" s="60">
        <f t="shared" si="6"/>
        <v>0</v>
      </c>
    </row>
    <row r="254" spans="1:39" ht="15.75" customHeight="1" x14ac:dyDescent="0.2">
      <c r="A254" s="56" t="s">
        <v>909</v>
      </c>
      <c r="B254" s="56" t="s">
        <v>910</v>
      </c>
      <c r="C254" s="56" t="s">
        <v>911</v>
      </c>
      <c r="D254" s="56" t="s">
        <v>912</v>
      </c>
      <c r="E254" s="56" t="s">
        <v>913</v>
      </c>
      <c r="F254" s="56" t="s">
        <v>914</v>
      </c>
      <c r="G254" s="56" t="s">
        <v>917</v>
      </c>
      <c r="H254" s="56" t="s">
        <v>918</v>
      </c>
      <c r="I254" s="56" t="s">
        <v>52</v>
      </c>
      <c r="J254" s="56" t="s">
        <v>92</v>
      </c>
      <c r="K254" s="56"/>
      <c r="L254" s="56" t="s">
        <v>55</v>
      </c>
      <c r="M254" s="56" t="str">
        <f>VLOOKUP(G254,'Sheet 1 (2)'!$H$4:$M$536,6,FALSE)</f>
        <v/>
      </c>
      <c r="N254" s="56" t="str">
        <f t="shared" si="25"/>
        <v/>
      </c>
      <c r="O254" s="56"/>
      <c r="P254" s="56" t="s">
        <v>264</v>
      </c>
      <c r="Q254" s="56" t="s">
        <v>55</v>
      </c>
      <c r="R254" s="56" t="str">
        <f>VLOOKUP(G254,'Sheet 1 (2)'!$H$4:$O$536,8,FALSE)</f>
        <v/>
      </c>
      <c r="S254" s="56" t="str">
        <f t="shared" si="27"/>
        <v/>
      </c>
      <c r="T254" s="56"/>
      <c r="U254" s="56" t="s">
        <v>55</v>
      </c>
      <c r="V254" s="56" t="str">
        <f>VLOOKUP(G254,'Sheet 1 (2)'!$H$4:$Q$536,10,FALSE)</f>
        <v/>
      </c>
      <c r="W254" s="56" t="str">
        <f t="shared" si="2"/>
        <v/>
      </c>
      <c r="X254" s="56"/>
      <c r="Y254" s="56" t="s">
        <v>55</v>
      </c>
      <c r="Z254" s="56" t="str">
        <f>VLOOKUP(G254,'Sheet 1 (2)'!$H$4:$S$536,12,FALSE)</f>
        <v/>
      </c>
      <c r="AA254" s="56" t="str">
        <f t="shared" si="17"/>
        <v/>
      </c>
      <c r="AB254" s="56" t="s">
        <v>55</v>
      </c>
      <c r="AC254" s="56" t="str">
        <f>VLOOKUP(G254,'Sheet 1 (2)'!$H$4:$AF$536,25,FALSE)</f>
        <v/>
      </c>
      <c r="AD254" s="56" t="s">
        <v>87</v>
      </c>
      <c r="AE254" s="56" t="str">
        <f t="shared" si="24"/>
        <v/>
      </c>
      <c r="AF254" s="56" t="s">
        <v>55</v>
      </c>
      <c r="AG254" s="56" t="str">
        <f>VLOOKUP(G254,'Sheet 1 (2)'!$H$4:$AG$536,26,FALSE)</f>
        <v>NO</v>
      </c>
      <c r="AH254" s="56" t="s">
        <v>52</v>
      </c>
      <c r="AI254" s="56" t="s">
        <v>55</v>
      </c>
      <c r="AJ254" s="56" t="str">
        <f>VLOOKUP(G254,'Sheet 1 (2)'!$H$4:$AH$536,27,FALSE)</f>
        <v>Definir número fijo por categoría</v>
      </c>
      <c r="AK254" s="56" t="str">
        <f t="shared" si="28"/>
        <v>Definir número fijo por categoría</v>
      </c>
      <c r="AL254" s="60">
        <v>1</v>
      </c>
      <c r="AM254" s="60">
        <f t="shared" si="6"/>
        <v>0</v>
      </c>
    </row>
    <row r="255" spans="1:39" ht="15.75" customHeight="1" x14ac:dyDescent="0.2">
      <c r="A255" s="56" t="s">
        <v>909</v>
      </c>
      <c r="B255" s="56" t="s">
        <v>910</v>
      </c>
      <c r="C255" s="56" t="s">
        <v>911</v>
      </c>
      <c r="D255" s="56" t="s">
        <v>912</v>
      </c>
      <c r="E255" s="56" t="s">
        <v>919</v>
      </c>
      <c r="F255" s="56" t="s">
        <v>920</v>
      </c>
      <c r="G255" s="56" t="s">
        <v>921</v>
      </c>
      <c r="H255" s="56" t="s">
        <v>922</v>
      </c>
      <c r="I255" s="56" t="s">
        <v>52</v>
      </c>
      <c r="J255" s="56" t="s">
        <v>923</v>
      </c>
      <c r="K255" s="56"/>
      <c r="L255" s="56" t="s">
        <v>55</v>
      </c>
      <c r="M255" s="56" t="str">
        <f>VLOOKUP(G255,'Sheet 1 (2)'!$H$4:$M$536,6,FALSE)</f>
        <v/>
      </c>
      <c r="N255" s="56" t="str">
        <f t="shared" si="25"/>
        <v/>
      </c>
      <c r="O255" s="56"/>
      <c r="P255" s="56" t="s">
        <v>264</v>
      </c>
      <c r="Q255" s="56" t="s">
        <v>55</v>
      </c>
      <c r="R255" s="56" t="str">
        <f>VLOOKUP(G255,'Sheet 1 (2)'!$H$4:$O$536,8,FALSE)</f>
        <v/>
      </c>
      <c r="S255" s="56" t="str">
        <f t="shared" si="27"/>
        <v/>
      </c>
      <c r="T255" s="56"/>
      <c r="U255" s="56" t="s">
        <v>55</v>
      </c>
      <c r="V255" s="56" t="str">
        <f>VLOOKUP(G255,'Sheet 1 (2)'!$H$4:$Q$536,10,FALSE)</f>
        <v/>
      </c>
      <c r="W255" s="56" t="str">
        <f t="shared" si="2"/>
        <v/>
      </c>
      <c r="X255" s="56" t="s">
        <v>924</v>
      </c>
      <c r="Y255" s="56" t="s">
        <v>55</v>
      </c>
      <c r="Z255" s="56" t="str">
        <f>VLOOKUP(G255,'Sheet 1 (2)'!$H$4:$S$536,12,FALSE)</f>
        <v/>
      </c>
      <c r="AA255" s="56" t="str">
        <f t="shared" si="17"/>
        <v/>
      </c>
      <c r="AB255" s="56" t="s">
        <v>55</v>
      </c>
      <c r="AC255" s="56" t="str">
        <f>VLOOKUP(G255,'Sheet 1 (2)'!$H$4:$AF$536,25,FALSE)</f>
        <v/>
      </c>
      <c r="AD255" s="56" t="s">
        <v>87</v>
      </c>
      <c r="AE255" s="56" t="str">
        <f t="shared" si="24"/>
        <v/>
      </c>
      <c r="AF255" s="56" t="s">
        <v>55</v>
      </c>
      <c r="AG255" s="56" t="str">
        <f>VLOOKUP(G255,'Sheet 1 (2)'!$H$4:$AG$536,26,FALSE)</f>
        <v>NO</v>
      </c>
      <c r="AH255" s="56" t="s">
        <v>52</v>
      </c>
      <c r="AI255" s="56" t="s">
        <v>55</v>
      </c>
      <c r="AJ255" s="56" t="str">
        <f>VLOOKUP(G255,'Sheet 1 (2)'!$H$4:$AH$536,27,FALSE)</f>
        <v>Se revisará para establecer un número fijo y definir categorías de establecimiento</v>
      </c>
      <c r="AK255" s="56" t="str">
        <f t="shared" si="28"/>
        <v>Se revisará para establecer un número fijo y definir categorías de establecimiento</v>
      </c>
      <c r="AL255" s="60">
        <v>1</v>
      </c>
      <c r="AM255" s="60">
        <f t="shared" si="6"/>
        <v>0</v>
      </c>
    </row>
    <row r="256" spans="1:39" ht="15.75" customHeight="1" x14ac:dyDescent="0.2">
      <c r="A256" s="56" t="s">
        <v>909</v>
      </c>
      <c r="B256" s="56" t="s">
        <v>910</v>
      </c>
      <c r="C256" s="56" t="s">
        <v>911</v>
      </c>
      <c r="D256" s="56" t="s">
        <v>912</v>
      </c>
      <c r="E256" s="56" t="s">
        <v>919</v>
      </c>
      <c r="F256" s="56" t="s">
        <v>920</v>
      </c>
      <c r="G256" s="56" t="s">
        <v>925</v>
      </c>
      <c r="H256" s="56" t="s">
        <v>926</v>
      </c>
      <c r="I256" s="56" t="s">
        <v>52</v>
      </c>
      <c r="J256" s="56" t="s">
        <v>927</v>
      </c>
      <c r="K256" s="56"/>
      <c r="L256" s="56" t="s">
        <v>55</v>
      </c>
      <c r="M256" s="56" t="str">
        <f>VLOOKUP(G256,'Sheet 1 (2)'!$H$4:$M$536,6,FALSE)</f>
        <v/>
      </c>
      <c r="N256" s="56" t="str">
        <f t="shared" si="25"/>
        <v/>
      </c>
      <c r="O256" s="56"/>
      <c r="P256" s="56" t="s">
        <v>264</v>
      </c>
      <c r="Q256" s="56" t="s">
        <v>55</v>
      </c>
      <c r="R256" s="56" t="str">
        <f>VLOOKUP(G256,'Sheet 1 (2)'!$H$4:$O$536,8,FALSE)</f>
        <v/>
      </c>
      <c r="S256" s="56" t="str">
        <f t="shared" si="27"/>
        <v/>
      </c>
      <c r="T256" s="56"/>
      <c r="U256" s="56" t="s">
        <v>55</v>
      </c>
      <c r="V256" s="56" t="str">
        <f>VLOOKUP(G256,'Sheet 1 (2)'!$H$4:$Q$536,10,FALSE)</f>
        <v/>
      </c>
      <c r="W256" s="56" t="str">
        <f t="shared" si="2"/>
        <v/>
      </c>
      <c r="X256" s="56"/>
      <c r="Y256" s="56" t="s">
        <v>55</v>
      </c>
      <c r="Z256" s="56" t="str">
        <f>VLOOKUP(G256,'Sheet 1 (2)'!$H$4:$S$536,12,FALSE)</f>
        <v/>
      </c>
      <c r="AA256" s="56" t="str">
        <f t="shared" si="17"/>
        <v/>
      </c>
      <c r="AB256" s="56" t="s">
        <v>55</v>
      </c>
      <c r="AC256" s="56" t="str">
        <f>VLOOKUP(G256,'Sheet 1 (2)'!$H$4:$AF$536,25,FALSE)</f>
        <v/>
      </c>
      <c r="AD256" s="56" t="s">
        <v>87</v>
      </c>
      <c r="AE256" s="56" t="str">
        <f t="shared" si="24"/>
        <v/>
      </c>
      <c r="AF256" s="56" t="s">
        <v>55</v>
      </c>
      <c r="AG256" s="56" t="str">
        <f>VLOOKUP(G256,'Sheet 1 (2)'!$H$4:$AG$536,26,FALSE)</f>
        <v>NO</v>
      </c>
      <c r="AH256" s="56" t="s">
        <v>52</v>
      </c>
      <c r="AI256" s="56" t="s">
        <v>55</v>
      </c>
      <c r="AJ256" s="56" t="str">
        <f>VLOOKUP(G256,'Sheet 1 (2)'!$H$4:$AH$536,27,FALSE)</f>
        <v>Revisar para tal vez establecer un número fijo por tipo de establecimiento, ejem. 5 comunidades por cada tipo de atención</v>
      </c>
      <c r="AK256" s="56" t="str">
        <f t="shared" si="28"/>
        <v>Revisar para tal vez establecer un número fijo por tipo de establecimiento, ejem. 5 comunidades por cada tipo de atención</v>
      </c>
      <c r="AL256" s="60">
        <v>1</v>
      </c>
      <c r="AM256" s="60">
        <f t="shared" si="6"/>
        <v>0</v>
      </c>
    </row>
    <row r="257" spans="1:39" ht="15.75" customHeight="1" x14ac:dyDescent="0.2">
      <c r="A257" s="56" t="s">
        <v>909</v>
      </c>
      <c r="B257" s="56" t="s">
        <v>910</v>
      </c>
      <c r="C257" s="56" t="s">
        <v>911</v>
      </c>
      <c r="D257" s="56" t="s">
        <v>912</v>
      </c>
      <c r="E257" s="56" t="s">
        <v>919</v>
      </c>
      <c r="F257" s="56" t="s">
        <v>920</v>
      </c>
      <c r="G257" s="56" t="s">
        <v>928</v>
      </c>
      <c r="H257" s="56" t="s">
        <v>929</v>
      </c>
      <c r="I257" s="56" t="s">
        <v>52</v>
      </c>
      <c r="J257" s="56" t="s">
        <v>75</v>
      </c>
      <c r="K257" s="56"/>
      <c r="L257" s="56" t="s">
        <v>55</v>
      </c>
      <c r="M257" s="56" t="str">
        <f>VLOOKUP(G257,'Sheet 1 (2)'!$H$4:$M$536,6,FALSE)</f>
        <v/>
      </c>
      <c r="N257" s="56" t="str">
        <f t="shared" si="25"/>
        <v/>
      </c>
      <c r="O257" s="56"/>
      <c r="P257" s="56" t="s">
        <v>264</v>
      </c>
      <c r="Q257" s="56" t="s">
        <v>55</v>
      </c>
      <c r="R257" s="56" t="str">
        <f>VLOOKUP(G257,'Sheet 1 (2)'!$H$4:$O$536,8,FALSE)</f>
        <v/>
      </c>
      <c r="S257" s="56" t="str">
        <f t="shared" si="27"/>
        <v/>
      </c>
      <c r="T257" s="56"/>
      <c r="U257" s="56" t="s">
        <v>55</v>
      </c>
      <c r="V257" s="56" t="str">
        <f>VLOOKUP(G257,'Sheet 1 (2)'!$H$4:$Q$536,10,FALSE)</f>
        <v/>
      </c>
      <c r="W257" s="56" t="str">
        <f t="shared" si="2"/>
        <v/>
      </c>
      <c r="X257" s="56" t="s">
        <v>930</v>
      </c>
      <c r="Y257" s="56" t="s">
        <v>55</v>
      </c>
      <c r="Z257" s="56" t="str">
        <f>VLOOKUP(G257,'Sheet 1 (2)'!$H$4:$S$536,12,FALSE)</f>
        <v/>
      </c>
      <c r="AA257" s="56" t="str">
        <f t="shared" si="17"/>
        <v/>
      </c>
      <c r="AB257" s="56" t="s">
        <v>55</v>
      </c>
      <c r="AC257" s="56" t="str">
        <f>VLOOKUP(G257,'Sheet 1 (2)'!$H$4:$AF$536,25,FALSE)</f>
        <v/>
      </c>
      <c r="AD257" s="56" t="s">
        <v>79</v>
      </c>
      <c r="AE257" s="56" t="str">
        <f t="shared" si="24"/>
        <v/>
      </c>
      <c r="AF257" s="56" t="s">
        <v>55</v>
      </c>
      <c r="AG257" s="56" t="str">
        <f>VLOOKUP(G257,'Sheet 1 (2)'!$H$4:$AG$536,26,FALSE)</f>
        <v>NO</v>
      </c>
      <c r="AH257" s="56" t="s">
        <v>52</v>
      </c>
      <c r="AI257" s="56" t="s">
        <v>55</v>
      </c>
      <c r="AJ257" s="56" t="str">
        <f>VLOOKUP(G257,'Sheet 1 (2)'!$H$4:$AH$536,27,FALSE)</f>
        <v>Se revisará para establecer un número fijo y definir categorías de establecimiento</v>
      </c>
      <c r="AK257" s="56" t="str">
        <f t="shared" si="28"/>
        <v>Se revisará para establecer un número fijo y definir categorías de establecimiento</v>
      </c>
      <c r="AL257" s="60">
        <v>1</v>
      </c>
      <c r="AM257" s="60">
        <f t="shared" si="6"/>
        <v>0</v>
      </c>
    </row>
    <row r="258" spans="1:39" ht="15.75" customHeight="1" x14ac:dyDescent="0.2">
      <c r="A258" s="56" t="s">
        <v>909</v>
      </c>
      <c r="B258" s="56" t="s">
        <v>910</v>
      </c>
      <c r="C258" s="56" t="s">
        <v>911</v>
      </c>
      <c r="D258" s="56" t="s">
        <v>912</v>
      </c>
      <c r="E258" s="56" t="s">
        <v>913</v>
      </c>
      <c r="F258" s="56" t="s">
        <v>914</v>
      </c>
      <c r="G258" s="56" t="s">
        <v>931</v>
      </c>
      <c r="H258" s="56" t="s">
        <v>932</v>
      </c>
      <c r="I258" s="56" t="s">
        <v>52</v>
      </c>
      <c r="J258" s="56" t="s">
        <v>53</v>
      </c>
      <c r="K258" s="56"/>
      <c r="L258" s="56" t="s">
        <v>55</v>
      </c>
      <c r="M258" s="56" t="str">
        <f>VLOOKUP(G258,'Sheet 1 (2)'!$H$4:$M$536,6,FALSE)</f>
        <v/>
      </c>
      <c r="N258" s="56" t="str">
        <f t="shared" si="25"/>
        <v/>
      </c>
      <c r="O258" s="56"/>
      <c r="P258" s="56" t="s">
        <v>264</v>
      </c>
      <c r="Q258" s="56" t="s">
        <v>55</v>
      </c>
      <c r="R258" s="56" t="str">
        <f>VLOOKUP(G258,'Sheet 1 (2)'!$H$4:$O$536,8,FALSE)</f>
        <v/>
      </c>
      <c r="S258" s="56" t="str">
        <f t="shared" si="27"/>
        <v/>
      </c>
      <c r="T258" s="56"/>
      <c r="U258" s="56" t="s">
        <v>55</v>
      </c>
      <c r="V258" s="56" t="str">
        <f>VLOOKUP(G258,'Sheet 1 (2)'!$H$4:$Q$536,10,FALSE)</f>
        <v/>
      </c>
      <c r="W258" s="56" t="str">
        <f t="shared" si="2"/>
        <v/>
      </c>
      <c r="X258" s="56" t="s">
        <v>933</v>
      </c>
      <c r="Y258" s="56" t="s">
        <v>55</v>
      </c>
      <c r="Z258" s="56" t="str">
        <f>VLOOKUP(G258,'Sheet 1 (2)'!$H$4:$S$536,12,FALSE)</f>
        <v/>
      </c>
      <c r="AA258" s="56" t="str">
        <f t="shared" si="17"/>
        <v/>
      </c>
      <c r="AB258" s="56" t="s">
        <v>55</v>
      </c>
      <c r="AC258" s="56" t="str">
        <f>VLOOKUP(G258,'Sheet 1 (2)'!$H$4:$AF$536,25,FALSE)</f>
        <v/>
      </c>
      <c r="AD258" s="56" t="s">
        <v>58</v>
      </c>
      <c r="AE258" s="56" t="str">
        <f t="shared" si="24"/>
        <v/>
      </c>
      <c r="AF258" s="56" t="s">
        <v>55</v>
      </c>
      <c r="AG258" s="56" t="str">
        <f>VLOOKUP(G258,'Sheet 1 (2)'!$H$4:$AG$536,26,FALSE)</f>
        <v>NO</v>
      </c>
      <c r="AH258" s="56" t="s">
        <v>52</v>
      </c>
      <c r="AI258" s="56" t="s">
        <v>55</v>
      </c>
      <c r="AJ258" s="56" t="str">
        <f>VLOOKUP(G258,'Sheet 1 (2)'!$H$4:$AH$536,27,FALSE)</f>
        <v>Se revisará para establecer un número fijo y definir categorías de establecimiento</v>
      </c>
      <c r="AK258" s="56" t="str">
        <f t="shared" si="28"/>
        <v>Se revisará para establecer un número fijo y definir categorías de establecimiento</v>
      </c>
      <c r="AL258" s="60">
        <v>1</v>
      </c>
      <c r="AM258" s="60">
        <f t="shared" si="6"/>
        <v>0</v>
      </c>
    </row>
    <row r="259" spans="1:39" ht="15.75" customHeight="1" x14ac:dyDescent="0.2">
      <c r="A259" s="56" t="s">
        <v>909</v>
      </c>
      <c r="B259" s="56" t="s">
        <v>910</v>
      </c>
      <c r="C259" s="56" t="s">
        <v>934</v>
      </c>
      <c r="D259" s="56" t="s">
        <v>935</v>
      </c>
      <c r="E259" s="56" t="s">
        <v>936</v>
      </c>
      <c r="F259" s="56" t="s">
        <v>937</v>
      </c>
      <c r="G259" s="56" t="s">
        <v>938</v>
      </c>
      <c r="H259" s="56" t="s">
        <v>939</v>
      </c>
      <c r="I259" s="56" t="s">
        <v>52</v>
      </c>
      <c r="J259" s="56" t="s">
        <v>940</v>
      </c>
      <c r="K259" s="56" t="s">
        <v>941</v>
      </c>
      <c r="L259" s="56" t="s">
        <v>55</v>
      </c>
      <c r="M259" s="56" t="str">
        <f>VLOOKUP(G259,'Sheet 1 (2)'!$H$4:$M$536,6,FALSE)</f>
        <v/>
      </c>
      <c r="N259" s="56" t="str">
        <f t="shared" si="25"/>
        <v/>
      </c>
      <c r="O259" s="56"/>
      <c r="P259" s="56" t="s">
        <v>264</v>
      </c>
      <c r="Q259" s="56" t="s">
        <v>55</v>
      </c>
      <c r="R259" s="56" t="str">
        <f>VLOOKUP(G259,'Sheet 1 (2)'!$H$4:$O$536,8,FALSE)</f>
        <v/>
      </c>
      <c r="S259" s="56" t="str">
        <f t="shared" si="27"/>
        <v/>
      </c>
      <c r="T259" s="56"/>
      <c r="U259" s="56" t="s">
        <v>55</v>
      </c>
      <c r="V259" s="56" t="str">
        <f>VLOOKUP(G259,'Sheet 1 (2)'!$H$4:$Q$536,10,FALSE)</f>
        <v/>
      </c>
      <c r="W259" s="56" t="str">
        <f t="shared" si="2"/>
        <v/>
      </c>
      <c r="X259" s="56" t="s">
        <v>944</v>
      </c>
      <c r="Y259" s="56" t="s">
        <v>55</v>
      </c>
      <c r="Z259" s="56" t="str">
        <f>VLOOKUP(G259,'Sheet 1 (2)'!$H$4:$S$536,12,FALSE)</f>
        <v/>
      </c>
      <c r="AA259" s="56" t="str">
        <f t="shared" si="17"/>
        <v/>
      </c>
      <c r="AB259" s="56" t="s">
        <v>55</v>
      </c>
      <c r="AC259" s="56" t="str">
        <f>VLOOKUP(G259,'Sheet 1 (2)'!$H$4:$AF$536,25,FALSE)</f>
        <v/>
      </c>
      <c r="AD259" s="56" t="s">
        <v>87</v>
      </c>
      <c r="AE259" s="56" t="str">
        <f t="shared" si="24"/>
        <v/>
      </c>
      <c r="AF259" s="56" t="s">
        <v>55</v>
      </c>
      <c r="AG259" s="56" t="str">
        <f>VLOOKUP(G259,'Sheet 1 (2)'!$H$4:$AG$536,26,FALSE)</f>
        <v>SI</v>
      </c>
      <c r="AH259" s="56" t="s">
        <v>82</v>
      </c>
      <c r="AI259" s="56" t="s">
        <v>55</v>
      </c>
      <c r="AJ259" s="56" t="str">
        <f>VLOOKUP(G259,'Sheet 1 (2)'!$H$4:$AH$536,27,FALSE)</f>
        <v/>
      </c>
      <c r="AK259" s="56" t="str">
        <f t="shared" si="28"/>
        <v/>
      </c>
      <c r="AL259" s="60">
        <v>1</v>
      </c>
      <c r="AM259" s="60">
        <f t="shared" si="6"/>
        <v>1</v>
      </c>
    </row>
    <row r="260" spans="1:39" ht="15.75" customHeight="1" x14ac:dyDescent="0.2">
      <c r="A260" s="56" t="s">
        <v>909</v>
      </c>
      <c r="B260" s="56" t="s">
        <v>910</v>
      </c>
      <c r="C260" s="56" t="s">
        <v>948</v>
      </c>
      <c r="D260" s="56" t="s">
        <v>949</v>
      </c>
      <c r="E260" s="56" t="s">
        <v>950</v>
      </c>
      <c r="F260" s="56" t="s">
        <v>951</v>
      </c>
      <c r="G260" s="56" t="s">
        <v>952</v>
      </c>
      <c r="H260" s="56" t="s">
        <v>953</v>
      </c>
      <c r="I260" s="56" t="s">
        <v>52</v>
      </c>
      <c r="J260" s="56" t="s">
        <v>940</v>
      </c>
      <c r="K260" s="56"/>
      <c r="L260" s="56" t="s">
        <v>55</v>
      </c>
      <c r="M260" s="56" t="str">
        <f>VLOOKUP(G260,'Sheet 1 (2)'!$H$4:$M$536,6,FALSE)</f>
        <v/>
      </c>
      <c r="N260" s="56" t="str">
        <f t="shared" si="25"/>
        <v/>
      </c>
      <c r="O260" s="56"/>
      <c r="P260" s="56" t="s">
        <v>264</v>
      </c>
      <c r="Q260" s="56" t="s">
        <v>55</v>
      </c>
      <c r="R260" s="56" t="str">
        <f>VLOOKUP(G260,'Sheet 1 (2)'!$H$4:$O$536,8,FALSE)</f>
        <v/>
      </c>
      <c r="S260" s="56" t="str">
        <f t="shared" si="27"/>
        <v/>
      </c>
      <c r="T260" s="56"/>
      <c r="U260" s="56" t="s">
        <v>55</v>
      </c>
      <c r="V260" s="56" t="str">
        <f>VLOOKUP(G260,'Sheet 1 (2)'!$H$4:$Q$536,10,FALSE)</f>
        <v/>
      </c>
      <c r="W260" s="56" t="str">
        <f t="shared" si="2"/>
        <v/>
      </c>
      <c r="X260" s="56" t="s">
        <v>954</v>
      </c>
      <c r="Y260" s="56" t="s">
        <v>55</v>
      </c>
      <c r="Z260" s="56" t="str">
        <f>VLOOKUP(G260,'Sheet 1 (2)'!$H$4:$S$536,12,FALSE)</f>
        <v/>
      </c>
      <c r="AA260" s="56" t="str">
        <f t="shared" si="17"/>
        <v/>
      </c>
      <c r="AB260" s="56" t="s">
        <v>55</v>
      </c>
      <c r="AC260" s="56" t="str">
        <f>VLOOKUP(G260,'Sheet 1 (2)'!$H$4:$AF$536,25,FALSE)</f>
        <v/>
      </c>
      <c r="AD260" s="56" t="s">
        <v>87</v>
      </c>
      <c r="AE260" s="56" t="str">
        <f t="shared" si="24"/>
        <v/>
      </c>
      <c r="AF260" s="56" t="s">
        <v>55</v>
      </c>
      <c r="AG260" s="56" t="str">
        <f>VLOOKUP(G260,'Sheet 1 (2)'!$H$4:$AG$536,26,FALSE)</f>
        <v>NO</v>
      </c>
      <c r="AH260" s="56" t="s">
        <v>52</v>
      </c>
      <c r="AI260" s="56" t="s">
        <v>55</v>
      </c>
      <c r="AJ260" s="56" t="str">
        <f>VLOOKUP(G260,'Sheet 1 (2)'!$H$4:$AH$536,27,FALSE)</f>
        <v>Se revisará para establecer un número fijo y definir categorías de establecimiento</v>
      </c>
      <c r="AK260" s="56" t="str">
        <f t="shared" si="28"/>
        <v>Se revisará para establecer un número fijo y definir categorías de establecimiento</v>
      </c>
      <c r="AL260" s="60">
        <v>1</v>
      </c>
      <c r="AM260" s="60">
        <f t="shared" si="6"/>
        <v>0</v>
      </c>
    </row>
    <row r="261" spans="1:39" ht="15.75" customHeight="1" x14ac:dyDescent="0.2">
      <c r="A261" s="56" t="s">
        <v>909</v>
      </c>
      <c r="B261" s="56" t="s">
        <v>910</v>
      </c>
      <c r="C261" s="56" t="s">
        <v>955</v>
      </c>
      <c r="D261" s="56" t="s">
        <v>956</v>
      </c>
      <c r="E261" s="56" t="s">
        <v>957</v>
      </c>
      <c r="F261" s="56" t="s">
        <v>958</v>
      </c>
      <c r="G261" s="56" t="s">
        <v>959</v>
      </c>
      <c r="H261" s="56" t="s">
        <v>960</v>
      </c>
      <c r="I261" s="56" t="s">
        <v>82</v>
      </c>
      <c r="J261" s="56" t="s">
        <v>961</v>
      </c>
      <c r="K261" s="56" t="s">
        <v>962</v>
      </c>
      <c r="L261" s="56" t="s">
        <v>55</v>
      </c>
      <c r="M261" s="56" t="str">
        <f>VLOOKUP(G261,'Sheet 1 (2)'!$H$4:$M$536,6,FALSE)</f>
        <v/>
      </c>
      <c r="N261" s="56" t="str">
        <f t="shared" si="25"/>
        <v/>
      </c>
      <c r="O261" s="56"/>
      <c r="P261" s="56" t="s">
        <v>964</v>
      </c>
      <c r="Q261" s="56" t="s">
        <v>55</v>
      </c>
      <c r="R261" s="56" t="str">
        <f>VLOOKUP(G261,'Sheet 1 (2)'!$H$4:$O$536,8,FALSE)</f>
        <v/>
      </c>
      <c r="S261" s="56" t="str">
        <f t="shared" si="27"/>
        <v/>
      </c>
      <c r="T261" s="56"/>
      <c r="U261" s="56" t="s">
        <v>55</v>
      </c>
      <c r="V261" s="56" t="str">
        <f>VLOOKUP(G261,'Sheet 1 (2)'!$H$4:$Q$536,10,FALSE)</f>
        <v/>
      </c>
      <c r="W261" s="56" t="str">
        <f t="shared" si="2"/>
        <v/>
      </c>
      <c r="X261" s="56"/>
      <c r="Y261" s="56" t="s">
        <v>55</v>
      </c>
      <c r="Z261" s="56" t="str">
        <f>VLOOKUP(G261,'Sheet 1 (2)'!$H$4:$S$536,12,FALSE)</f>
        <v/>
      </c>
      <c r="AA261" s="56" t="str">
        <f t="shared" si="17"/>
        <v/>
      </c>
      <c r="AB261" s="56" t="s">
        <v>55</v>
      </c>
      <c r="AC261" s="56" t="str">
        <f>VLOOKUP(G261,'Sheet 1 (2)'!$H$4:$AF$536,25,FALSE)</f>
        <v/>
      </c>
      <c r="AD261" s="56" t="s">
        <v>270</v>
      </c>
      <c r="AE261" s="56" t="str">
        <f t="shared" si="24"/>
        <v/>
      </c>
      <c r="AF261" s="56" t="s">
        <v>55</v>
      </c>
      <c r="AG261" s="56" t="str">
        <f>VLOOKUP(G261,'Sheet 1 (2)'!$H$4:$AG$536,26,FALSE)</f>
        <v>SI</v>
      </c>
      <c r="AH261" s="56" t="s">
        <v>82</v>
      </c>
      <c r="AI261" s="56" t="s">
        <v>55</v>
      </c>
      <c r="AJ261" s="56" t="str">
        <f>VLOOKUP(G261,'Sheet 1 (2)'!$H$4:$AH$536,27,FALSE)</f>
        <v/>
      </c>
      <c r="AK261" s="56" t="str">
        <f t="shared" si="28"/>
        <v/>
      </c>
      <c r="AL261" s="60">
        <v>1</v>
      </c>
      <c r="AM261" s="60">
        <f t="shared" si="6"/>
        <v>1</v>
      </c>
    </row>
    <row r="262" spans="1:39" ht="15.75" customHeight="1" x14ac:dyDescent="0.2">
      <c r="A262" s="56" t="s">
        <v>909</v>
      </c>
      <c r="B262" s="56" t="s">
        <v>910</v>
      </c>
      <c r="C262" s="56" t="s">
        <v>965</v>
      </c>
      <c r="D262" s="56" t="s">
        <v>966</v>
      </c>
      <c r="E262" s="56" t="s">
        <v>967</v>
      </c>
      <c r="F262" s="56" t="s">
        <v>968</v>
      </c>
      <c r="G262" s="56" t="s">
        <v>969</v>
      </c>
      <c r="H262" s="56" t="s">
        <v>970</v>
      </c>
      <c r="I262" s="56" t="s">
        <v>52</v>
      </c>
      <c r="J262" s="56" t="s">
        <v>53</v>
      </c>
      <c r="K262" s="56" t="s">
        <v>971</v>
      </c>
      <c r="L262" s="56" t="s">
        <v>55</v>
      </c>
      <c r="M262" s="56" t="str">
        <f>VLOOKUP(G262,'Sheet 1 (2)'!$H$4:$M$536,6,FALSE)</f>
        <v/>
      </c>
      <c r="N262" s="56" t="str">
        <f t="shared" si="25"/>
        <v/>
      </c>
      <c r="O262" s="56"/>
      <c r="P262" s="56" t="s">
        <v>220</v>
      </c>
      <c r="Q262" s="56" t="s">
        <v>55</v>
      </c>
      <c r="R262" s="56" t="str">
        <f>VLOOKUP(G262,'Sheet 1 (2)'!$H$4:$O$536,8,FALSE)</f>
        <v/>
      </c>
      <c r="S262" s="56" t="str">
        <f t="shared" si="27"/>
        <v/>
      </c>
      <c r="T262" s="56"/>
      <c r="U262" s="56" t="s">
        <v>55</v>
      </c>
      <c r="V262" s="56" t="str">
        <f>VLOOKUP(G262,'Sheet 1 (2)'!$H$4:$Q$536,10,FALSE)</f>
        <v/>
      </c>
      <c r="W262" s="56" t="str">
        <f t="shared" si="2"/>
        <v/>
      </c>
      <c r="X262" s="56" t="s">
        <v>972</v>
      </c>
      <c r="Y262" s="56" t="s">
        <v>55</v>
      </c>
      <c r="Z262" s="56" t="str">
        <f>VLOOKUP(G262,'Sheet 1 (2)'!$H$4:$S$536,12,FALSE)</f>
        <v/>
      </c>
      <c r="AA262" s="56" t="str">
        <f t="shared" si="17"/>
        <v/>
      </c>
      <c r="AB262" s="56" t="s">
        <v>55</v>
      </c>
      <c r="AC262" s="56" t="str">
        <f>VLOOKUP(G262,'Sheet 1 (2)'!$H$4:$AF$536,25,FALSE)</f>
        <v/>
      </c>
      <c r="AD262" s="56" t="s">
        <v>58</v>
      </c>
      <c r="AE262" s="56" t="str">
        <f t="shared" si="24"/>
        <v/>
      </c>
      <c r="AF262" s="56" t="s">
        <v>55</v>
      </c>
      <c r="AG262" s="56" t="str">
        <f>VLOOKUP(G262,'Sheet 1 (2)'!$H$4:$AG$536,26,FALSE)</f>
        <v>NO</v>
      </c>
      <c r="AH262" s="56" t="s">
        <v>52</v>
      </c>
      <c r="AI262" s="56" t="s">
        <v>55</v>
      </c>
      <c r="AJ262" s="56">
        <f>VLOOKUP(G262,'Sheet 1 (2)'!$H$4:$AH$536,27,FALSE)</f>
        <v>0</v>
      </c>
      <c r="AK262" s="56" t="s">
        <v>973</v>
      </c>
      <c r="AL262" s="60">
        <v>1</v>
      </c>
      <c r="AM262" s="60">
        <f t="shared" si="6"/>
        <v>0</v>
      </c>
    </row>
    <row r="263" spans="1:39" ht="15.75" customHeight="1" x14ac:dyDescent="0.2">
      <c r="A263" s="56" t="s">
        <v>909</v>
      </c>
      <c r="B263" s="56" t="s">
        <v>910</v>
      </c>
      <c r="C263" s="56" t="s">
        <v>965</v>
      </c>
      <c r="D263" s="56" t="s">
        <v>966</v>
      </c>
      <c r="E263" s="56" t="s">
        <v>967</v>
      </c>
      <c r="F263" s="56" t="s">
        <v>968</v>
      </c>
      <c r="G263" s="56" t="s">
        <v>974</v>
      </c>
      <c r="H263" s="56" t="s">
        <v>975</v>
      </c>
      <c r="I263" s="56" t="s">
        <v>82</v>
      </c>
      <c r="J263" s="56" t="s">
        <v>53</v>
      </c>
      <c r="K263" s="56" t="s">
        <v>976</v>
      </c>
      <c r="L263" s="56" t="s">
        <v>55</v>
      </c>
      <c r="M263" s="56" t="str">
        <f>VLOOKUP(G263,'Sheet 1 (2)'!$H$4:$M$536,6,FALSE)</f>
        <v/>
      </c>
      <c r="N263" s="56" t="str">
        <f t="shared" si="25"/>
        <v/>
      </c>
      <c r="O263" s="56"/>
      <c r="P263" s="56" t="s">
        <v>220</v>
      </c>
      <c r="Q263" s="56" t="s">
        <v>55</v>
      </c>
      <c r="R263" s="56" t="str">
        <f>VLOOKUP(G263,'Sheet 1 (2)'!$H$4:$O$536,8,FALSE)</f>
        <v/>
      </c>
      <c r="S263" s="56" t="str">
        <f t="shared" si="27"/>
        <v/>
      </c>
      <c r="T263" s="56"/>
      <c r="U263" s="56" t="s">
        <v>55</v>
      </c>
      <c r="V263" s="56" t="str">
        <f>VLOOKUP(G263,'Sheet 1 (2)'!$H$4:$Q$536,10,FALSE)</f>
        <v/>
      </c>
      <c r="W263" s="56" t="str">
        <f t="shared" si="2"/>
        <v/>
      </c>
      <c r="X263" s="56" t="s">
        <v>972</v>
      </c>
      <c r="Y263" s="56" t="s">
        <v>55</v>
      </c>
      <c r="Z263" s="56" t="str">
        <f>VLOOKUP(G263,'Sheet 1 (2)'!$H$4:$S$536,12,FALSE)</f>
        <v/>
      </c>
      <c r="AA263" s="56" t="str">
        <f t="shared" si="17"/>
        <v/>
      </c>
      <c r="AB263" s="56" t="s">
        <v>55</v>
      </c>
      <c r="AC263" s="56" t="str">
        <f>VLOOKUP(G263,'Sheet 1 (2)'!$H$4:$AF$536,25,FALSE)</f>
        <v/>
      </c>
      <c r="AD263" s="56" t="s">
        <v>58</v>
      </c>
      <c r="AE263" s="56" t="str">
        <f t="shared" si="24"/>
        <v/>
      </c>
      <c r="AF263" s="56" t="s">
        <v>55</v>
      </c>
      <c r="AG263" s="56" t="str">
        <f>VLOOKUP(G263,'Sheet 1 (2)'!$H$4:$AG$536,26,FALSE)</f>
        <v>NO</v>
      </c>
      <c r="AH263" s="56" t="s">
        <v>52</v>
      </c>
      <c r="AI263" s="56" t="s">
        <v>55</v>
      </c>
      <c r="AJ263" s="56" t="str">
        <f>VLOOKUP(G263,'Sheet 1 (2)'!$H$4:$AH$536,27,FALSE)</f>
        <v/>
      </c>
      <c r="AK263" s="56" t="s">
        <v>973</v>
      </c>
      <c r="AL263" s="60">
        <v>1</v>
      </c>
      <c r="AM263" s="60">
        <f t="shared" si="6"/>
        <v>0</v>
      </c>
    </row>
    <row r="264" spans="1:39" ht="15.75" customHeight="1" x14ac:dyDescent="0.2">
      <c r="A264" s="56" t="s">
        <v>909</v>
      </c>
      <c r="B264" s="56" t="s">
        <v>910</v>
      </c>
      <c r="C264" s="56" t="s">
        <v>977</v>
      </c>
      <c r="D264" s="56" t="s">
        <v>978</v>
      </c>
      <c r="E264" s="56" t="s">
        <v>979</v>
      </c>
      <c r="F264" s="56" t="s">
        <v>980</v>
      </c>
      <c r="G264" s="56" t="s">
        <v>981</v>
      </c>
      <c r="H264" s="56" t="s">
        <v>982</v>
      </c>
      <c r="I264" s="56" t="s">
        <v>82</v>
      </c>
      <c r="J264" s="56" t="s">
        <v>53</v>
      </c>
      <c r="K264" s="56" t="s">
        <v>983</v>
      </c>
      <c r="L264" s="56" t="s">
        <v>55</v>
      </c>
      <c r="M264" s="56" t="str">
        <f>VLOOKUP(G264,'Sheet 1 (2)'!$H$4:$M$536,6,FALSE)</f>
        <v/>
      </c>
      <c r="N264" s="56" t="str">
        <f t="shared" si="25"/>
        <v/>
      </c>
      <c r="O264" s="56"/>
      <c r="P264" s="56" t="s">
        <v>985</v>
      </c>
      <c r="Q264" s="56" t="s">
        <v>55</v>
      </c>
      <c r="R264" s="56" t="str">
        <f>VLOOKUP(G264,'Sheet 1 (2)'!$H$4:$O$536,8,FALSE)</f>
        <v/>
      </c>
      <c r="S264" s="56" t="str">
        <f t="shared" si="27"/>
        <v/>
      </c>
      <c r="T264" s="56"/>
      <c r="U264" s="56" t="s">
        <v>55</v>
      </c>
      <c r="V264" s="56" t="str">
        <f>VLOOKUP(G264,'Sheet 1 (2)'!$H$4:$Q$536,10,FALSE)</f>
        <v/>
      </c>
      <c r="W264" s="56" t="str">
        <f t="shared" si="2"/>
        <v/>
      </c>
      <c r="X264" s="56" t="s">
        <v>986</v>
      </c>
      <c r="Y264" s="56" t="s">
        <v>55</v>
      </c>
      <c r="Z264" s="56" t="str">
        <f>VLOOKUP(G264,'Sheet 1 (2)'!$H$4:$S$536,12,FALSE)</f>
        <v/>
      </c>
      <c r="AA264" s="56" t="str">
        <f t="shared" si="17"/>
        <v/>
      </c>
      <c r="AB264" s="56" t="s">
        <v>55</v>
      </c>
      <c r="AC264" s="56" t="str">
        <f>VLOOKUP(G264,'Sheet 1 (2)'!$H$4:$AF$536,25,FALSE)</f>
        <v/>
      </c>
      <c r="AD264" s="56" t="s">
        <v>120</v>
      </c>
      <c r="AE264" s="56" t="str">
        <f t="shared" si="24"/>
        <v/>
      </c>
      <c r="AF264" s="56" t="s">
        <v>55</v>
      </c>
      <c r="AG264" s="56" t="str">
        <f>VLOOKUP(G264,'Sheet 1 (2)'!$H$4:$AG$536,26,FALSE)</f>
        <v>NO</v>
      </c>
      <c r="AH264" s="56" t="s">
        <v>52</v>
      </c>
      <c r="AI264" s="56" t="s">
        <v>55</v>
      </c>
      <c r="AJ264" s="56" t="str">
        <f>VLOOKUP(G264,'Sheet 1 (2)'!$H$4:$AH$536,27,FALSE)</f>
        <v>Revisar para poder calcular las metas a nivel de establecimientos y evaluar la información histórica del HIS (nuevos y reingresos por edades). Nos enviarán códigos CIE10</v>
      </c>
      <c r="AK264" s="56" t="str">
        <f t="shared" ref="AK264:AK277" si="29">IF(AI264&lt;&gt;"",AI264,AJ264)</f>
        <v>Revisar para poder calcular las metas a nivel de establecimientos y evaluar la información histórica del HIS (nuevos y reingresos por edades). Nos enviarán códigos CIE10</v>
      </c>
      <c r="AL264" s="60">
        <v>1</v>
      </c>
      <c r="AM264" s="60">
        <f t="shared" si="6"/>
        <v>0</v>
      </c>
    </row>
    <row r="265" spans="1:39" ht="15.75" customHeight="1" x14ac:dyDescent="0.2">
      <c r="A265" s="56" t="s">
        <v>909</v>
      </c>
      <c r="B265" s="56" t="s">
        <v>910</v>
      </c>
      <c r="C265" s="56" t="s">
        <v>977</v>
      </c>
      <c r="D265" s="56" t="s">
        <v>978</v>
      </c>
      <c r="E265" s="56" t="s">
        <v>979</v>
      </c>
      <c r="F265" s="56" t="s">
        <v>980</v>
      </c>
      <c r="G265" s="56" t="s">
        <v>989</v>
      </c>
      <c r="H265" s="56" t="s">
        <v>990</v>
      </c>
      <c r="I265" s="56" t="s">
        <v>82</v>
      </c>
      <c r="J265" s="56" t="s">
        <v>224</v>
      </c>
      <c r="K265" s="56" t="s">
        <v>991</v>
      </c>
      <c r="L265" s="56" t="s">
        <v>55</v>
      </c>
      <c r="M265" s="56" t="str">
        <f>VLOOKUP(G265,'Sheet 1 (2)'!$H$4:$M$536,6,FALSE)</f>
        <v/>
      </c>
      <c r="N265" s="56" t="str">
        <f t="shared" si="25"/>
        <v/>
      </c>
      <c r="O265" s="56"/>
      <c r="P265" s="56" t="s">
        <v>985</v>
      </c>
      <c r="Q265" s="56" t="s">
        <v>55</v>
      </c>
      <c r="R265" s="56" t="str">
        <f>VLOOKUP(G265,'Sheet 1 (2)'!$H$4:$O$536,8,FALSE)</f>
        <v/>
      </c>
      <c r="S265" s="56" t="str">
        <f t="shared" si="27"/>
        <v/>
      </c>
      <c r="T265" s="56"/>
      <c r="U265" s="56" t="s">
        <v>55</v>
      </c>
      <c r="V265" s="56" t="str">
        <f>VLOOKUP(G265,'Sheet 1 (2)'!$H$4:$Q$536,10,FALSE)</f>
        <v/>
      </c>
      <c r="W265" s="56" t="str">
        <f t="shared" si="2"/>
        <v/>
      </c>
      <c r="X265" s="56" t="s">
        <v>986</v>
      </c>
      <c r="Y265" s="56" t="s">
        <v>55</v>
      </c>
      <c r="Z265" s="56" t="str">
        <f>VLOOKUP(G265,'Sheet 1 (2)'!$H$4:$S$536,12,FALSE)</f>
        <v/>
      </c>
      <c r="AA265" s="56" t="str">
        <f t="shared" si="17"/>
        <v/>
      </c>
      <c r="AB265" s="56" t="s">
        <v>55</v>
      </c>
      <c r="AC265" s="56" t="str">
        <f>VLOOKUP(G265,'Sheet 1 (2)'!$H$4:$AF$536,25,FALSE)</f>
        <v/>
      </c>
      <c r="AD265" s="56" t="s">
        <v>270</v>
      </c>
      <c r="AE265" s="56" t="str">
        <f t="shared" si="24"/>
        <v/>
      </c>
      <c r="AF265" s="56" t="s">
        <v>55</v>
      </c>
      <c r="AG265" s="56" t="str">
        <f>VLOOKUP(G265,'Sheet 1 (2)'!$H$4:$AG$536,26,FALSE)</f>
        <v>NO</v>
      </c>
      <c r="AH265" s="56" t="s">
        <v>52</v>
      </c>
      <c r="AI265" s="56" t="s">
        <v>55</v>
      </c>
      <c r="AJ265" s="56" t="str">
        <f>VLOOKUP(G265,'Sheet 1 (2)'!$H$4:$AH$536,27,FALSE)</f>
        <v>Revisar para poder calcular las metas a nivel de establecimientos y evaluar la información histórica del HIS (nuevos y reingresos por edades). Nos enviarán códigos CIE10</v>
      </c>
      <c r="AK265" s="56" t="str">
        <f t="shared" si="29"/>
        <v>Revisar para poder calcular las metas a nivel de establecimientos y evaluar la información histórica del HIS (nuevos y reingresos por edades). Nos enviarán códigos CIE10</v>
      </c>
      <c r="AL265" s="60">
        <v>1</v>
      </c>
      <c r="AM265" s="60">
        <f t="shared" si="6"/>
        <v>0</v>
      </c>
    </row>
    <row r="266" spans="1:39" ht="15.75" customHeight="1" x14ac:dyDescent="0.2">
      <c r="A266" s="56" t="s">
        <v>909</v>
      </c>
      <c r="B266" s="56" t="s">
        <v>910</v>
      </c>
      <c r="C266" s="56" t="s">
        <v>994</v>
      </c>
      <c r="D266" s="56" t="s">
        <v>995</v>
      </c>
      <c r="E266" s="56" t="s">
        <v>996</v>
      </c>
      <c r="F266" s="56" t="s">
        <v>997</v>
      </c>
      <c r="G266" s="56" t="s">
        <v>998</v>
      </c>
      <c r="H266" s="56" t="s">
        <v>999</v>
      </c>
      <c r="I266" s="56" t="s">
        <v>82</v>
      </c>
      <c r="J266" s="56" t="s">
        <v>53</v>
      </c>
      <c r="K266" s="56" t="s">
        <v>1000</v>
      </c>
      <c r="L266" s="56" t="s">
        <v>55</v>
      </c>
      <c r="M266" s="56" t="str">
        <f>VLOOKUP(G266,'Sheet 1 (2)'!$H$4:$M$536,6,FALSE)</f>
        <v/>
      </c>
      <c r="N266" s="56" t="str">
        <f t="shared" si="25"/>
        <v/>
      </c>
      <c r="O266" s="56"/>
      <c r="P266" s="56" t="s">
        <v>985</v>
      </c>
      <c r="Q266" s="56" t="s">
        <v>55</v>
      </c>
      <c r="R266" s="56" t="str">
        <f>VLOOKUP(G266,'Sheet 1 (2)'!$H$4:$O$536,8,FALSE)</f>
        <v/>
      </c>
      <c r="S266" s="56" t="str">
        <f t="shared" si="27"/>
        <v/>
      </c>
      <c r="T266" s="56"/>
      <c r="U266" s="56" t="s">
        <v>55</v>
      </c>
      <c r="V266" s="56" t="str">
        <f>VLOOKUP(G266,'Sheet 1 (2)'!$H$4:$Q$536,10,FALSE)</f>
        <v/>
      </c>
      <c r="W266" s="56" t="str">
        <f t="shared" si="2"/>
        <v/>
      </c>
      <c r="X266" s="56" t="s">
        <v>986</v>
      </c>
      <c r="Y266" s="56" t="s">
        <v>55</v>
      </c>
      <c r="Z266" s="56" t="str">
        <f>VLOOKUP(G266,'Sheet 1 (2)'!$H$4:$S$536,12,FALSE)</f>
        <v/>
      </c>
      <c r="AA266" s="56" t="str">
        <f t="shared" si="17"/>
        <v/>
      </c>
      <c r="AB266" s="56" t="s">
        <v>55</v>
      </c>
      <c r="AC266" s="56" t="str">
        <f>VLOOKUP(G266,'Sheet 1 (2)'!$H$4:$AF$536,25,FALSE)</f>
        <v/>
      </c>
      <c r="AD266" s="56" t="s">
        <v>120</v>
      </c>
      <c r="AE266" s="56" t="str">
        <f t="shared" si="24"/>
        <v/>
      </c>
      <c r="AF266" s="56" t="s">
        <v>55</v>
      </c>
      <c r="AG266" s="56" t="str">
        <f>VLOOKUP(G266,'Sheet 1 (2)'!$H$4:$AG$536,26,FALSE)</f>
        <v>NO</v>
      </c>
      <c r="AH266" s="56" t="s">
        <v>52</v>
      </c>
      <c r="AI266" s="56" t="s">
        <v>55</v>
      </c>
      <c r="AJ266" s="56" t="str">
        <f>VLOOKUP(G266,'Sheet 1 (2)'!$H$4:$AH$536,27,FALSE)</f>
        <v>Revisar para poder calcular las metas a nivel de establecimientos y evaluar la información histórica del HIS (nuevos y reingresos por edades). Nos enviarán códigos CIE10</v>
      </c>
      <c r="AK266" s="56" t="str">
        <f t="shared" si="29"/>
        <v>Revisar para poder calcular las metas a nivel de establecimientos y evaluar la información histórica del HIS (nuevos y reingresos por edades). Nos enviarán códigos CIE10</v>
      </c>
      <c r="AL266" s="60">
        <v>1</v>
      </c>
      <c r="AM266" s="60">
        <f t="shared" si="6"/>
        <v>0</v>
      </c>
    </row>
    <row r="267" spans="1:39" ht="15.75" customHeight="1" x14ac:dyDescent="0.2">
      <c r="A267" s="56" t="s">
        <v>909</v>
      </c>
      <c r="B267" s="56" t="s">
        <v>910</v>
      </c>
      <c r="C267" s="56" t="s">
        <v>994</v>
      </c>
      <c r="D267" s="56" t="s">
        <v>995</v>
      </c>
      <c r="E267" s="56" t="s">
        <v>996</v>
      </c>
      <c r="F267" s="56" t="s">
        <v>997</v>
      </c>
      <c r="G267" s="56" t="s">
        <v>1004</v>
      </c>
      <c r="H267" s="56" t="s">
        <v>1005</v>
      </c>
      <c r="I267" s="56" t="s">
        <v>82</v>
      </c>
      <c r="J267" s="56" t="s">
        <v>224</v>
      </c>
      <c r="K267" s="56" t="s">
        <v>1006</v>
      </c>
      <c r="L267" s="56" t="s">
        <v>55</v>
      </c>
      <c r="M267" s="56" t="str">
        <f>VLOOKUP(G267,'Sheet 1 (2)'!$H$4:$M$536,6,FALSE)</f>
        <v/>
      </c>
      <c r="N267" s="56" t="str">
        <f t="shared" si="25"/>
        <v/>
      </c>
      <c r="O267" s="56"/>
      <c r="P267" s="56" t="s">
        <v>985</v>
      </c>
      <c r="Q267" s="56" t="s">
        <v>55</v>
      </c>
      <c r="R267" s="56" t="str">
        <f>VLOOKUP(G267,'Sheet 1 (2)'!$H$4:$O$536,8,FALSE)</f>
        <v/>
      </c>
      <c r="S267" s="56" t="str">
        <f t="shared" si="27"/>
        <v/>
      </c>
      <c r="T267" s="56"/>
      <c r="U267" s="56" t="s">
        <v>55</v>
      </c>
      <c r="V267" s="56" t="str">
        <f>VLOOKUP(G267,'Sheet 1 (2)'!$H$4:$Q$536,10,FALSE)</f>
        <v/>
      </c>
      <c r="W267" s="56" t="str">
        <f t="shared" si="2"/>
        <v/>
      </c>
      <c r="X267" s="56" t="s">
        <v>986</v>
      </c>
      <c r="Y267" s="56" t="s">
        <v>55</v>
      </c>
      <c r="Z267" s="56" t="str">
        <f>VLOOKUP(G267,'Sheet 1 (2)'!$H$4:$S$536,12,FALSE)</f>
        <v/>
      </c>
      <c r="AA267" s="56" t="str">
        <f t="shared" si="17"/>
        <v/>
      </c>
      <c r="AB267" s="56" t="s">
        <v>55</v>
      </c>
      <c r="AC267" s="56" t="str">
        <f>VLOOKUP(G267,'Sheet 1 (2)'!$H$4:$AF$536,25,FALSE)</f>
        <v/>
      </c>
      <c r="AD267" s="56" t="s">
        <v>120</v>
      </c>
      <c r="AE267" s="56" t="str">
        <f t="shared" si="24"/>
        <v/>
      </c>
      <c r="AF267" s="56" t="s">
        <v>55</v>
      </c>
      <c r="AG267" s="56" t="str">
        <f>VLOOKUP(G267,'Sheet 1 (2)'!$H$4:$AG$536,26,FALSE)</f>
        <v>NO</v>
      </c>
      <c r="AH267" s="56" t="s">
        <v>52</v>
      </c>
      <c r="AI267" s="56" t="s">
        <v>55</v>
      </c>
      <c r="AJ267" s="56" t="str">
        <f>VLOOKUP(G267,'Sheet 1 (2)'!$H$4:$AH$536,27,FALSE)</f>
        <v>Revisar para poder calcular las metas a nivel de establecimientos y evaluar la información histórica del HIS (nuevos y reingresos por edades). Nos enviarán códigos CIE10</v>
      </c>
      <c r="AK267" s="56" t="str">
        <f t="shared" si="29"/>
        <v>Revisar para poder calcular las metas a nivel de establecimientos y evaluar la información histórica del HIS (nuevos y reingresos por edades). Nos enviarán códigos CIE10</v>
      </c>
      <c r="AL267" s="60">
        <v>1</v>
      </c>
      <c r="AM267" s="60">
        <f t="shared" si="6"/>
        <v>0</v>
      </c>
    </row>
    <row r="268" spans="1:39" ht="15.75" customHeight="1" x14ac:dyDescent="0.2">
      <c r="A268" s="56" t="s">
        <v>909</v>
      </c>
      <c r="B268" s="56" t="s">
        <v>910</v>
      </c>
      <c r="C268" s="56" t="s">
        <v>1009</v>
      </c>
      <c r="D268" s="56" t="s">
        <v>1010</v>
      </c>
      <c r="E268" s="56" t="s">
        <v>1011</v>
      </c>
      <c r="F268" s="56" t="s">
        <v>1012</v>
      </c>
      <c r="G268" s="56" t="s">
        <v>1013</v>
      </c>
      <c r="H268" s="56" t="s">
        <v>1014</v>
      </c>
      <c r="I268" s="56" t="s">
        <v>82</v>
      </c>
      <c r="J268" s="56" t="s">
        <v>224</v>
      </c>
      <c r="K268" s="56" t="s">
        <v>1015</v>
      </c>
      <c r="L268" s="56" t="s">
        <v>55</v>
      </c>
      <c r="M268" s="56" t="str">
        <f>VLOOKUP(G268,'Sheet 1 (2)'!$H$4:$M$536,6,FALSE)</f>
        <v/>
      </c>
      <c r="N268" s="56" t="str">
        <f t="shared" si="25"/>
        <v/>
      </c>
      <c r="O268" s="56"/>
      <c r="P268" s="56" t="s">
        <v>264</v>
      </c>
      <c r="Q268" s="56" t="s">
        <v>55</v>
      </c>
      <c r="R268" s="56" t="str">
        <f>VLOOKUP(G268,'Sheet 1 (2)'!$H$4:$O$536,8,FALSE)</f>
        <v/>
      </c>
      <c r="S268" s="56" t="str">
        <f t="shared" si="27"/>
        <v/>
      </c>
      <c r="T268" s="56"/>
      <c r="U268" s="56" t="s">
        <v>55</v>
      </c>
      <c r="V268" s="56" t="str">
        <f>VLOOKUP(G268,'Sheet 1 (2)'!$H$4:$Q$536,10,FALSE)</f>
        <v/>
      </c>
      <c r="W268" s="56" t="str">
        <f t="shared" si="2"/>
        <v/>
      </c>
      <c r="X268" s="56" t="s">
        <v>986</v>
      </c>
      <c r="Y268" s="56" t="s">
        <v>55</v>
      </c>
      <c r="Z268" s="56" t="str">
        <f>VLOOKUP(G268,'Sheet 1 (2)'!$H$4:$S$536,12,FALSE)</f>
        <v/>
      </c>
      <c r="AA268" s="56" t="str">
        <f t="shared" si="17"/>
        <v/>
      </c>
      <c r="AB268" s="56" t="s">
        <v>55</v>
      </c>
      <c r="AC268" s="56" t="str">
        <f>VLOOKUP(G268,'Sheet 1 (2)'!$H$4:$AF$536,25,FALSE)</f>
        <v/>
      </c>
      <c r="AD268" s="56" t="s">
        <v>701</v>
      </c>
      <c r="AE268" s="56" t="str">
        <f t="shared" si="24"/>
        <v/>
      </c>
      <c r="AF268" s="56" t="s">
        <v>55</v>
      </c>
      <c r="AG268" s="56" t="str">
        <f>VLOOKUP(G268,'Sheet 1 (2)'!$H$4:$AG$536,26,FALSE)</f>
        <v>NO</v>
      </c>
      <c r="AH268" s="56" t="s">
        <v>52</v>
      </c>
      <c r="AI268" s="56" t="s">
        <v>55</v>
      </c>
      <c r="AJ268" s="56" t="str">
        <f>VLOOKUP(G268,'Sheet 1 (2)'!$H$4:$AH$536,27,FALSE)</f>
        <v>Revisar para poder calcular las metas a nivel de establecimientos y evaluar la información histórica del HIS (nuevos y reingresos por edades). Nos enviarán códigos CIE10</v>
      </c>
      <c r="AK268" s="56" t="str">
        <f t="shared" si="29"/>
        <v>Revisar para poder calcular las metas a nivel de establecimientos y evaluar la información histórica del HIS (nuevos y reingresos por edades). Nos enviarán códigos CIE10</v>
      </c>
      <c r="AL268" s="60">
        <v>1</v>
      </c>
      <c r="AM268" s="60">
        <f t="shared" si="6"/>
        <v>0</v>
      </c>
    </row>
    <row r="269" spans="1:39" ht="15.75" customHeight="1" x14ac:dyDescent="0.2">
      <c r="A269" s="56" t="s">
        <v>909</v>
      </c>
      <c r="B269" s="56" t="s">
        <v>910</v>
      </c>
      <c r="C269" s="56" t="s">
        <v>1009</v>
      </c>
      <c r="D269" s="56" t="s">
        <v>1010</v>
      </c>
      <c r="E269" s="56" t="s">
        <v>1011</v>
      </c>
      <c r="F269" s="56" t="s">
        <v>1012</v>
      </c>
      <c r="G269" s="56" t="s">
        <v>1020</v>
      </c>
      <c r="H269" s="56" t="s">
        <v>1021</v>
      </c>
      <c r="I269" s="56" t="s">
        <v>82</v>
      </c>
      <c r="J269" s="56" t="s">
        <v>224</v>
      </c>
      <c r="K269" s="56" t="s">
        <v>1022</v>
      </c>
      <c r="L269" s="56" t="s">
        <v>55</v>
      </c>
      <c r="M269" s="56" t="str">
        <f>VLOOKUP(G269,'Sheet 1 (2)'!$H$4:$M$536,6,FALSE)</f>
        <v/>
      </c>
      <c r="N269" s="56" t="str">
        <f t="shared" si="25"/>
        <v/>
      </c>
      <c r="O269" s="56"/>
      <c r="P269" s="56" t="s">
        <v>264</v>
      </c>
      <c r="Q269" s="56" t="s">
        <v>55</v>
      </c>
      <c r="R269" s="56" t="str">
        <f>VLOOKUP(G269,'Sheet 1 (2)'!$H$4:$O$536,8,FALSE)</f>
        <v/>
      </c>
      <c r="S269" s="56" t="str">
        <f t="shared" si="27"/>
        <v/>
      </c>
      <c r="T269" s="56"/>
      <c r="U269" s="56" t="s">
        <v>55</v>
      </c>
      <c r="V269" s="56" t="str">
        <f>VLOOKUP(G269,'Sheet 1 (2)'!$H$4:$Q$536,10,FALSE)</f>
        <v/>
      </c>
      <c r="W269" s="56" t="str">
        <f t="shared" si="2"/>
        <v/>
      </c>
      <c r="X269" s="56" t="s">
        <v>986</v>
      </c>
      <c r="Y269" s="56" t="s">
        <v>55</v>
      </c>
      <c r="Z269" s="56" t="str">
        <f>VLOOKUP(G269,'Sheet 1 (2)'!$H$4:$S$536,12,FALSE)</f>
        <v/>
      </c>
      <c r="AA269" s="56" t="str">
        <f t="shared" si="17"/>
        <v/>
      </c>
      <c r="AB269" s="56" t="s">
        <v>55</v>
      </c>
      <c r="AC269" s="56" t="str">
        <f>VLOOKUP(G269,'Sheet 1 (2)'!$H$4:$AF$536,25,FALSE)</f>
        <v/>
      </c>
      <c r="AD269" s="56" t="s">
        <v>270</v>
      </c>
      <c r="AE269" s="56" t="str">
        <f t="shared" si="24"/>
        <v/>
      </c>
      <c r="AF269" s="56" t="s">
        <v>55</v>
      </c>
      <c r="AG269" s="56" t="str">
        <f>VLOOKUP(G269,'Sheet 1 (2)'!$H$4:$AG$536,26,FALSE)</f>
        <v>NO</v>
      </c>
      <c r="AH269" s="56" t="s">
        <v>52</v>
      </c>
      <c r="AI269" s="56" t="s">
        <v>55</v>
      </c>
      <c r="AJ269" s="56" t="str">
        <f>VLOOKUP(G269,'Sheet 1 (2)'!$H$4:$AH$536,27,FALSE)</f>
        <v xml:space="preserve">Verificar si se puede usar HIS. Remitirán la información de distritos con población indígena amazónica. 
</v>
      </c>
      <c r="AK269" s="56" t="str">
        <f t="shared" si="29"/>
        <v xml:space="preserve">Verificar si se puede usar HIS. Remitirán la información de distritos con población indígena amazónica. 
</v>
      </c>
      <c r="AL269" s="60">
        <v>1</v>
      </c>
      <c r="AM269" s="60">
        <f t="shared" si="6"/>
        <v>0</v>
      </c>
    </row>
    <row r="270" spans="1:39" ht="15.75" customHeight="1" x14ac:dyDescent="0.2">
      <c r="A270" s="56" t="s">
        <v>909</v>
      </c>
      <c r="B270" s="56" t="s">
        <v>910</v>
      </c>
      <c r="C270" s="56" t="s">
        <v>1009</v>
      </c>
      <c r="D270" s="56" t="s">
        <v>1010</v>
      </c>
      <c r="E270" s="56" t="s">
        <v>1011</v>
      </c>
      <c r="F270" s="56" t="s">
        <v>1012</v>
      </c>
      <c r="G270" s="56" t="s">
        <v>1026</v>
      </c>
      <c r="H270" s="56" t="s">
        <v>1027</v>
      </c>
      <c r="I270" s="56" t="s">
        <v>82</v>
      </c>
      <c r="J270" s="56" t="s">
        <v>493</v>
      </c>
      <c r="K270" s="56" t="s">
        <v>1028</v>
      </c>
      <c r="L270" s="56" t="s">
        <v>55</v>
      </c>
      <c r="M270" s="56" t="str">
        <f>VLOOKUP(G270,'Sheet 1 (2)'!$H$4:$M$536,6,FALSE)</f>
        <v/>
      </c>
      <c r="N270" s="56" t="str">
        <f t="shared" si="25"/>
        <v/>
      </c>
      <c r="O270" s="56"/>
      <c r="P270" s="56" t="s">
        <v>264</v>
      </c>
      <c r="Q270" s="56" t="s">
        <v>55</v>
      </c>
      <c r="R270" s="56" t="str">
        <f>VLOOKUP(G270,'Sheet 1 (2)'!$H$4:$O$536,8,FALSE)</f>
        <v/>
      </c>
      <c r="S270" s="56" t="str">
        <f t="shared" si="27"/>
        <v/>
      </c>
      <c r="T270" s="56"/>
      <c r="U270" s="56" t="s">
        <v>55</v>
      </c>
      <c r="V270" s="56" t="str">
        <f>VLOOKUP(G270,'Sheet 1 (2)'!$H$4:$Q$536,10,FALSE)</f>
        <v/>
      </c>
      <c r="W270" s="56" t="str">
        <f t="shared" si="2"/>
        <v/>
      </c>
      <c r="X270" s="56" t="s">
        <v>986</v>
      </c>
      <c r="Y270" s="56" t="s">
        <v>55</v>
      </c>
      <c r="Z270" s="56" t="str">
        <f>VLOOKUP(G270,'Sheet 1 (2)'!$H$4:$S$536,12,FALSE)</f>
        <v/>
      </c>
      <c r="AA270" s="56" t="str">
        <f t="shared" si="17"/>
        <v/>
      </c>
      <c r="AB270" s="56" t="s">
        <v>55</v>
      </c>
      <c r="AC270" s="56" t="str">
        <f>VLOOKUP(G270,'Sheet 1 (2)'!$H$4:$AF$536,25,FALSE)</f>
        <v/>
      </c>
      <c r="AD270" s="56" t="s">
        <v>176</v>
      </c>
      <c r="AE270" s="56" t="str">
        <f t="shared" si="24"/>
        <v/>
      </c>
      <c r="AF270" s="56" t="s">
        <v>55</v>
      </c>
      <c r="AG270" s="56" t="str">
        <f>VLOOKUP(G270,'Sheet 1 (2)'!$H$4:$AG$536,26,FALSE)</f>
        <v>NO</v>
      </c>
      <c r="AH270" s="59" t="s">
        <v>52</v>
      </c>
      <c r="AI270" s="56" t="s">
        <v>55</v>
      </c>
      <c r="AJ270" s="56" t="str">
        <f>VLOOKUP(G270,'Sheet 1 (2)'!$H$4:$AH$536,27,FALSE)</f>
        <v>Nos enviarán los códigos CIE10 y una base consolidada de estos.</v>
      </c>
      <c r="AK270" s="56" t="str">
        <f t="shared" si="29"/>
        <v>Nos enviarán los códigos CIE10 y una base consolidada de estos.</v>
      </c>
      <c r="AL270" s="60">
        <v>1</v>
      </c>
      <c r="AM270" s="60">
        <f t="shared" si="6"/>
        <v>0</v>
      </c>
    </row>
    <row r="271" spans="1:39" ht="15.75" customHeight="1" x14ac:dyDescent="0.2">
      <c r="A271" s="56" t="s">
        <v>909</v>
      </c>
      <c r="B271" s="56" t="s">
        <v>910</v>
      </c>
      <c r="C271" s="56" t="s">
        <v>1009</v>
      </c>
      <c r="D271" s="56" t="s">
        <v>1010</v>
      </c>
      <c r="E271" s="56" t="s">
        <v>1011</v>
      </c>
      <c r="F271" s="56" t="s">
        <v>1012</v>
      </c>
      <c r="G271" s="56" t="s">
        <v>1031</v>
      </c>
      <c r="H271" s="56" t="s">
        <v>1032</v>
      </c>
      <c r="I271" s="56" t="s">
        <v>82</v>
      </c>
      <c r="J271" s="56" t="s">
        <v>224</v>
      </c>
      <c r="K271" s="56" t="s">
        <v>1033</v>
      </c>
      <c r="L271" s="56" t="s">
        <v>55</v>
      </c>
      <c r="M271" s="56" t="str">
        <f>VLOOKUP(G271,'Sheet 1 (2)'!$H$4:$M$536,6,FALSE)</f>
        <v/>
      </c>
      <c r="N271" s="56" t="str">
        <f t="shared" si="25"/>
        <v/>
      </c>
      <c r="O271" s="56"/>
      <c r="P271" s="56" t="s">
        <v>264</v>
      </c>
      <c r="Q271" s="56" t="s">
        <v>55</v>
      </c>
      <c r="R271" s="56" t="str">
        <f>VLOOKUP(G271,'Sheet 1 (2)'!$H$4:$O$536,8,FALSE)</f>
        <v/>
      </c>
      <c r="S271" s="56" t="str">
        <f t="shared" si="27"/>
        <v/>
      </c>
      <c r="T271" s="56"/>
      <c r="U271" s="56" t="s">
        <v>55</v>
      </c>
      <c r="V271" s="56" t="str">
        <f>VLOOKUP(G271,'Sheet 1 (2)'!$H$4:$Q$536,10,FALSE)</f>
        <v/>
      </c>
      <c r="W271" s="56" t="str">
        <f t="shared" si="2"/>
        <v/>
      </c>
      <c r="X271" s="56" t="s">
        <v>986</v>
      </c>
      <c r="Y271" s="56" t="s">
        <v>55</v>
      </c>
      <c r="Z271" s="56" t="str">
        <f>VLOOKUP(G271,'Sheet 1 (2)'!$H$4:$S$536,12,FALSE)</f>
        <v/>
      </c>
      <c r="AA271" s="56" t="str">
        <f t="shared" si="17"/>
        <v/>
      </c>
      <c r="AB271" s="56" t="s">
        <v>55</v>
      </c>
      <c r="AC271" s="56" t="str">
        <f>VLOOKUP(G271,'Sheet 1 (2)'!$H$4:$AF$536,25,FALSE)</f>
        <v/>
      </c>
      <c r="AD271" s="56" t="s">
        <v>58</v>
      </c>
      <c r="AE271" s="56" t="str">
        <f t="shared" si="24"/>
        <v/>
      </c>
      <c r="AF271" s="56" t="s">
        <v>55</v>
      </c>
      <c r="AG271" s="56" t="str">
        <f>VLOOKUP(G271,'Sheet 1 (2)'!$H$4:$AG$536,26,FALSE)</f>
        <v>NO</v>
      </c>
      <c r="AH271" s="56" t="s">
        <v>52</v>
      </c>
      <c r="AI271" s="56" t="s">
        <v>55</v>
      </c>
      <c r="AJ271" s="56" t="str">
        <f>VLOOKUP(G271,'Sheet 1 (2)'!$H$4:$AH$536,27,FALSE)</f>
        <v>Nos remitirán un padrón de la población privada de la libertad(INPE) linkeada a cada establecimiento.
Nos enviarán los códigos CIE10 y una base consolidada de estos.</v>
      </c>
      <c r="AK271" s="56" t="str">
        <f t="shared" si="29"/>
        <v>Nos remitirán un padrón de la población privada de la libertad(INPE) linkeada a cada establecimiento.
Nos enviarán los códigos CIE10 y una base consolidada de estos.</v>
      </c>
      <c r="AL271" s="60">
        <v>1</v>
      </c>
      <c r="AM271" s="60">
        <f t="shared" si="6"/>
        <v>0</v>
      </c>
    </row>
    <row r="272" spans="1:39" ht="15.75" customHeight="1" x14ac:dyDescent="0.2">
      <c r="A272" s="56" t="s">
        <v>909</v>
      </c>
      <c r="B272" s="56" t="s">
        <v>910</v>
      </c>
      <c r="C272" s="56" t="s">
        <v>1009</v>
      </c>
      <c r="D272" s="56" t="s">
        <v>1010</v>
      </c>
      <c r="E272" s="56" t="s">
        <v>1011</v>
      </c>
      <c r="F272" s="56" t="s">
        <v>1012</v>
      </c>
      <c r="G272" s="56" t="s">
        <v>1036</v>
      </c>
      <c r="H272" s="56" t="s">
        <v>1037</v>
      </c>
      <c r="I272" s="56" t="s">
        <v>82</v>
      </c>
      <c r="J272" s="56" t="s">
        <v>493</v>
      </c>
      <c r="K272" s="56" t="s">
        <v>1038</v>
      </c>
      <c r="L272" s="56" t="s">
        <v>55</v>
      </c>
      <c r="M272" s="56" t="str">
        <f>VLOOKUP(G272,'Sheet 1 (2)'!$H$4:$M$536,6,FALSE)</f>
        <v/>
      </c>
      <c r="N272" s="56" t="str">
        <f t="shared" si="25"/>
        <v/>
      </c>
      <c r="O272" s="56"/>
      <c r="P272" s="56" t="s">
        <v>264</v>
      </c>
      <c r="Q272" s="56" t="s">
        <v>55</v>
      </c>
      <c r="R272" s="56" t="str">
        <f>VLOOKUP(G272,'Sheet 1 (2)'!$H$4:$O$536,8,FALSE)</f>
        <v/>
      </c>
      <c r="S272" s="56" t="str">
        <f t="shared" si="27"/>
        <v/>
      </c>
      <c r="T272" s="56"/>
      <c r="U272" s="56" t="s">
        <v>55</v>
      </c>
      <c r="V272" s="56" t="str">
        <f>VLOOKUP(G272,'Sheet 1 (2)'!$H$4:$Q$536,10,FALSE)</f>
        <v/>
      </c>
      <c r="W272" s="56" t="str">
        <f t="shared" si="2"/>
        <v/>
      </c>
      <c r="X272" s="56" t="s">
        <v>986</v>
      </c>
      <c r="Y272" s="56" t="s">
        <v>55</v>
      </c>
      <c r="Z272" s="56" t="str">
        <f>VLOOKUP(G272,'Sheet 1 (2)'!$H$4:$S$536,12,FALSE)</f>
        <v/>
      </c>
      <c r="AA272" s="56" t="str">
        <f t="shared" si="17"/>
        <v/>
      </c>
      <c r="AB272" s="56" t="s">
        <v>55</v>
      </c>
      <c r="AC272" s="56" t="str">
        <f>VLOOKUP(G272,'Sheet 1 (2)'!$H$4:$AF$536,25,FALSE)</f>
        <v/>
      </c>
      <c r="AD272" s="56" t="s">
        <v>411</v>
      </c>
      <c r="AE272" s="56" t="str">
        <f t="shared" si="24"/>
        <v/>
      </c>
      <c r="AF272" s="56" t="s">
        <v>55</v>
      </c>
      <c r="AG272" s="56" t="str">
        <f>VLOOKUP(G272,'Sheet 1 (2)'!$H$4:$AG$536,26,FALSE)</f>
        <v>NO</v>
      </c>
      <c r="AH272" s="56" t="s">
        <v>52</v>
      </c>
      <c r="AI272" s="56" t="s">
        <v>55</v>
      </c>
      <c r="AJ272" s="56" t="str">
        <f>VLOOKUP(G272,'Sheet 1 (2)'!$H$4:$AH$536,27,FALSE)</f>
        <v>Nos enviarán los códigos CIE10 y una base consolidada de estos.</v>
      </c>
      <c r="AK272" s="56" t="str">
        <f t="shared" si="29"/>
        <v>Nos enviarán los códigos CIE10 y una base consolidada de estos.</v>
      </c>
      <c r="AL272" s="60">
        <v>1</v>
      </c>
      <c r="AM272" s="60">
        <f t="shared" si="6"/>
        <v>0</v>
      </c>
    </row>
    <row r="273" spans="1:39" ht="15.75" customHeight="1" x14ac:dyDescent="0.2">
      <c r="A273" s="56" t="s">
        <v>909</v>
      </c>
      <c r="B273" s="56" t="s">
        <v>910</v>
      </c>
      <c r="C273" s="56" t="s">
        <v>1042</v>
      </c>
      <c r="D273" s="56" t="s">
        <v>1043</v>
      </c>
      <c r="E273" s="56" t="s">
        <v>1044</v>
      </c>
      <c r="F273" s="56" t="s">
        <v>1045</v>
      </c>
      <c r="G273" s="56" t="s">
        <v>1046</v>
      </c>
      <c r="H273" s="56" t="s">
        <v>1047</v>
      </c>
      <c r="I273" s="56" t="s">
        <v>82</v>
      </c>
      <c r="J273" s="56" t="s">
        <v>493</v>
      </c>
      <c r="K273" s="56" t="s">
        <v>2568</v>
      </c>
      <c r="L273" s="56" t="s">
        <v>55</v>
      </c>
      <c r="M273" s="56" t="str">
        <f>VLOOKUP(G273,'Sheet 1 (2)'!$H$4:$M$536,6,FALSE)</f>
        <v/>
      </c>
      <c r="N273" s="56" t="str">
        <f t="shared" si="25"/>
        <v/>
      </c>
      <c r="O273" s="56"/>
      <c r="P273" s="56" t="s">
        <v>1050</v>
      </c>
      <c r="Q273" s="56" t="s">
        <v>55</v>
      </c>
      <c r="R273" s="56" t="str">
        <f>VLOOKUP(G273,'Sheet 1 (2)'!$H$4:$O$536,8,FALSE)</f>
        <v/>
      </c>
      <c r="S273" s="56" t="str">
        <f t="shared" si="27"/>
        <v/>
      </c>
      <c r="T273" s="56"/>
      <c r="U273" s="56" t="s">
        <v>55</v>
      </c>
      <c r="V273" s="56" t="str">
        <f>VLOOKUP(G273,'Sheet 1 (2)'!$H$4:$Q$536,10,FALSE)</f>
        <v/>
      </c>
      <c r="W273" s="56" t="str">
        <f t="shared" si="2"/>
        <v/>
      </c>
      <c r="X273" s="56"/>
      <c r="Y273" s="56" t="s">
        <v>55</v>
      </c>
      <c r="Z273" s="56" t="str">
        <f>VLOOKUP(G273,'Sheet 1 (2)'!$H$4:$S$536,12,FALSE)</f>
        <v/>
      </c>
      <c r="AA273" s="56" t="str">
        <f t="shared" si="17"/>
        <v/>
      </c>
      <c r="AB273" s="56" t="s">
        <v>55</v>
      </c>
      <c r="AC273" s="56" t="str">
        <f>VLOOKUP(G273,'Sheet 1 (2)'!$H$4:$AF$536,25,FALSE)</f>
        <v/>
      </c>
      <c r="AD273" s="56" t="s">
        <v>270</v>
      </c>
      <c r="AE273" s="56" t="str">
        <f t="shared" si="24"/>
        <v/>
      </c>
      <c r="AF273" s="56" t="s">
        <v>55</v>
      </c>
      <c r="AG273" s="56" t="str">
        <f>VLOOKUP(G273,'Sheet 1 (2)'!$H$4:$AG$536,26,FALSE)</f>
        <v>SI</v>
      </c>
      <c r="AH273" s="56" t="s">
        <v>82</v>
      </c>
      <c r="AI273" s="56" t="s">
        <v>55</v>
      </c>
      <c r="AJ273" s="56" t="str">
        <f>VLOOKUP(G273,'Sheet 1 (2)'!$H$4:$AH$536,27,FALSE)</f>
        <v/>
      </c>
      <c r="AK273" s="56" t="str">
        <f t="shared" si="29"/>
        <v/>
      </c>
      <c r="AL273" s="60">
        <v>1</v>
      </c>
      <c r="AM273" s="60">
        <f t="shared" si="6"/>
        <v>1</v>
      </c>
    </row>
    <row r="274" spans="1:39" ht="15.75" customHeight="1" x14ac:dyDescent="0.2">
      <c r="A274" s="56" t="s">
        <v>909</v>
      </c>
      <c r="B274" s="56" t="s">
        <v>910</v>
      </c>
      <c r="C274" s="56" t="s">
        <v>1042</v>
      </c>
      <c r="D274" s="56" t="s">
        <v>1043</v>
      </c>
      <c r="E274" s="56" t="s">
        <v>1044</v>
      </c>
      <c r="F274" s="56" t="s">
        <v>1045</v>
      </c>
      <c r="G274" s="56" t="s">
        <v>1052</v>
      </c>
      <c r="H274" s="56" t="s">
        <v>1053</v>
      </c>
      <c r="I274" s="56" t="s">
        <v>82</v>
      </c>
      <c r="J274" s="56" t="s">
        <v>493</v>
      </c>
      <c r="K274" s="56" t="s">
        <v>1054</v>
      </c>
      <c r="L274" s="56" t="s">
        <v>55</v>
      </c>
      <c r="M274" s="56" t="str">
        <f>VLOOKUP(G274,'Sheet 1 (2)'!$H$4:$M$536,6,FALSE)</f>
        <v/>
      </c>
      <c r="N274" s="56" t="str">
        <f t="shared" si="25"/>
        <v/>
      </c>
      <c r="O274" s="56"/>
      <c r="P274" s="56" t="s">
        <v>264</v>
      </c>
      <c r="Q274" s="56" t="s">
        <v>55</v>
      </c>
      <c r="R274" s="56" t="str">
        <f>VLOOKUP(G274,'Sheet 1 (2)'!$H$4:$O$536,8,FALSE)</f>
        <v/>
      </c>
      <c r="S274" s="56" t="str">
        <f t="shared" si="27"/>
        <v/>
      </c>
      <c r="T274" s="56"/>
      <c r="U274" s="56" t="s">
        <v>55</v>
      </c>
      <c r="V274" s="56" t="str">
        <f>VLOOKUP(G274,'Sheet 1 (2)'!$H$4:$Q$536,10,FALSE)</f>
        <v/>
      </c>
      <c r="W274" s="56" t="str">
        <f t="shared" si="2"/>
        <v/>
      </c>
      <c r="X274" s="56" t="s">
        <v>1056</v>
      </c>
      <c r="Y274" s="56" t="s">
        <v>55</v>
      </c>
      <c r="Z274" s="56" t="str">
        <f>VLOOKUP(G274,'Sheet 1 (2)'!$H$4:$S$536,12,FALSE)</f>
        <v/>
      </c>
      <c r="AA274" s="56" t="str">
        <f t="shared" si="17"/>
        <v/>
      </c>
      <c r="AB274" s="56" t="s">
        <v>55</v>
      </c>
      <c r="AC274" s="56" t="str">
        <f>VLOOKUP(G274,'Sheet 1 (2)'!$H$4:$AF$536,25,FALSE)</f>
        <v/>
      </c>
      <c r="AD274" s="56" t="s">
        <v>120</v>
      </c>
      <c r="AE274" s="56" t="str">
        <f t="shared" si="24"/>
        <v/>
      </c>
      <c r="AF274" s="56" t="s">
        <v>55</v>
      </c>
      <c r="AG274" s="56" t="str">
        <f>VLOOKUP(G274,'Sheet 1 (2)'!$H$4:$AG$536,26,FALSE)</f>
        <v>SI</v>
      </c>
      <c r="AH274" s="56" t="s">
        <v>82</v>
      </c>
      <c r="AI274" s="56" t="s">
        <v>55</v>
      </c>
      <c r="AJ274" s="56" t="str">
        <f>VLOOKUP(G274,'Sheet 1 (2)'!$H$4:$AH$536,27,FALSE)</f>
        <v/>
      </c>
      <c r="AK274" s="56" t="str">
        <f t="shared" si="29"/>
        <v/>
      </c>
      <c r="AL274" s="60">
        <v>1</v>
      </c>
      <c r="AM274" s="60">
        <f t="shared" si="6"/>
        <v>1</v>
      </c>
    </row>
    <row r="275" spans="1:39" ht="15.75" customHeight="1" x14ac:dyDescent="0.2">
      <c r="A275" s="56" t="s">
        <v>909</v>
      </c>
      <c r="B275" s="56" t="s">
        <v>910</v>
      </c>
      <c r="C275" s="56" t="s">
        <v>1057</v>
      </c>
      <c r="D275" s="56" t="s">
        <v>1058</v>
      </c>
      <c r="E275" s="56" t="s">
        <v>1059</v>
      </c>
      <c r="F275" s="56" t="s">
        <v>1060</v>
      </c>
      <c r="G275" s="56" t="s">
        <v>1061</v>
      </c>
      <c r="H275" s="56" t="s">
        <v>1062</v>
      </c>
      <c r="I275" s="56" t="s">
        <v>82</v>
      </c>
      <c r="J275" s="56" t="s">
        <v>493</v>
      </c>
      <c r="K275" s="56" t="s">
        <v>1063</v>
      </c>
      <c r="L275" s="56" t="s">
        <v>55</v>
      </c>
      <c r="M275" s="56" t="str">
        <f>VLOOKUP(G275,'Sheet 1 (2)'!$H$4:$M$536,6,FALSE)</f>
        <v/>
      </c>
      <c r="N275" s="56" t="str">
        <f t="shared" si="25"/>
        <v/>
      </c>
      <c r="O275" s="56"/>
      <c r="P275" s="56" t="s">
        <v>1065</v>
      </c>
      <c r="Q275" s="56" t="s">
        <v>55</v>
      </c>
      <c r="R275" s="56" t="str">
        <f>VLOOKUP(G275,'Sheet 1 (2)'!$H$4:$O$536,8,FALSE)</f>
        <v/>
      </c>
      <c r="S275" s="56" t="str">
        <f t="shared" si="27"/>
        <v/>
      </c>
      <c r="T275" s="56"/>
      <c r="U275" s="56" t="s">
        <v>55</v>
      </c>
      <c r="V275" s="56" t="str">
        <f>VLOOKUP(G275,'Sheet 1 (2)'!$H$4:$Q$536,10,FALSE)</f>
        <v/>
      </c>
      <c r="W275" s="56" t="str">
        <f t="shared" si="2"/>
        <v/>
      </c>
      <c r="X275" s="56"/>
      <c r="Y275" s="56" t="s">
        <v>55</v>
      </c>
      <c r="Z275" s="56" t="str">
        <f>VLOOKUP(G275,'Sheet 1 (2)'!$H$4:$S$536,12,FALSE)</f>
        <v/>
      </c>
      <c r="AA275" s="56" t="str">
        <f t="shared" si="17"/>
        <v/>
      </c>
      <c r="AB275" s="56" t="s">
        <v>55</v>
      </c>
      <c r="AC275" s="56" t="str">
        <f>VLOOKUP(G275,'Sheet 1 (2)'!$H$4:$AF$536,25,FALSE)</f>
        <v/>
      </c>
      <c r="AD275" s="56" t="s">
        <v>367</v>
      </c>
      <c r="AE275" s="56" t="str">
        <f t="shared" si="24"/>
        <v/>
      </c>
      <c r="AF275" s="56" t="s">
        <v>55</v>
      </c>
      <c r="AG275" s="56" t="str">
        <f>VLOOKUP(G275,'Sheet 1 (2)'!$H$4:$AG$536,26,FALSE)</f>
        <v>SI</v>
      </c>
      <c r="AH275" s="56" t="s">
        <v>82</v>
      </c>
      <c r="AI275" s="56" t="s">
        <v>55</v>
      </c>
      <c r="AJ275" s="56" t="str">
        <f>VLOOKUP(G275,'Sheet 1 (2)'!$H$4:$AH$536,27,FALSE)</f>
        <v/>
      </c>
      <c r="AK275" s="56" t="str">
        <f t="shared" si="29"/>
        <v/>
      </c>
      <c r="AL275" s="60">
        <v>1</v>
      </c>
      <c r="AM275" s="60">
        <f t="shared" si="6"/>
        <v>1</v>
      </c>
    </row>
    <row r="276" spans="1:39" ht="15.75" customHeight="1" x14ac:dyDescent="0.2">
      <c r="A276" s="56" t="s">
        <v>909</v>
      </c>
      <c r="B276" s="56" t="s">
        <v>910</v>
      </c>
      <c r="C276" s="56" t="s">
        <v>1067</v>
      </c>
      <c r="D276" s="56" t="s">
        <v>1068</v>
      </c>
      <c r="E276" s="56" t="s">
        <v>1069</v>
      </c>
      <c r="F276" s="56" t="s">
        <v>1070</v>
      </c>
      <c r="G276" s="56" t="s">
        <v>1071</v>
      </c>
      <c r="H276" s="56" t="s">
        <v>1072</v>
      </c>
      <c r="I276" s="56" t="s">
        <v>82</v>
      </c>
      <c r="J276" s="56" t="s">
        <v>1073</v>
      </c>
      <c r="K276" s="56" t="s">
        <v>1074</v>
      </c>
      <c r="L276" s="56" t="s">
        <v>55</v>
      </c>
      <c r="M276" s="56" t="str">
        <f>VLOOKUP(G276,'Sheet 1 (2)'!$H$4:$M$536,6,FALSE)</f>
        <v/>
      </c>
      <c r="N276" s="56" t="str">
        <f t="shared" si="25"/>
        <v/>
      </c>
      <c r="O276" s="56"/>
      <c r="P276" s="56" t="s">
        <v>1065</v>
      </c>
      <c r="Q276" s="56" t="s">
        <v>55</v>
      </c>
      <c r="R276" s="56" t="str">
        <f>VLOOKUP(G276,'Sheet 1 (2)'!$H$4:$O$536,8,FALSE)</f>
        <v/>
      </c>
      <c r="S276" s="56" t="str">
        <f t="shared" si="27"/>
        <v/>
      </c>
      <c r="T276" s="56"/>
      <c r="U276" s="56" t="s">
        <v>55</v>
      </c>
      <c r="V276" s="56" t="str">
        <f>VLOOKUP(G276,'Sheet 1 (2)'!$H$4:$Q$536,10,FALSE)</f>
        <v/>
      </c>
      <c r="W276" s="56" t="str">
        <f t="shared" si="2"/>
        <v/>
      </c>
      <c r="X276" s="56"/>
      <c r="Y276" s="56" t="s">
        <v>55</v>
      </c>
      <c r="Z276" s="56" t="str">
        <f>VLOOKUP(G276,'Sheet 1 (2)'!$H$4:$S$536,12,FALSE)</f>
        <v/>
      </c>
      <c r="AA276" s="56" t="str">
        <f t="shared" si="17"/>
        <v/>
      </c>
      <c r="AB276" s="56" t="s">
        <v>55</v>
      </c>
      <c r="AC276" s="56" t="str">
        <f>VLOOKUP(G276,'Sheet 1 (2)'!$H$4:$AF$536,25,FALSE)</f>
        <v/>
      </c>
      <c r="AD276" s="56" t="s">
        <v>176</v>
      </c>
      <c r="AE276" s="56" t="str">
        <f t="shared" si="24"/>
        <v/>
      </c>
      <c r="AF276" s="56" t="s">
        <v>55</v>
      </c>
      <c r="AG276" s="56" t="str">
        <f>VLOOKUP(G276,'Sheet 1 (2)'!$H$4:$AG$536,26,FALSE)</f>
        <v>SI</v>
      </c>
      <c r="AH276" s="56" t="s">
        <v>82</v>
      </c>
      <c r="AI276" s="56" t="s">
        <v>55</v>
      </c>
      <c r="AJ276" s="56" t="str">
        <f>VLOOKUP(G276,'Sheet 1 (2)'!$H$4:$AH$536,27,FALSE)</f>
        <v/>
      </c>
      <c r="AK276" s="56" t="str">
        <f t="shared" si="29"/>
        <v/>
      </c>
      <c r="AL276" s="60">
        <v>1</v>
      </c>
      <c r="AM276" s="60">
        <f t="shared" si="6"/>
        <v>1</v>
      </c>
    </row>
    <row r="277" spans="1:39" ht="15.75" customHeight="1" x14ac:dyDescent="0.2">
      <c r="A277" s="56" t="s">
        <v>909</v>
      </c>
      <c r="B277" s="56" t="s">
        <v>910</v>
      </c>
      <c r="C277" s="56" t="s">
        <v>1067</v>
      </c>
      <c r="D277" s="56" t="s">
        <v>1068</v>
      </c>
      <c r="E277" s="56" t="s">
        <v>1069</v>
      </c>
      <c r="F277" s="56" t="s">
        <v>1070</v>
      </c>
      <c r="G277" s="56" t="s">
        <v>1075</v>
      </c>
      <c r="H277" s="56" t="s">
        <v>1076</v>
      </c>
      <c r="I277" s="56" t="s">
        <v>82</v>
      </c>
      <c r="J277" s="56" t="s">
        <v>1073</v>
      </c>
      <c r="K277" s="56" t="s">
        <v>1077</v>
      </c>
      <c r="L277" s="56" t="s">
        <v>55</v>
      </c>
      <c r="M277" s="56" t="str">
        <f>VLOOKUP(G277,'Sheet 1 (2)'!$H$4:$M$536,6,FALSE)</f>
        <v/>
      </c>
      <c r="N277" s="56" t="str">
        <f t="shared" si="25"/>
        <v/>
      </c>
      <c r="O277" s="56"/>
      <c r="P277" s="56" t="s">
        <v>1065</v>
      </c>
      <c r="Q277" s="56" t="s">
        <v>55</v>
      </c>
      <c r="R277" s="56" t="str">
        <f>VLOOKUP(G277,'Sheet 1 (2)'!$H$4:$O$536,8,FALSE)</f>
        <v/>
      </c>
      <c r="S277" s="56" t="str">
        <f t="shared" si="27"/>
        <v/>
      </c>
      <c r="T277" s="56"/>
      <c r="U277" s="56" t="s">
        <v>55</v>
      </c>
      <c r="V277" s="56" t="str">
        <f>VLOOKUP(G277,'Sheet 1 (2)'!$H$4:$Q$536,10,FALSE)</f>
        <v/>
      </c>
      <c r="W277" s="56" t="str">
        <f t="shared" si="2"/>
        <v/>
      </c>
      <c r="X277" s="56"/>
      <c r="Y277" s="56" t="s">
        <v>55</v>
      </c>
      <c r="Z277" s="56" t="str">
        <f>VLOOKUP(G277,'Sheet 1 (2)'!$H$4:$S$536,12,FALSE)</f>
        <v/>
      </c>
      <c r="AA277" s="56" t="str">
        <f t="shared" si="17"/>
        <v/>
      </c>
      <c r="AB277" s="56" t="s">
        <v>55</v>
      </c>
      <c r="AC277" s="56" t="str">
        <f>VLOOKUP(G277,'Sheet 1 (2)'!$H$4:$AF$536,25,FALSE)</f>
        <v/>
      </c>
      <c r="AD277" s="56" t="s">
        <v>187</v>
      </c>
      <c r="AE277" s="56" t="str">
        <f t="shared" si="24"/>
        <v/>
      </c>
      <c r="AF277" s="56" t="s">
        <v>55</v>
      </c>
      <c r="AG277" s="56" t="str">
        <f>VLOOKUP(G277,'Sheet 1 (2)'!$H$4:$AG$536,26,FALSE)</f>
        <v>SI</v>
      </c>
      <c r="AH277" s="56" t="s">
        <v>82</v>
      </c>
      <c r="AI277" s="56" t="s">
        <v>55</v>
      </c>
      <c r="AJ277" s="56" t="str">
        <f>VLOOKUP(G277,'Sheet 1 (2)'!$H$4:$AH$536,27,FALSE)</f>
        <v/>
      </c>
      <c r="AK277" s="56" t="str">
        <f t="shared" si="29"/>
        <v/>
      </c>
      <c r="AL277" s="60">
        <v>1</v>
      </c>
      <c r="AM277" s="60">
        <f t="shared" si="6"/>
        <v>1</v>
      </c>
    </row>
    <row r="278" spans="1:39" ht="15.75" customHeight="1" x14ac:dyDescent="0.2">
      <c r="A278" s="56" t="s">
        <v>909</v>
      </c>
      <c r="B278" s="56" t="s">
        <v>910</v>
      </c>
      <c r="C278" s="56" t="s">
        <v>1067</v>
      </c>
      <c r="D278" s="56" t="s">
        <v>1068</v>
      </c>
      <c r="E278" s="56" t="s">
        <v>1069</v>
      </c>
      <c r="F278" s="56" t="s">
        <v>1070</v>
      </c>
      <c r="G278" s="56" t="s">
        <v>1078</v>
      </c>
      <c r="H278" s="56" t="s">
        <v>1079</v>
      </c>
      <c r="I278" s="56" t="s">
        <v>82</v>
      </c>
      <c r="J278" s="56" t="s">
        <v>1080</v>
      </c>
      <c r="K278" s="56" t="s">
        <v>1081</v>
      </c>
      <c r="L278" s="56" t="s">
        <v>55</v>
      </c>
      <c r="M278" s="56" t="str">
        <f>VLOOKUP(G278,'Sheet 1 (2)'!$H$4:$M$536,6,FALSE)</f>
        <v/>
      </c>
      <c r="N278" s="56" t="str">
        <f t="shared" si="25"/>
        <v/>
      </c>
      <c r="O278" s="56"/>
      <c r="P278" s="56" t="s">
        <v>1082</v>
      </c>
      <c r="Q278" s="56" t="s">
        <v>55</v>
      </c>
      <c r="R278" s="56" t="str">
        <f>VLOOKUP(G278,'Sheet 1 (2)'!$H$4:$O$536,8,FALSE)</f>
        <v/>
      </c>
      <c r="S278" s="56" t="str">
        <f t="shared" si="27"/>
        <v/>
      </c>
      <c r="T278" s="56"/>
      <c r="U278" s="56" t="s">
        <v>55</v>
      </c>
      <c r="V278" s="56" t="str">
        <f>VLOOKUP(G278,'Sheet 1 (2)'!$H$4:$Q$536,10,FALSE)</f>
        <v/>
      </c>
      <c r="W278" s="56" t="str">
        <f t="shared" si="2"/>
        <v/>
      </c>
      <c r="X278" s="56"/>
      <c r="Y278" s="56" t="s">
        <v>55</v>
      </c>
      <c r="Z278" s="56" t="str">
        <f>VLOOKUP(G278,'Sheet 1 (2)'!$H$4:$S$536,12,FALSE)</f>
        <v/>
      </c>
      <c r="AA278" s="56" t="str">
        <f t="shared" si="17"/>
        <v/>
      </c>
      <c r="AB278" s="56" t="s">
        <v>55</v>
      </c>
      <c r="AC278" s="56" t="str">
        <f>VLOOKUP(G278,'Sheet 1 (2)'!$H$4:$AF$536,25,FALSE)</f>
        <v/>
      </c>
      <c r="AD278" s="56" t="s">
        <v>58</v>
      </c>
      <c r="AE278" s="56" t="str">
        <f t="shared" si="24"/>
        <v/>
      </c>
      <c r="AF278" s="56" t="s">
        <v>55</v>
      </c>
      <c r="AG278" s="56" t="str">
        <f>VLOOKUP(G278,'Sheet 1 (2)'!$H$4:$AG$536,26,FALSE)</f>
        <v>NO</v>
      </c>
      <c r="AH278" s="56" t="s">
        <v>52</v>
      </c>
      <c r="AI278" s="56" t="s">
        <v>55</v>
      </c>
      <c r="AJ278" s="56" t="str">
        <f>VLOOKUP(G278,'Sheet 1 (2)'!$H$4:$AH$536,27,FALSE)</f>
        <v/>
      </c>
      <c r="AK278" s="56" t="s">
        <v>3285</v>
      </c>
      <c r="AL278" s="60">
        <v>1</v>
      </c>
      <c r="AM278" s="60">
        <f t="shared" si="6"/>
        <v>0</v>
      </c>
    </row>
    <row r="279" spans="1:39" ht="15.75" customHeight="1" x14ac:dyDescent="0.2">
      <c r="A279" s="56" t="s">
        <v>909</v>
      </c>
      <c r="B279" s="56" t="s">
        <v>910</v>
      </c>
      <c r="C279" s="56" t="s">
        <v>1084</v>
      </c>
      <c r="D279" s="56" t="s">
        <v>1085</v>
      </c>
      <c r="E279" s="56" t="s">
        <v>1086</v>
      </c>
      <c r="F279" s="56" t="s">
        <v>1087</v>
      </c>
      <c r="G279" s="56" t="s">
        <v>1088</v>
      </c>
      <c r="H279" s="56" t="s">
        <v>1089</v>
      </c>
      <c r="I279" s="56" t="s">
        <v>82</v>
      </c>
      <c r="J279" s="56" t="s">
        <v>1090</v>
      </c>
      <c r="K279" s="56" t="s">
        <v>1091</v>
      </c>
      <c r="L279" s="56" t="s">
        <v>55</v>
      </c>
      <c r="M279" s="56" t="str">
        <f>VLOOKUP(G279,'Sheet 1 (2)'!$H$4:$M$536,6,FALSE)</f>
        <v>Incremento del 5% al Promedio de los 04 últimos años de Casos Nuevos de Tuberculosis. No se toma la información del 2019(en todos los casos)</v>
      </c>
      <c r="N279" s="56" t="str">
        <f t="shared" si="25"/>
        <v>Incremento del 5% al Promedio de los 04 últimos años de Casos Nuevos de Tuberculosis. No se toma la información del 2019(en todos los casos)</v>
      </c>
      <c r="O279" s="56"/>
      <c r="P279" s="56" t="s">
        <v>1065</v>
      </c>
      <c r="Q279" s="56" t="s">
        <v>55</v>
      </c>
      <c r="R279" s="56" t="str">
        <f>VLOOKUP(G279,'Sheet 1 (2)'!$H$4:$O$536,8,FALSE)</f>
        <v/>
      </c>
      <c r="S279" s="56" t="str">
        <f t="shared" si="27"/>
        <v/>
      </c>
      <c r="T279" s="56"/>
      <c r="U279" s="56" t="s">
        <v>55</v>
      </c>
      <c r="V279" s="56" t="str">
        <f>VLOOKUP(G279,'Sheet 1 (2)'!$H$4:$Q$536,10,FALSE)</f>
        <v/>
      </c>
      <c r="W279" s="56" t="str">
        <f t="shared" si="2"/>
        <v/>
      </c>
      <c r="X279" s="56"/>
      <c r="Y279" s="56" t="s">
        <v>55</v>
      </c>
      <c r="Z279" s="56" t="str">
        <f>VLOOKUP(G279,'Sheet 1 (2)'!$H$4:$S$536,12,FALSE)</f>
        <v/>
      </c>
      <c r="AA279" s="56" t="str">
        <f t="shared" si="17"/>
        <v/>
      </c>
      <c r="AB279" s="56" t="s">
        <v>55</v>
      </c>
      <c r="AC279" s="56" t="str">
        <f>VLOOKUP(G279,'Sheet 1 (2)'!$H$4:$AF$536,25,FALSE)</f>
        <v/>
      </c>
      <c r="AD279" s="56" t="s">
        <v>87</v>
      </c>
      <c r="AE279" s="56" t="str">
        <f t="shared" si="24"/>
        <v/>
      </c>
      <c r="AF279" s="56" t="s">
        <v>55</v>
      </c>
      <c r="AG279" s="56" t="str">
        <f>VLOOKUP(G279,'Sheet 1 (2)'!$H$4:$AG$536,26,FALSE)</f>
        <v>SI</v>
      </c>
      <c r="AH279" s="56" t="s">
        <v>82</v>
      </c>
      <c r="AI279" s="56" t="s">
        <v>55</v>
      </c>
      <c r="AJ279" s="56" t="str">
        <f>VLOOKUP(G279,'Sheet 1 (2)'!$H$4:$AH$536,27,FALSE)</f>
        <v/>
      </c>
      <c r="AK279" s="56" t="str">
        <f t="shared" ref="AK279:AK387" si="30">IF(AI279&lt;&gt;"",AI279,AJ279)</f>
        <v/>
      </c>
      <c r="AL279" s="60">
        <v>1</v>
      </c>
      <c r="AM279" s="60">
        <f t="shared" si="6"/>
        <v>1</v>
      </c>
    </row>
    <row r="280" spans="1:39" ht="15.75" customHeight="1" x14ac:dyDescent="0.2">
      <c r="A280" s="56" t="s">
        <v>909</v>
      </c>
      <c r="B280" s="56" t="s">
        <v>910</v>
      </c>
      <c r="C280" s="56" t="s">
        <v>1084</v>
      </c>
      <c r="D280" s="56" t="s">
        <v>1085</v>
      </c>
      <c r="E280" s="56" t="s">
        <v>1086</v>
      </c>
      <c r="F280" s="56" t="s">
        <v>1087</v>
      </c>
      <c r="G280" s="56" t="s">
        <v>1092</v>
      </c>
      <c r="H280" s="56" t="s">
        <v>1093</v>
      </c>
      <c r="I280" s="56" t="s">
        <v>82</v>
      </c>
      <c r="J280" s="56" t="s">
        <v>1090</v>
      </c>
      <c r="K280" s="56" t="s">
        <v>2587</v>
      </c>
      <c r="L280" s="56" t="s">
        <v>55</v>
      </c>
      <c r="M280" s="56" t="str">
        <f>VLOOKUP(G280,'Sheet 1 (2)'!$H$4:$M$536,6,FALSE)</f>
        <v/>
      </c>
      <c r="N280" s="56" t="str">
        <f t="shared" si="25"/>
        <v/>
      </c>
      <c r="O280" s="56"/>
      <c r="P280" s="56" t="s">
        <v>1065</v>
      </c>
      <c r="Q280" s="56" t="s">
        <v>55</v>
      </c>
      <c r="R280" s="56" t="str">
        <f>VLOOKUP(G280,'Sheet 1 (2)'!$H$4:$O$536,8,FALSE)</f>
        <v/>
      </c>
      <c r="S280" s="56" t="str">
        <f t="shared" si="27"/>
        <v/>
      </c>
      <c r="T280" s="56"/>
      <c r="U280" s="56" t="s">
        <v>55</v>
      </c>
      <c r="V280" s="56" t="str">
        <f>VLOOKUP(G280,'Sheet 1 (2)'!$H$4:$Q$536,10,FALSE)</f>
        <v/>
      </c>
      <c r="W280" s="56" t="str">
        <f t="shared" si="2"/>
        <v/>
      </c>
      <c r="X280" s="56"/>
      <c r="Y280" s="56" t="s">
        <v>55</v>
      </c>
      <c r="Z280" s="56" t="str">
        <f>VLOOKUP(G280,'Sheet 1 (2)'!$H$4:$S$536,12,FALSE)</f>
        <v/>
      </c>
      <c r="AA280" s="56" t="str">
        <f t="shared" si="17"/>
        <v/>
      </c>
      <c r="AB280" s="56" t="s">
        <v>55</v>
      </c>
      <c r="AC280" s="56" t="str">
        <f>VLOOKUP(G280,'Sheet 1 (2)'!$H$4:$AF$536,25,FALSE)</f>
        <v/>
      </c>
      <c r="AD280" s="56" t="s">
        <v>87</v>
      </c>
      <c r="AE280" s="56" t="str">
        <f t="shared" si="24"/>
        <v/>
      </c>
      <c r="AF280" s="56" t="s">
        <v>55</v>
      </c>
      <c r="AG280" s="56" t="str">
        <f>VLOOKUP(G280,'Sheet 1 (2)'!$H$4:$AG$536,26,FALSE)</f>
        <v>SI</v>
      </c>
      <c r="AH280" s="56" t="s">
        <v>82</v>
      </c>
      <c r="AI280" s="56" t="s">
        <v>55</v>
      </c>
      <c r="AJ280" s="56" t="str">
        <f>VLOOKUP(G280,'Sheet 1 (2)'!$H$4:$AH$536,27,FALSE)</f>
        <v/>
      </c>
      <c r="AK280" s="56" t="str">
        <f t="shared" si="30"/>
        <v/>
      </c>
      <c r="AL280" s="60">
        <v>1</v>
      </c>
      <c r="AM280" s="60">
        <f t="shared" si="6"/>
        <v>1</v>
      </c>
    </row>
    <row r="281" spans="1:39" ht="15.75" customHeight="1" x14ac:dyDescent="0.2">
      <c r="A281" s="56" t="s">
        <v>909</v>
      </c>
      <c r="B281" s="56" t="s">
        <v>910</v>
      </c>
      <c r="C281" s="56" t="s">
        <v>1084</v>
      </c>
      <c r="D281" s="56" t="s">
        <v>1085</v>
      </c>
      <c r="E281" s="56" t="s">
        <v>1086</v>
      </c>
      <c r="F281" s="56" t="s">
        <v>1087</v>
      </c>
      <c r="G281" s="56" t="s">
        <v>1100</v>
      </c>
      <c r="H281" s="56" t="s">
        <v>1101</v>
      </c>
      <c r="I281" s="56" t="s">
        <v>82</v>
      </c>
      <c r="J281" s="56" t="s">
        <v>1090</v>
      </c>
      <c r="K281" s="56" t="s">
        <v>1102</v>
      </c>
      <c r="L281" s="56" t="s">
        <v>55</v>
      </c>
      <c r="M281" s="56" t="str">
        <f>VLOOKUP(G281,'Sheet 1 (2)'!$H$4:$M$536,6,FALSE)</f>
        <v/>
      </c>
      <c r="N281" s="56" t="str">
        <f t="shared" si="25"/>
        <v/>
      </c>
      <c r="O281" s="56"/>
      <c r="P281" s="56" t="s">
        <v>264</v>
      </c>
      <c r="Q281" s="56" t="s">
        <v>55</v>
      </c>
      <c r="R281" s="56" t="str">
        <f>VLOOKUP(G281,'Sheet 1 (2)'!$H$4:$O$536,8,FALSE)</f>
        <v/>
      </c>
      <c r="S281" s="56" t="str">
        <f t="shared" si="27"/>
        <v/>
      </c>
      <c r="T281" s="56"/>
      <c r="U281" s="56" t="s">
        <v>55</v>
      </c>
      <c r="V281" s="56" t="str">
        <f>VLOOKUP(G281,'Sheet 1 (2)'!$H$4:$Q$536,10,FALSE)</f>
        <v/>
      </c>
      <c r="W281" s="56" t="str">
        <f t="shared" si="2"/>
        <v/>
      </c>
      <c r="X281" s="56" t="s">
        <v>1106</v>
      </c>
      <c r="Y281" s="56" t="s">
        <v>55</v>
      </c>
      <c r="Z281" s="56" t="str">
        <f>VLOOKUP(G281,'Sheet 1 (2)'!$H$4:$S$536,12,FALSE)</f>
        <v/>
      </c>
      <c r="AA281" s="56" t="str">
        <f t="shared" si="17"/>
        <v/>
      </c>
      <c r="AB281" s="56" t="s">
        <v>55</v>
      </c>
      <c r="AC281" s="56" t="str">
        <f>VLOOKUP(G281,'Sheet 1 (2)'!$H$4:$AF$536,25,FALSE)</f>
        <v/>
      </c>
      <c r="AD281" s="56" t="s">
        <v>1107</v>
      </c>
      <c r="AE281" s="56" t="str">
        <f t="shared" si="24"/>
        <v/>
      </c>
      <c r="AF281" s="56" t="s">
        <v>55</v>
      </c>
      <c r="AG281" s="56" t="str">
        <f>VLOOKUP(G281,'Sheet 1 (2)'!$H$4:$AG$536,26,FALSE)</f>
        <v>SI</v>
      </c>
      <c r="AH281" s="56" t="s">
        <v>82</v>
      </c>
      <c r="AI281" s="56" t="s">
        <v>55</v>
      </c>
      <c r="AJ281" s="56" t="str">
        <f>VLOOKUP(G281,'Sheet 1 (2)'!$H$4:$AH$536,27,FALSE)</f>
        <v/>
      </c>
      <c r="AK281" s="56" t="str">
        <f t="shared" si="30"/>
        <v/>
      </c>
      <c r="AL281" s="60">
        <v>1</v>
      </c>
      <c r="AM281" s="60">
        <f t="shared" si="6"/>
        <v>1</v>
      </c>
    </row>
    <row r="282" spans="1:39" ht="15.75" customHeight="1" x14ac:dyDescent="0.2">
      <c r="A282" s="56" t="s">
        <v>909</v>
      </c>
      <c r="B282" s="56" t="s">
        <v>910</v>
      </c>
      <c r="C282" s="56" t="s">
        <v>1084</v>
      </c>
      <c r="D282" s="56" t="s">
        <v>1085</v>
      </c>
      <c r="E282" s="56" t="s">
        <v>1086</v>
      </c>
      <c r="F282" s="56" t="s">
        <v>1087</v>
      </c>
      <c r="G282" s="56" t="s">
        <v>1114</v>
      </c>
      <c r="H282" s="56" t="s">
        <v>1115</v>
      </c>
      <c r="I282" s="56" t="s">
        <v>82</v>
      </c>
      <c r="J282" s="56" t="s">
        <v>1090</v>
      </c>
      <c r="K282" s="56" t="s">
        <v>1119</v>
      </c>
      <c r="L282" s="56" t="s">
        <v>55</v>
      </c>
      <c r="M282" s="56" t="str">
        <f>VLOOKUP(G282,'Sheet 1 (2)'!$H$4:$M$536,6,FALSE)</f>
        <v/>
      </c>
      <c r="N282" s="56" t="str">
        <f t="shared" si="25"/>
        <v/>
      </c>
      <c r="O282" s="56"/>
      <c r="P282" s="56" t="s">
        <v>1065</v>
      </c>
      <c r="Q282" s="56" t="s">
        <v>55</v>
      </c>
      <c r="R282" s="56" t="str">
        <f>VLOOKUP(G282,'Sheet 1 (2)'!$H$4:$O$536,8,FALSE)</f>
        <v/>
      </c>
      <c r="S282" s="56" t="str">
        <f t="shared" si="27"/>
        <v/>
      </c>
      <c r="T282" s="56"/>
      <c r="U282" s="56" t="s">
        <v>55</v>
      </c>
      <c r="V282" s="56" t="str">
        <f>VLOOKUP(G282,'Sheet 1 (2)'!$H$4:$Q$536,10,FALSE)</f>
        <v/>
      </c>
      <c r="W282" s="56" t="str">
        <f t="shared" si="2"/>
        <v/>
      </c>
      <c r="X282" s="56"/>
      <c r="Y282" s="56" t="s">
        <v>55</v>
      </c>
      <c r="Z282" s="56" t="str">
        <f>VLOOKUP(G282,'Sheet 1 (2)'!$H$4:$S$536,12,FALSE)</f>
        <v/>
      </c>
      <c r="AA282" s="56" t="str">
        <f t="shared" si="17"/>
        <v/>
      </c>
      <c r="AB282" s="56" t="s">
        <v>55</v>
      </c>
      <c r="AC282" s="56" t="str">
        <f>VLOOKUP(G282,'Sheet 1 (2)'!$H$4:$AF$536,25,FALSE)</f>
        <v/>
      </c>
      <c r="AD282" s="56" t="s">
        <v>87</v>
      </c>
      <c r="AE282" s="56" t="str">
        <f t="shared" si="24"/>
        <v/>
      </c>
      <c r="AF282" s="56" t="s">
        <v>55</v>
      </c>
      <c r="AG282" s="56" t="str">
        <f>VLOOKUP(G282,'Sheet 1 (2)'!$H$4:$AG$536,26,FALSE)</f>
        <v>SI</v>
      </c>
      <c r="AH282" s="56" t="s">
        <v>82</v>
      </c>
      <c r="AI282" s="56" t="s">
        <v>55</v>
      </c>
      <c r="AJ282" s="56" t="str">
        <f>VLOOKUP(G282,'Sheet 1 (2)'!$H$4:$AH$536,27,FALSE)</f>
        <v/>
      </c>
      <c r="AK282" s="56" t="str">
        <f t="shared" si="30"/>
        <v/>
      </c>
      <c r="AL282" s="60">
        <v>1</v>
      </c>
      <c r="AM282" s="60">
        <f t="shared" si="6"/>
        <v>1</v>
      </c>
    </row>
    <row r="283" spans="1:39" ht="15.75" customHeight="1" x14ac:dyDescent="0.2">
      <c r="A283" s="56" t="s">
        <v>909</v>
      </c>
      <c r="B283" s="56" t="s">
        <v>910</v>
      </c>
      <c r="C283" s="56" t="s">
        <v>1084</v>
      </c>
      <c r="D283" s="56" t="s">
        <v>1085</v>
      </c>
      <c r="E283" s="56" t="s">
        <v>1086</v>
      </c>
      <c r="F283" s="56" t="s">
        <v>1087</v>
      </c>
      <c r="G283" s="56" t="s">
        <v>1142</v>
      </c>
      <c r="H283" s="56" t="s">
        <v>1144</v>
      </c>
      <c r="I283" s="56" t="s">
        <v>82</v>
      </c>
      <c r="J283" s="56" t="s">
        <v>1090</v>
      </c>
      <c r="K283" s="56" t="s">
        <v>1147</v>
      </c>
      <c r="L283" s="56" t="s">
        <v>55</v>
      </c>
      <c r="M283" s="56" t="str">
        <f>VLOOKUP(G283,'Sheet 1 (2)'!$H$4:$M$536,6,FALSE)</f>
        <v>Promedio de los 3 últimos años de los casos aprobados con drogas de segunda línea,que es igual a la meta del subproducto 4396504 ATENCION CURATIVA DROGAS DE SEGUNDA LINEA TB RESISTENTE.</v>
      </c>
      <c r="N283" s="56" t="str">
        <f t="shared" si="25"/>
        <v>Promedio de los 3 últimos años de los casos aprobados con drogas de segunda línea,que es igual a la meta del subproducto 4396504 ATENCION CURATIVA DROGAS DE SEGUNDA LINEA TB RESISTENTE.</v>
      </c>
      <c r="O283" s="56"/>
      <c r="P283" s="56" t="s">
        <v>1065</v>
      </c>
      <c r="Q283" s="56" t="s">
        <v>55</v>
      </c>
      <c r="R283" s="56" t="str">
        <f>VLOOKUP(G283,'Sheet 1 (2)'!$H$4:$O$536,8,FALSE)</f>
        <v/>
      </c>
      <c r="S283" s="56" t="str">
        <f t="shared" si="27"/>
        <v/>
      </c>
      <c r="T283" s="56"/>
      <c r="U283" s="56" t="s">
        <v>55</v>
      </c>
      <c r="V283" s="56" t="str">
        <f>VLOOKUP(G283,'Sheet 1 (2)'!$H$4:$Q$536,10,FALSE)</f>
        <v/>
      </c>
      <c r="W283" s="56" t="str">
        <f t="shared" si="2"/>
        <v/>
      </c>
      <c r="X283" s="56"/>
      <c r="Y283" s="56" t="s">
        <v>55</v>
      </c>
      <c r="Z283" s="56" t="str">
        <f>VLOOKUP(G283,'Sheet 1 (2)'!$H$4:$S$536,12,FALSE)</f>
        <v/>
      </c>
      <c r="AA283" s="56" t="str">
        <f t="shared" si="17"/>
        <v/>
      </c>
      <c r="AB283" s="56" t="s">
        <v>55</v>
      </c>
      <c r="AC283" s="56" t="str">
        <f>VLOOKUP(G283,'Sheet 1 (2)'!$H$4:$AF$536,25,FALSE)</f>
        <v/>
      </c>
      <c r="AD283" s="56" t="s">
        <v>87</v>
      </c>
      <c r="AE283" s="56" t="str">
        <f t="shared" si="24"/>
        <v/>
      </c>
      <c r="AF283" s="56" t="s">
        <v>55</v>
      </c>
      <c r="AG283" s="56" t="str">
        <f>VLOOKUP(G283,'Sheet 1 (2)'!$H$4:$AG$536,26,FALSE)</f>
        <v>SI</v>
      </c>
      <c r="AH283" s="56" t="s">
        <v>82</v>
      </c>
      <c r="AI283" s="56" t="s">
        <v>55</v>
      </c>
      <c r="AJ283" s="56" t="str">
        <f>VLOOKUP(G283,'Sheet 1 (2)'!$H$4:$AH$536,27,FALSE)</f>
        <v/>
      </c>
      <c r="AK283" s="56" t="str">
        <f t="shared" si="30"/>
        <v/>
      </c>
      <c r="AL283" s="60">
        <v>1</v>
      </c>
      <c r="AM283" s="60">
        <f t="shared" si="6"/>
        <v>1</v>
      </c>
    </row>
    <row r="284" spans="1:39" ht="15.75" customHeight="1" x14ac:dyDescent="0.2">
      <c r="A284" s="56" t="s">
        <v>909</v>
      </c>
      <c r="B284" s="56" t="s">
        <v>910</v>
      </c>
      <c r="C284" s="56" t="s">
        <v>1169</v>
      </c>
      <c r="D284" s="56" t="s">
        <v>1103</v>
      </c>
      <c r="E284" s="56" t="s">
        <v>1170</v>
      </c>
      <c r="F284" s="56" t="s">
        <v>1153</v>
      </c>
      <c r="G284" s="56" t="s">
        <v>1173</v>
      </c>
      <c r="H284" s="56" t="s">
        <v>1174</v>
      </c>
      <c r="I284" s="56" t="s">
        <v>82</v>
      </c>
      <c r="J284" s="56" t="s">
        <v>1090</v>
      </c>
      <c r="K284" s="56" t="s">
        <v>2601</v>
      </c>
      <c r="L284" s="56" t="s">
        <v>55</v>
      </c>
      <c r="M284" s="56" t="str">
        <f>VLOOKUP(G284,'Sheet 1 (2)'!$H$4:$M$536,6,FALSE)</f>
        <v/>
      </c>
      <c r="N284" s="56" t="str">
        <f t="shared" si="25"/>
        <v/>
      </c>
      <c r="O284" s="56"/>
      <c r="P284" s="56" t="s">
        <v>1065</v>
      </c>
      <c r="Q284" s="56" t="s">
        <v>55</v>
      </c>
      <c r="R284" s="56" t="str">
        <f>VLOOKUP(G284,'Sheet 1 (2)'!$H$4:$O$536,8,FALSE)</f>
        <v/>
      </c>
      <c r="S284" s="56" t="str">
        <f t="shared" si="27"/>
        <v/>
      </c>
      <c r="T284" s="56"/>
      <c r="U284" s="56" t="s">
        <v>55</v>
      </c>
      <c r="V284" s="56" t="str">
        <f>VLOOKUP(G284,'Sheet 1 (2)'!$H$4:$Q$536,10,FALSE)</f>
        <v/>
      </c>
      <c r="W284" s="56" t="str">
        <f t="shared" si="2"/>
        <v/>
      </c>
      <c r="X284" s="56"/>
      <c r="Y284" s="56" t="s">
        <v>55</v>
      </c>
      <c r="Z284" s="56" t="str">
        <f>VLOOKUP(G284,'Sheet 1 (2)'!$H$4:$S$536,12,FALSE)</f>
        <v/>
      </c>
      <c r="AA284" s="56" t="str">
        <f t="shared" si="17"/>
        <v/>
      </c>
      <c r="AB284" s="56" t="s">
        <v>55</v>
      </c>
      <c r="AC284" s="56" t="str">
        <f>VLOOKUP(G284,'Sheet 1 (2)'!$H$4:$AF$536,25,FALSE)</f>
        <v/>
      </c>
      <c r="AD284" s="56" t="s">
        <v>58</v>
      </c>
      <c r="AE284" s="56" t="str">
        <f t="shared" si="24"/>
        <v/>
      </c>
      <c r="AF284" s="56" t="s">
        <v>55</v>
      </c>
      <c r="AG284" s="56" t="str">
        <f>VLOOKUP(G284,'Sheet 1 (2)'!$H$4:$AG$536,26,FALSE)</f>
        <v>SI</v>
      </c>
      <c r="AH284" s="56" t="s">
        <v>82</v>
      </c>
      <c r="AI284" s="56" t="s">
        <v>55</v>
      </c>
      <c r="AJ284" s="56" t="str">
        <f>VLOOKUP(G284,'Sheet 1 (2)'!$H$4:$AH$536,27,FALSE)</f>
        <v/>
      </c>
      <c r="AK284" s="56" t="str">
        <f t="shared" si="30"/>
        <v/>
      </c>
      <c r="AL284" s="60">
        <v>1</v>
      </c>
      <c r="AM284" s="60">
        <f t="shared" si="6"/>
        <v>1</v>
      </c>
    </row>
    <row r="285" spans="1:39" ht="15.75" customHeight="1" x14ac:dyDescent="0.2">
      <c r="A285" s="56" t="s">
        <v>909</v>
      </c>
      <c r="B285" s="56" t="s">
        <v>910</v>
      </c>
      <c r="C285" s="56" t="s">
        <v>1169</v>
      </c>
      <c r="D285" s="56" t="s">
        <v>1103</v>
      </c>
      <c r="E285" s="56" t="s">
        <v>1170</v>
      </c>
      <c r="F285" s="56" t="s">
        <v>1153</v>
      </c>
      <c r="G285" s="56" t="s">
        <v>1200</v>
      </c>
      <c r="H285" s="56" t="s">
        <v>1201</v>
      </c>
      <c r="I285" s="56" t="s">
        <v>82</v>
      </c>
      <c r="J285" s="56" t="s">
        <v>1090</v>
      </c>
      <c r="K285" s="56" t="s">
        <v>2605</v>
      </c>
      <c r="L285" s="56" t="s">
        <v>55</v>
      </c>
      <c r="M285" s="56" t="str">
        <f>VLOOKUP(G285,'Sheet 1 (2)'!$H$4:$M$536,6,FALSE)</f>
        <v/>
      </c>
      <c r="N285" s="56" t="str">
        <f t="shared" si="25"/>
        <v/>
      </c>
      <c r="O285" s="56"/>
      <c r="P285" s="56" t="s">
        <v>1065</v>
      </c>
      <c r="Q285" s="56" t="s">
        <v>55</v>
      </c>
      <c r="R285" s="56" t="str">
        <f>VLOOKUP(G285,'Sheet 1 (2)'!$H$4:$O$536,8,FALSE)</f>
        <v/>
      </c>
      <c r="S285" s="56" t="str">
        <f t="shared" si="27"/>
        <v/>
      </c>
      <c r="T285" s="56"/>
      <c r="U285" s="56" t="s">
        <v>55</v>
      </c>
      <c r="V285" s="56" t="str">
        <f>VLOOKUP(G285,'Sheet 1 (2)'!$H$4:$Q$536,10,FALSE)</f>
        <v/>
      </c>
      <c r="W285" s="56" t="str">
        <f t="shared" si="2"/>
        <v/>
      </c>
      <c r="X285" s="56"/>
      <c r="Y285" s="56" t="s">
        <v>55</v>
      </c>
      <c r="Z285" s="56" t="str">
        <f>VLOOKUP(G285,'Sheet 1 (2)'!$H$4:$S$536,12,FALSE)</f>
        <v/>
      </c>
      <c r="AA285" s="56" t="str">
        <f t="shared" si="17"/>
        <v/>
      </c>
      <c r="AB285" s="56" t="s">
        <v>55</v>
      </c>
      <c r="AC285" s="56" t="str">
        <f>VLOOKUP(G285,'Sheet 1 (2)'!$H$4:$AF$536,25,FALSE)</f>
        <v/>
      </c>
      <c r="AD285" s="56" t="s">
        <v>58</v>
      </c>
      <c r="AE285" s="56" t="str">
        <f t="shared" si="24"/>
        <v/>
      </c>
      <c r="AF285" s="56" t="s">
        <v>55</v>
      </c>
      <c r="AG285" s="56" t="str">
        <f>VLOOKUP(G285,'Sheet 1 (2)'!$H$4:$AG$536,26,FALSE)</f>
        <v>SI</v>
      </c>
      <c r="AH285" s="56" t="s">
        <v>82</v>
      </c>
      <c r="AI285" s="56" t="s">
        <v>55</v>
      </c>
      <c r="AJ285" s="56" t="str">
        <f>VLOOKUP(G285,'Sheet 1 (2)'!$H$4:$AH$536,27,FALSE)</f>
        <v/>
      </c>
      <c r="AK285" s="56" t="str">
        <f t="shared" si="30"/>
        <v/>
      </c>
      <c r="AL285" s="60">
        <v>1</v>
      </c>
      <c r="AM285" s="60">
        <f t="shared" si="6"/>
        <v>1</v>
      </c>
    </row>
    <row r="286" spans="1:39" ht="15.75" customHeight="1" x14ac:dyDescent="0.2">
      <c r="A286" s="56" t="s">
        <v>909</v>
      </c>
      <c r="B286" s="56" t="s">
        <v>910</v>
      </c>
      <c r="C286" s="56" t="s">
        <v>1216</v>
      </c>
      <c r="D286" s="56" t="s">
        <v>1108</v>
      </c>
      <c r="E286" s="56" t="s">
        <v>1218</v>
      </c>
      <c r="F286" s="56" t="s">
        <v>1185</v>
      </c>
      <c r="G286" s="56" t="s">
        <v>1219</v>
      </c>
      <c r="H286" s="56" t="s">
        <v>1220</v>
      </c>
      <c r="I286" s="56" t="s">
        <v>82</v>
      </c>
      <c r="J286" s="56" t="s">
        <v>1090</v>
      </c>
      <c r="K286" s="56" t="s">
        <v>1222</v>
      </c>
      <c r="L286" s="56" t="s">
        <v>55</v>
      </c>
      <c r="M286" s="56" t="str">
        <f>VLOOKUP(G286,'Sheet 1 (2)'!$H$4:$M$536,6,FALSE)</f>
        <v/>
      </c>
      <c r="N286" s="56" t="str">
        <f t="shared" si="25"/>
        <v/>
      </c>
      <c r="O286" s="56"/>
      <c r="P286" s="56" t="s">
        <v>264</v>
      </c>
      <c r="Q286" s="56" t="s">
        <v>55</v>
      </c>
      <c r="R286" s="56" t="str">
        <f>VLOOKUP(G286,'Sheet 1 (2)'!$H$4:$O$536,8,FALSE)</f>
        <v/>
      </c>
      <c r="S286" s="56" t="str">
        <f t="shared" si="27"/>
        <v/>
      </c>
      <c r="T286" s="56"/>
      <c r="U286" s="56" t="s">
        <v>55</v>
      </c>
      <c r="V286" s="56" t="str">
        <f>VLOOKUP(G286,'Sheet 1 (2)'!$H$4:$Q$536,10,FALSE)</f>
        <v/>
      </c>
      <c r="W286" s="56" t="str">
        <f t="shared" si="2"/>
        <v/>
      </c>
      <c r="X286" s="56" t="s">
        <v>986</v>
      </c>
      <c r="Y286" s="56" t="s">
        <v>55</v>
      </c>
      <c r="Z286" s="56" t="str">
        <f>VLOOKUP(G286,'Sheet 1 (2)'!$H$4:$S$536,12,FALSE)</f>
        <v/>
      </c>
      <c r="AA286" s="56" t="str">
        <f t="shared" si="17"/>
        <v/>
      </c>
      <c r="AB286" s="56" t="s">
        <v>55</v>
      </c>
      <c r="AC286" s="56" t="str">
        <f>VLOOKUP(G286,'Sheet 1 (2)'!$H$4:$AF$536,25,FALSE)</f>
        <v/>
      </c>
      <c r="AD286" s="56" t="s">
        <v>270</v>
      </c>
      <c r="AE286" s="56" t="str">
        <f t="shared" si="24"/>
        <v/>
      </c>
      <c r="AF286" s="56" t="s">
        <v>55</v>
      </c>
      <c r="AG286" s="56" t="str">
        <f>VLOOKUP(G286,'Sheet 1 (2)'!$H$4:$AG$536,26,FALSE)</f>
        <v>NO</v>
      </c>
      <c r="AH286" s="59" t="s">
        <v>52</v>
      </c>
      <c r="AI286" s="56" t="s">
        <v>55</v>
      </c>
      <c r="AJ286" s="56" t="str">
        <f>VLOOKUP(G286,'Sheet 1 (2)'!$H$4:$AH$536,27,FALSE)</f>
        <v>Nos enviarán los códigos CIE10 y una base consolidada de estos.</v>
      </c>
      <c r="AK286" s="56" t="str">
        <f t="shared" si="30"/>
        <v>Nos enviarán los códigos CIE10 y una base consolidada de estos.</v>
      </c>
      <c r="AL286" s="60">
        <v>1</v>
      </c>
      <c r="AM286" s="60">
        <f t="shared" si="6"/>
        <v>0</v>
      </c>
    </row>
    <row r="287" spans="1:39" ht="15.75" customHeight="1" x14ac:dyDescent="0.2">
      <c r="A287" s="56" t="s">
        <v>909</v>
      </c>
      <c r="B287" s="56" t="s">
        <v>910</v>
      </c>
      <c r="C287" s="56" t="s">
        <v>1251</v>
      </c>
      <c r="D287" s="56" t="s">
        <v>1109</v>
      </c>
      <c r="E287" s="56" t="s">
        <v>1252</v>
      </c>
      <c r="F287" s="56" t="s">
        <v>1187</v>
      </c>
      <c r="G287" s="56" t="s">
        <v>1253</v>
      </c>
      <c r="H287" s="56" t="s">
        <v>1255</v>
      </c>
      <c r="I287" s="56" t="s">
        <v>82</v>
      </c>
      <c r="J287" s="56" t="s">
        <v>493</v>
      </c>
      <c r="K287" s="56" t="s">
        <v>1257</v>
      </c>
      <c r="L287" s="56" t="s">
        <v>55</v>
      </c>
      <c r="M287" s="56" t="str">
        <f>VLOOKUP(G287,'Sheet 1 (2)'!$H$4:$M$536,6,FALSE)</f>
        <v/>
      </c>
      <c r="N287" s="56" t="str">
        <f t="shared" si="25"/>
        <v/>
      </c>
      <c r="O287" s="56"/>
      <c r="P287" s="56" t="s">
        <v>264</v>
      </c>
      <c r="Q287" s="56" t="s">
        <v>55</v>
      </c>
      <c r="R287" s="56" t="str">
        <f>VLOOKUP(G287,'Sheet 1 (2)'!$H$4:$O$536,8,FALSE)</f>
        <v/>
      </c>
      <c r="S287" s="56" t="str">
        <f t="shared" si="27"/>
        <v/>
      </c>
      <c r="T287" s="56"/>
      <c r="U287" s="56" t="s">
        <v>55</v>
      </c>
      <c r="V287" s="56" t="str">
        <f>VLOOKUP(G287,'Sheet 1 (2)'!$H$4:$Q$536,10,FALSE)</f>
        <v/>
      </c>
      <c r="W287" s="56" t="str">
        <f t="shared" si="2"/>
        <v/>
      </c>
      <c r="X287" s="56" t="s">
        <v>986</v>
      </c>
      <c r="Y287" s="56" t="s">
        <v>55</v>
      </c>
      <c r="Z287" s="56" t="str">
        <f>VLOOKUP(G287,'Sheet 1 (2)'!$H$4:$S$536,12,FALSE)</f>
        <v/>
      </c>
      <c r="AA287" s="56" t="str">
        <f t="shared" si="17"/>
        <v/>
      </c>
      <c r="AB287" s="56" t="s">
        <v>55</v>
      </c>
      <c r="AC287" s="56" t="str">
        <f>VLOOKUP(G287,'Sheet 1 (2)'!$H$4:$AF$536,25,FALSE)</f>
        <v/>
      </c>
      <c r="AD287" s="56" t="s">
        <v>1269</v>
      </c>
      <c r="AE287" s="56" t="str">
        <f t="shared" si="24"/>
        <v/>
      </c>
      <c r="AF287" s="56" t="s">
        <v>55</v>
      </c>
      <c r="AG287" s="56" t="str">
        <f>VLOOKUP(G287,'Sheet 1 (2)'!$H$4:$AG$536,26,FALSE)</f>
        <v>NO</v>
      </c>
      <c r="AH287" s="59" t="s">
        <v>52</v>
      </c>
      <c r="AI287" s="56" t="s">
        <v>55</v>
      </c>
      <c r="AJ287" s="56" t="str">
        <f>VLOOKUP(G287,'Sheet 1 (2)'!$H$4:$AH$536,27,FALSE)</f>
        <v>Nos enviarán los códigos CIE10 y una base consolidada de estos.</v>
      </c>
      <c r="AK287" s="56" t="str">
        <f t="shared" si="30"/>
        <v>Nos enviarán los códigos CIE10 y una base consolidada de estos.</v>
      </c>
      <c r="AL287" s="60">
        <v>1</v>
      </c>
      <c r="AM287" s="60">
        <f t="shared" si="6"/>
        <v>0</v>
      </c>
    </row>
    <row r="288" spans="1:39" ht="15.75" customHeight="1" x14ac:dyDescent="0.2">
      <c r="A288" s="56" t="s">
        <v>909</v>
      </c>
      <c r="B288" s="56" t="s">
        <v>910</v>
      </c>
      <c r="C288" s="56" t="s">
        <v>1251</v>
      </c>
      <c r="D288" s="56" t="s">
        <v>1109</v>
      </c>
      <c r="E288" s="56" t="s">
        <v>1252</v>
      </c>
      <c r="F288" s="56" t="s">
        <v>1187</v>
      </c>
      <c r="G288" s="56" t="s">
        <v>1275</v>
      </c>
      <c r="H288" s="56" t="s">
        <v>1276</v>
      </c>
      <c r="I288" s="56" t="s">
        <v>82</v>
      </c>
      <c r="J288" s="56" t="s">
        <v>493</v>
      </c>
      <c r="K288" s="56" t="s">
        <v>1279</v>
      </c>
      <c r="L288" s="56" t="s">
        <v>55</v>
      </c>
      <c r="M288" s="56" t="str">
        <f>VLOOKUP(G288,'Sheet 1 (2)'!$H$4:$M$536,6,FALSE)</f>
        <v/>
      </c>
      <c r="N288" s="56" t="str">
        <f t="shared" si="25"/>
        <v/>
      </c>
      <c r="O288" s="56"/>
      <c r="P288" s="56" t="s">
        <v>264</v>
      </c>
      <c r="Q288" s="56" t="s">
        <v>55</v>
      </c>
      <c r="R288" s="56" t="str">
        <f>VLOOKUP(G288,'Sheet 1 (2)'!$H$4:$O$536,8,FALSE)</f>
        <v/>
      </c>
      <c r="S288" s="56" t="str">
        <f t="shared" si="27"/>
        <v/>
      </c>
      <c r="T288" s="56"/>
      <c r="U288" s="56" t="s">
        <v>55</v>
      </c>
      <c r="V288" s="56" t="str">
        <f>VLOOKUP(G288,'Sheet 1 (2)'!$H$4:$Q$536,10,FALSE)</f>
        <v/>
      </c>
      <c r="W288" s="56" t="str">
        <f t="shared" si="2"/>
        <v/>
      </c>
      <c r="X288" s="56" t="s">
        <v>986</v>
      </c>
      <c r="Y288" s="56" t="s">
        <v>55</v>
      </c>
      <c r="Z288" s="56" t="str">
        <f>VLOOKUP(G288,'Sheet 1 (2)'!$H$4:$S$536,12,FALSE)</f>
        <v/>
      </c>
      <c r="AA288" s="56" t="str">
        <f t="shared" si="17"/>
        <v/>
      </c>
      <c r="AB288" s="56" t="s">
        <v>55</v>
      </c>
      <c r="AC288" s="56" t="str">
        <f>VLOOKUP(G288,'Sheet 1 (2)'!$H$4:$AF$536,25,FALSE)</f>
        <v/>
      </c>
      <c r="AD288" s="56" t="s">
        <v>1269</v>
      </c>
      <c r="AE288" s="56" t="str">
        <f t="shared" si="24"/>
        <v/>
      </c>
      <c r="AF288" s="56" t="s">
        <v>55</v>
      </c>
      <c r="AG288" s="56" t="str">
        <f>VLOOKUP(G288,'Sheet 1 (2)'!$H$4:$AG$536,26,FALSE)</f>
        <v>NO</v>
      </c>
      <c r="AH288" s="59" t="s">
        <v>52</v>
      </c>
      <c r="AI288" s="56" t="s">
        <v>55</v>
      </c>
      <c r="AJ288" s="56" t="str">
        <f>VLOOKUP(G288,'Sheet 1 (2)'!$H$4:$AH$536,27,FALSE)</f>
        <v>Nos enviarán los códigos CIE10 y una base consolidada de estos.</v>
      </c>
      <c r="AK288" s="56" t="str">
        <f t="shared" si="30"/>
        <v>Nos enviarán los códigos CIE10 y una base consolidada de estos.</v>
      </c>
      <c r="AL288" s="60">
        <v>1</v>
      </c>
      <c r="AM288" s="60">
        <f t="shared" si="6"/>
        <v>0</v>
      </c>
    </row>
    <row r="289" spans="1:39" ht="15.75" customHeight="1" x14ac:dyDescent="0.2">
      <c r="A289" s="56" t="s">
        <v>909</v>
      </c>
      <c r="B289" s="56" t="s">
        <v>910</v>
      </c>
      <c r="C289" s="56" t="s">
        <v>1291</v>
      </c>
      <c r="D289" s="56" t="s">
        <v>1110</v>
      </c>
      <c r="E289" s="56" t="s">
        <v>1293</v>
      </c>
      <c r="F289" s="56" t="s">
        <v>1188</v>
      </c>
      <c r="G289" s="56" t="s">
        <v>1294</v>
      </c>
      <c r="H289" s="56" t="s">
        <v>1295</v>
      </c>
      <c r="I289" s="56" t="s">
        <v>82</v>
      </c>
      <c r="J289" s="56" t="s">
        <v>437</v>
      </c>
      <c r="K289" s="56" t="s">
        <v>1297</v>
      </c>
      <c r="L289" s="56" t="s">
        <v>55</v>
      </c>
      <c r="M289" s="56" t="str">
        <f>VLOOKUP(G289,'Sheet 1 (2)'!$H$4:$M$536,6,FALSE)</f>
        <v/>
      </c>
      <c r="N289" s="56" t="str">
        <f t="shared" si="25"/>
        <v/>
      </c>
      <c r="O289" s="56"/>
      <c r="P289" s="56" t="s">
        <v>264</v>
      </c>
      <c r="Q289" s="56" t="s">
        <v>55</v>
      </c>
      <c r="R289" s="56" t="str">
        <f>VLOOKUP(G289,'Sheet 1 (2)'!$H$4:$O$536,8,FALSE)</f>
        <v/>
      </c>
      <c r="S289" s="56" t="str">
        <f t="shared" si="27"/>
        <v/>
      </c>
      <c r="T289" s="56" t="s">
        <v>1303</v>
      </c>
      <c r="U289" s="56" t="s">
        <v>55</v>
      </c>
      <c r="V289" s="56" t="str">
        <f>VLOOKUP(G289,'Sheet 1 (2)'!$H$4:$Q$536,10,FALSE)</f>
        <v/>
      </c>
      <c r="W289" s="56" t="str">
        <f t="shared" si="2"/>
        <v/>
      </c>
      <c r="X289" s="56" t="s">
        <v>986</v>
      </c>
      <c r="Y289" s="56" t="s">
        <v>55</v>
      </c>
      <c r="Z289" s="56" t="str">
        <f>VLOOKUP(G289,'Sheet 1 (2)'!$H$4:$S$536,12,FALSE)</f>
        <v/>
      </c>
      <c r="AA289" s="56" t="str">
        <f t="shared" si="17"/>
        <v/>
      </c>
      <c r="AB289" s="56" t="s">
        <v>55</v>
      </c>
      <c r="AC289" s="56" t="str">
        <f>VLOOKUP(G289,'Sheet 1 (2)'!$H$4:$AF$536,25,FALSE)</f>
        <v/>
      </c>
      <c r="AD289" s="56" t="s">
        <v>1269</v>
      </c>
      <c r="AE289" s="56" t="str">
        <f t="shared" si="24"/>
        <v/>
      </c>
      <c r="AF289" s="56" t="s">
        <v>55</v>
      </c>
      <c r="AG289" s="56" t="str">
        <f>VLOOKUP(G289,'Sheet 1 (2)'!$H$4:$AG$536,26,FALSE)</f>
        <v>NO</v>
      </c>
      <c r="AH289" s="59" t="s">
        <v>52</v>
      </c>
      <c r="AI289" s="56" t="s">
        <v>55</v>
      </c>
      <c r="AJ289" s="56" t="str">
        <f>VLOOKUP(G289,'Sheet 1 (2)'!$H$4:$AH$536,27,FALSE)</f>
        <v>Nos enviarán los códigos CIE10 y una base consolidada de estos.</v>
      </c>
      <c r="AK289" s="56" t="str">
        <f t="shared" si="30"/>
        <v>Nos enviarán los códigos CIE10 y una base consolidada de estos.</v>
      </c>
      <c r="AL289" s="60">
        <v>1</v>
      </c>
      <c r="AM289" s="60">
        <f t="shared" si="6"/>
        <v>0</v>
      </c>
    </row>
    <row r="290" spans="1:39" ht="15.75" customHeight="1" x14ac:dyDescent="0.2">
      <c r="A290" s="56" t="s">
        <v>909</v>
      </c>
      <c r="B290" s="56" t="s">
        <v>910</v>
      </c>
      <c r="C290" s="56" t="s">
        <v>1291</v>
      </c>
      <c r="D290" s="56" t="s">
        <v>1110</v>
      </c>
      <c r="E290" s="56" t="s">
        <v>1293</v>
      </c>
      <c r="F290" s="56" t="s">
        <v>1188</v>
      </c>
      <c r="G290" s="56" t="s">
        <v>1316</v>
      </c>
      <c r="H290" s="56" t="s">
        <v>1318</v>
      </c>
      <c r="I290" s="56" t="s">
        <v>82</v>
      </c>
      <c r="J290" s="56" t="s">
        <v>1320</v>
      </c>
      <c r="K290" s="56" t="s">
        <v>1322</v>
      </c>
      <c r="L290" s="56" t="s">
        <v>55</v>
      </c>
      <c r="M290" s="56" t="str">
        <f>VLOOKUP(G290,'Sheet 1 (2)'!$H$4:$M$536,6,FALSE)</f>
        <v/>
      </c>
      <c r="N290" s="56" t="str">
        <f t="shared" si="25"/>
        <v/>
      </c>
      <c r="O290" s="56"/>
      <c r="P290" s="56" t="s">
        <v>264</v>
      </c>
      <c r="Q290" s="56" t="s">
        <v>55</v>
      </c>
      <c r="R290" s="56" t="str">
        <f>VLOOKUP(G290,'Sheet 1 (2)'!$H$4:$O$536,8,FALSE)</f>
        <v/>
      </c>
      <c r="S290" s="56" t="str">
        <f t="shared" si="27"/>
        <v/>
      </c>
      <c r="T290" s="56" t="s">
        <v>1303</v>
      </c>
      <c r="U290" s="56" t="s">
        <v>55</v>
      </c>
      <c r="V290" s="56" t="str">
        <f>VLOOKUP(G290,'Sheet 1 (2)'!$H$4:$Q$536,10,FALSE)</f>
        <v/>
      </c>
      <c r="W290" s="56" t="str">
        <f t="shared" si="2"/>
        <v/>
      </c>
      <c r="X290" s="56" t="s">
        <v>986</v>
      </c>
      <c r="Y290" s="56" t="s">
        <v>55</v>
      </c>
      <c r="Z290" s="56" t="str">
        <f>VLOOKUP(G290,'Sheet 1 (2)'!$H$4:$S$536,12,FALSE)</f>
        <v/>
      </c>
      <c r="AA290" s="56" t="str">
        <f t="shared" si="17"/>
        <v/>
      </c>
      <c r="AB290" s="56" t="s">
        <v>55</v>
      </c>
      <c r="AC290" s="56" t="str">
        <f>VLOOKUP(G290,'Sheet 1 (2)'!$H$4:$AF$536,25,FALSE)</f>
        <v/>
      </c>
      <c r="AD290" s="56" t="s">
        <v>1269</v>
      </c>
      <c r="AE290" s="56" t="str">
        <f t="shared" si="24"/>
        <v/>
      </c>
      <c r="AF290" s="56" t="s">
        <v>55</v>
      </c>
      <c r="AG290" s="56" t="str">
        <f>VLOOKUP(G290,'Sheet 1 (2)'!$H$4:$AG$536,26,FALSE)</f>
        <v>NO</v>
      </c>
      <c r="AH290" s="59" t="s">
        <v>52</v>
      </c>
      <c r="AI290" s="56" t="s">
        <v>55</v>
      </c>
      <c r="AJ290" s="56" t="str">
        <f>VLOOKUP(G290,'Sheet 1 (2)'!$H$4:$AH$536,27,FALSE)</f>
        <v>Nos enviarán los códigos CIE10 y una base consolidada de estos.</v>
      </c>
      <c r="AK290" s="56" t="str">
        <f t="shared" si="30"/>
        <v>Nos enviarán los códigos CIE10 y una base consolidada de estos.</v>
      </c>
      <c r="AL290" s="60">
        <v>1</v>
      </c>
      <c r="AM290" s="60">
        <f t="shared" si="6"/>
        <v>0</v>
      </c>
    </row>
    <row r="291" spans="1:39" ht="15.75" customHeight="1" x14ac:dyDescent="0.2">
      <c r="A291" s="56" t="s">
        <v>909</v>
      </c>
      <c r="B291" s="56" t="s">
        <v>910</v>
      </c>
      <c r="C291" s="56" t="s">
        <v>1325</v>
      </c>
      <c r="D291" s="56" t="s">
        <v>1111</v>
      </c>
      <c r="E291" s="56" t="s">
        <v>1326</v>
      </c>
      <c r="F291" s="56" t="s">
        <v>1189</v>
      </c>
      <c r="G291" s="56" t="s">
        <v>1327</v>
      </c>
      <c r="H291" s="56" t="s">
        <v>1328</v>
      </c>
      <c r="I291" s="56" t="s">
        <v>82</v>
      </c>
      <c r="J291" s="56" t="s">
        <v>437</v>
      </c>
      <c r="K291" s="56" t="s">
        <v>1329</v>
      </c>
      <c r="L291" s="56" t="s">
        <v>55</v>
      </c>
      <c r="M291" s="56" t="str">
        <f>VLOOKUP(G291,'Sheet 1 (2)'!$H$4:$M$536,6,FALSE)</f>
        <v/>
      </c>
      <c r="N291" s="56" t="str">
        <f t="shared" si="25"/>
        <v/>
      </c>
      <c r="O291" s="56"/>
      <c r="P291" s="56" t="s">
        <v>264</v>
      </c>
      <c r="Q291" s="56" t="s">
        <v>55</v>
      </c>
      <c r="R291" s="56" t="str">
        <f>VLOOKUP(G291,'Sheet 1 (2)'!$H$4:$O$536,8,FALSE)</f>
        <v/>
      </c>
      <c r="S291" s="56" t="str">
        <f t="shared" si="27"/>
        <v/>
      </c>
      <c r="T291" s="56" t="s">
        <v>1330</v>
      </c>
      <c r="U291" s="56" t="s">
        <v>55</v>
      </c>
      <c r="V291" s="56" t="str">
        <f>VLOOKUP(G291,'Sheet 1 (2)'!$H$4:$Q$536,10,FALSE)</f>
        <v/>
      </c>
      <c r="W291" s="56" t="str">
        <f t="shared" si="2"/>
        <v/>
      </c>
      <c r="X291" s="56" t="s">
        <v>986</v>
      </c>
      <c r="Y291" s="56" t="s">
        <v>55</v>
      </c>
      <c r="Z291" s="56" t="str">
        <f>VLOOKUP(G291,'Sheet 1 (2)'!$H$4:$S$536,12,FALSE)</f>
        <v/>
      </c>
      <c r="AA291" s="56" t="str">
        <f t="shared" si="17"/>
        <v/>
      </c>
      <c r="AB291" s="56" t="s">
        <v>55</v>
      </c>
      <c r="AC291" s="56" t="str">
        <f>VLOOKUP(G291,'Sheet 1 (2)'!$H$4:$AF$536,25,FALSE)</f>
        <v/>
      </c>
      <c r="AD291" s="56" t="s">
        <v>270</v>
      </c>
      <c r="AE291" s="56" t="str">
        <f t="shared" si="24"/>
        <v/>
      </c>
      <c r="AF291" s="56" t="s">
        <v>55</v>
      </c>
      <c r="AG291" s="56" t="str">
        <f>VLOOKUP(G291,'Sheet 1 (2)'!$H$4:$AG$536,26,FALSE)</f>
        <v>NO</v>
      </c>
      <c r="AH291" s="59" t="s">
        <v>52</v>
      </c>
      <c r="AI291" s="56" t="s">
        <v>55</v>
      </c>
      <c r="AJ291" s="56" t="str">
        <f>VLOOKUP(G291,'Sheet 1 (2)'!$H$4:$AH$536,27,FALSE)</f>
        <v>Nos enviarán los códigos CIE10 y una base consolidada de estos.</v>
      </c>
      <c r="AK291" s="56" t="str">
        <f t="shared" si="30"/>
        <v>Nos enviarán los códigos CIE10 y una base consolidada de estos.</v>
      </c>
      <c r="AL291" s="60">
        <v>1</v>
      </c>
      <c r="AM291" s="60">
        <f t="shared" si="6"/>
        <v>0</v>
      </c>
    </row>
    <row r="292" spans="1:39" ht="15.75" customHeight="1" x14ac:dyDescent="0.2">
      <c r="A292" s="56" t="s">
        <v>909</v>
      </c>
      <c r="B292" s="56" t="s">
        <v>910</v>
      </c>
      <c r="C292" s="56" t="s">
        <v>1325</v>
      </c>
      <c r="D292" s="56" t="s">
        <v>1111</v>
      </c>
      <c r="E292" s="56" t="s">
        <v>1326</v>
      </c>
      <c r="F292" s="56" t="s">
        <v>1189</v>
      </c>
      <c r="G292" s="56" t="s">
        <v>1334</v>
      </c>
      <c r="H292" s="56" t="s">
        <v>1335</v>
      </c>
      <c r="I292" s="56" t="s">
        <v>82</v>
      </c>
      <c r="J292" s="56" t="s">
        <v>1320</v>
      </c>
      <c r="K292" s="56" t="s">
        <v>1336</v>
      </c>
      <c r="L292" s="56" t="s">
        <v>55</v>
      </c>
      <c r="M292" s="56" t="str">
        <f>VLOOKUP(G292,'Sheet 1 (2)'!$H$4:$M$536,6,FALSE)</f>
        <v/>
      </c>
      <c r="N292" s="56" t="str">
        <f t="shared" si="25"/>
        <v/>
      </c>
      <c r="O292" s="56"/>
      <c r="P292" s="56" t="s">
        <v>264</v>
      </c>
      <c r="Q292" s="56" t="s">
        <v>55</v>
      </c>
      <c r="R292" s="56" t="str">
        <f>VLOOKUP(G292,'Sheet 1 (2)'!$H$4:$O$536,8,FALSE)</f>
        <v/>
      </c>
      <c r="S292" s="56" t="str">
        <f t="shared" si="27"/>
        <v/>
      </c>
      <c r="T292" s="56" t="s">
        <v>1330</v>
      </c>
      <c r="U292" s="56" t="s">
        <v>55</v>
      </c>
      <c r="V292" s="56" t="str">
        <f>VLOOKUP(G292,'Sheet 1 (2)'!$H$4:$Q$536,10,FALSE)</f>
        <v/>
      </c>
      <c r="W292" s="56" t="str">
        <f t="shared" si="2"/>
        <v/>
      </c>
      <c r="X292" s="56" t="s">
        <v>986</v>
      </c>
      <c r="Y292" s="56" t="s">
        <v>55</v>
      </c>
      <c r="Z292" s="56" t="str">
        <f>VLOOKUP(G292,'Sheet 1 (2)'!$H$4:$S$536,12,FALSE)</f>
        <v/>
      </c>
      <c r="AA292" s="56" t="str">
        <f t="shared" si="17"/>
        <v/>
      </c>
      <c r="AB292" s="56" t="s">
        <v>55</v>
      </c>
      <c r="AC292" s="56" t="str">
        <f>VLOOKUP(G292,'Sheet 1 (2)'!$H$4:$AF$536,25,FALSE)</f>
        <v/>
      </c>
      <c r="AD292" s="56" t="s">
        <v>176</v>
      </c>
      <c r="AE292" s="56" t="str">
        <f t="shared" si="24"/>
        <v/>
      </c>
      <c r="AF292" s="56" t="s">
        <v>55</v>
      </c>
      <c r="AG292" s="56" t="str">
        <f>VLOOKUP(G292,'Sheet 1 (2)'!$H$4:$AG$536,26,FALSE)</f>
        <v>NO</v>
      </c>
      <c r="AH292" s="59" t="s">
        <v>52</v>
      </c>
      <c r="AI292" s="56" t="s">
        <v>55</v>
      </c>
      <c r="AJ292" s="56" t="str">
        <f>VLOOKUP(G292,'Sheet 1 (2)'!$H$4:$AH$536,27,FALSE)</f>
        <v>Nos enviarán los códigos CIE10 y una base consolidada de estos.</v>
      </c>
      <c r="AK292" s="56" t="str">
        <f t="shared" si="30"/>
        <v>Nos enviarán los códigos CIE10 y una base consolidada de estos.</v>
      </c>
      <c r="AL292" s="60">
        <v>1</v>
      </c>
      <c r="AM292" s="60">
        <f t="shared" si="6"/>
        <v>0</v>
      </c>
    </row>
    <row r="293" spans="1:39" ht="15.75" customHeight="1" x14ac:dyDescent="0.2">
      <c r="A293" s="56" t="s">
        <v>909</v>
      </c>
      <c r="B293" s="56" t="s">
        <v>910</v>
      </c>
      <c r="C293" s="56" t="s">
        <v>1325</v>
      </c>
      <c r="D293" s="56" t="s">
        <v>1111</v>
      </c>
      <c r="E293" s="56" t="s">
        <v>1326</v>
      </c>
      <c r="F293" s="56" t="s">
        <v>1189</v>
      </c>
      <c r="G293" s="56" t="s">
        <v>1340</v>
      </c>
      <c r="H293" s="56" t="s">
        <v>1341</v>
      </c>
      <c r="I293" s="56" t="s">
        <v>82</v>
      </c>
      <c r="J293" s="56" t="s">
        <v>2614</v>
      </c>
      <c r="K293" s="56" t="s">
        <v>1342</v>
      </c>
      <c r="L293" s="56" t="s">
        <v>55</v>
      </c>
      <c r="M293" s="56" t="str">
        <f>VLOOKUP(G293,'Sheet 1 (2)'!$H$4:$M$536,6,FALSE)</f>
        <v/>
      </c>
      <c r="N293" s="56" t="str">
        <f t="shared" si="25"/>
        <v/>
      </c>
      <c r="O293" s="56"/>
      <c r="P293" s="56" t="s">
        <v>264</v>
      </c>
      <c r="Q293" s="56" t="s">
        <v>55</v>
      </c>
      <c r="R293" s="56" t="str">
        <f>VLOOKUP(G293,'Sheet 1 (2)'!$H$4:$O$536,8,FALSE)</f>
        <v/>
      </c>
      <c r="S293" s="56" t="str">
        <f t="shared" si="27"/>
        <v/>
      </c>
      <c r="T293" s="56" t="s">
        <v>1330</v>
      </c>
      <c r="U293" s="56" t="s">
        <v>55</v>
      </c>
      <c r="V293" s="56" t="str">
        <f>VLOOKUP(G293,'Sheet 1 (2)'!$H$4:$Q$536,10,FALSE)</f>
        <v/>
      </c>
      <c r="W293" s="56" t="str">
        <f t="shared" si="2"/>
        <v/>
      </c>
      <c r="X293" s="56" t="s">
        <v>972</v>
      </c>
      <c r="Y293" s="56" t="s">
        <v>55</v>
      </c>
      <c r="Z293" s="56" t="str">
        <f>VLOOKUP(G293,'Sheet 1 (2)'!$H$4:$S$536,12,FALSE)</f>
        <v/>
      </c>
      <c r="AA293" s="56" t="str">
        <f t="shared" si="17"/>
        <v/>
      </c>
      <c r="AB293" s="56" t="s">
        <v>55</v>
      </c>
      <c r="AC293" s="56" t="str">
        <f>VLOOKUP(G293,'Sheet 1 (2)'!$H$4:$AF$536,25,FALSE)</f>
        <v/>
      </c>
      <c r="AD293" s="56" t="s">
        <v>411</v>
      </c>
      <c r="AE293" s="56" t="str">
        <f t="shared" si="24"/>
        <v/>
      </c>
      <c r="AF293" s="56" t="s">
        <v>55</v>
      </c>
      <c r="AG293" s="56" t="str">
        <f>VLOOKUP(G293,'Sheet 1 (2)'!$H$4:$AG$536,26,FALSE)</f>
        <v>NO</v>
      </c>
      <c r="AH293" s="59" t="s">
        <v>52</v>
      </c>
      <c r="AI293" s="56" t="s">
        <v>55</v>
      </c>
      <c r="AJ293" s="56" t="str">
        <f>VLOOKUP(G293,'Sheet 1 (2)'!$H$4:$AH$536,27,FALSE)</f>
        <v>Nos enviarán los códigos CIE10 y una base consolidada de estos.</v>
      </c>
      <c r="AK293" s="56" t="str">
        <f t="shared" si="30"/>
        <v>Nos enviarán los códigos CIE10 y una base consolidada de estos.</v>
      </c>
      <c r="AL293" s="60">
        <v>1</v>
      </c>
      <c r="AM293" s="60">
        <f t="shared" si="6"/>
        <v>0</v>
      </c>
    </row>
    <row r="294" spans="1:39" ht="15.75" customHeight="1" x14ac:dyDescent="0.2">
      <c r="A294" s="56" t="s">
        <v>909</v>
      </c>
      <c r="B294" s="56" t="s">
        <v>910</v>
      </c>
      <c r="C294" s="56" t="s">
        <v>1345</v>
      </c>
      <c r="D294" s="56" t="s">
        <v>1104</v>
      </c>
      <c r="E294" s="56" t="s">
        <v>1346</v>
      </c>
      <c r="F294" s="56" t="s">
        <v>1156</v>
      </c>
      <c r="G294" s="56" t="s">
        <v>1347</v>
      </c>
      <c r="H294" s="56" t="s">
        <v>1348</v>
      </c>
      <c r="I294" s="56" t="s">
        <v>82</v>
      </c>
      <c r="J294" s="56" t="s">
        <v>493</v>
      </c>
      <c r="K294" s="56" t="s">
        <v>1349</v>
      </c>
      <c r="L294" s="56" t="s">
        <v>55</v>
      </c>
      <c r="M294" s="56" t="str">
        <f>VLOOKUP(G294,'Sheet 1 (2)'!$H$4:$M$536,6,FALSE)</f>
        <v>Igual al 10% de la meta del subproducto 4396201 IDENTIFICACION Y EXAMEN DE SINTOMATICOS RESPIRATORIOS EN LAS ATENCIONES A PERSONAS &gt; 15 AÑOS Y POBLACION VULNERABLE de los establecimientos de la categoría I4</v>
      </c>
      <c r="N294" s="56" t="str">
        <f t="shared" si="25"/>
        <v>Igual al 10% de la meta del subproducto 4396201 IDENTIFICACION Y EXAMEN DE SINTOMATICOS RESPIRATORIOS EN LAS ATENCIONES A PERSONAS &gt; 15 AÑOS Y POBLACION VULNERABLE de los establecimientos de la categoría I4</v>
      </c>
      <c r="O294" s="56"/>
      <c r="P294" s="56" t="s">
        <v>184</v>
      </c>
      <c r="Q294" s="56" t="s">
        <v>55</v>
      </c>
      <c r="R294" s="56" t="str">
        <f>VLOOKUP(G294,'Sheet 1 (2)'!$H$4:$O$536,8,FALSE)</f>
        <v/>
      </c>
      <c r="S294" s="56" t="str">
        <f t="shared" si="27"/>
        <v/>
      </c>
      <c r="T294" s="56"/>
      <c r="U294" s="56" t="s">
        <v>55</v>
      </c>
      <c r="V294" s="56" t="str">
        <f>VLOOKUP(G294,'Sheet 1 (2)'!$H$4:$Q$536,10,FALSE)</f>
        <v/>
      </c>
      <c r="W294" s="56" t="str">
        <f t="shared" si="2"/>
        <v/>
      </c>
      <c r="X294" s="56"/>
      <c r="Y294" s="56" t="s">
        <v>55</v>
      </c>
      <c r="Z294" s="56" t="str">
        <f>VLOOKUP(G294,'Sheet 1 (2)'!$H$4:$S$536,12,FALSE)</f>
        <v/>
      </c>
      <c r="AA294" s="56" t="str">
        <f t="shared" si="17"/>
        <v/>
      </c>
      <c r="AB294" s="56" t="s">
        <v>55</v>
      </c>
      <c r="AC294" s="56" t="str">
        <f>VLOOKUP(G294,'Sheet 1 (2)'!$H$4:$AF$536,25,FALSE)</f>
        <v/>
      </c>
      <c r="AD294" s="56" t="s">
        <v>411</v>
      </c>
      <c r="AE294" s="56" t="str">
        <f t="shared" si="24"/>
        <v/>
      </c>
      <c r="AF294" s="56" t="s">
        <v>55</v>
      </c>
      <c r="AG294" s="56" t="str">
        <f>VLOOKUP(G294,'Sheet 1 (2)'!$H$4:$AG$536,26,FALSE)</f>
        <v>NO</v>
      </c>
      <c r="AH294" s="59" t="s">
        <v>52</v>
      </c>
      <c r="AI294" s="56" t="s">
        <v>55</v>
      </c>
      <c r="AJ294" s="56" t="str">
        <f>VLOOKUP(G294,'Sheet 1 (2)'!$H$4:$AH$536,27,FALSE)</f>
        <v>Código CIE10</v>
      </c>
      <c r="AK294" s="56" t="str">
        <f t="shared" si="30"/>
        <v>Código CIE10</v>
      </c>
      <c r="AL294" s="60">
        <v>1</v>
      </c>
      <c r="AM294" s="60">
        <f t="shared" si="6"/>
        <v>0</v>
      </c>
    </row>
    <row r="295" spans="1:39" ht="15.75" customHeight="1" x14ac:dyDescent="0.2">
      <c r="A295" s="56" t="s">
        <v>909</v>
      </c>
      <c r="B295" s="56" t="s">
        <v>910</v>
      </c>
      <c r="C295" s="56" t="s">
        <v>1356</v>
      </c>
      <c r="D295" s="56" t="s">
        <v>1113</v>
      </c>
      <c r="E295" s="56" t="s">
        <v>1357</v>
      </c>
      <c r="F295" s="56" t="s">
        <v>1191</v>
      </c>
      <c r="G295" s="56" t="s">
        <v>1358</v>
      </c>
      <c r="H295" s="56" t="s">
        <v>1359</v>
      </c>
      <c r="I295" s="56" t="s">
        <v>82</v>
      </c>
      <c r="J295" s="56" t="s">
        <v>1090</v>
      </c>
      <c r="K295" s="56"/>
      <c r="L295" s="56" t="s">
        <v>55</v>
      </c>
      <c r="M295" s="56" t="str">
        <f>VLOOKUP(G295,'Sheet 1 (2)'!$H$4:$M$536,6,FALSE)</f>
        <v/>
      </c>
      <c r="N295" s="56" t="str">
        <f t="shared" si="25"/>
        <v/>
      </c>
      <c r="O295" s="56"/>
      <c r="P295" s="56"/>
      <c r="Q295" s="56" t="s">
        <v>55</v>
      </c>
      <c r="R295" s="56" t="str">
        <f>VLOOKUP(G295,'Sheet 1 (2)'!$H$4:$O$536,8,FALSE)</f>
        <v/>
      </c>
      <c r="S295" s="56" t="str">
        <f t="shared" si="27"/>
        <v/>
      </c>
      <c r="T295" s="56"/>
      <c r="U295" s="56" t="s">
        <v>55</v>
      </c>
      <c r="V295" s="56" t="str">
        <f>VLOOKUP(G295,'Sheet 1 (2)'!$H$4:$Q$536,10,FALSE)</f>
        <v/>
      </c>
      <c r="W295" s="56" t="str">
        <f t="shared" si="2"/>
        <v/>
      </c>
      <c r="X295" s="56"/>
      <c r="Y295" s="56" t="s">
        <v>55</v>
      </c>
      <c r="Z295" s="56" t="str">
        <f>VLOOKUP(G295,'Sheet 1 (2)'!$H$4:$S$536,12,FALSE)</f>
        <v/>
      </c>
      <c r="AA295" s="56" t="str">
        <f t="shared" si="17"/>
        <v/>
      </c>
      <c r="AB295" s="56" t="s">
        <v>55</v>
      </c>
      <c r="AC295" s="56" t="str">
        <f>VLOOKUP(G295,'Sheet 1 (2)'!$H$4:$AF$536,25,FALSE)</f>
        <v/>
      </c>
      <c r="AD295" s="56" t="s">
        <v>1362</v>
      </c>
      <c r="AE295" s="56" t="str">
        <f t="shared" si="24"/>
        <v/>
      </c>
      <c r="AF295" s="56" t="s">
        <v>55</v>
      </c>
      <c r="AG295" s="56" t="str">
        <f>VLOOKUP(G295,'Sheet 1 (2)'!$H$4:$AG$536,26,FALSE)</f>
        <v>NO</v>
      </c>
      <c r="AH295" s="56" t="s">
        <v>52</v>
      </c>
      <c r="AI295" s="56" t="s">
        <v>55</v>
      </c>
      <c r="AJ295" s="56" t="str">
        <f>VLOOKUP(G295,'Sheet 1 (2)'!$H$4:$AH$536,27,FALSE)</f>
        <v>Se está eliminando el producto 3043974 PERSONA CON COMORBILIDAD RECIBE TRATAMIENTO PARA TUBERCULOSIS ya que se repite con productos del PP018</v>
      </c>
      <c r="AK295" s="56" t="str">
        <f t="shared" si="30"/>
        <v>Se está eliminando el producto 3043974 PERSONA CON COMORBILIDAD RECIBE TRATAMIENTO PARA TUBERCULOSIS ya que se repite con productos del PP018</v>
      </c>
      <c r="AL295" s="60">
        <v>1</v>
      </c>
      <c r="AM295" s="60">
        <f t="shared" si="6"/>
        <v>0</v>
      </c>
    </row>
    <row r="296" spans="1:39" ht="15.75" customHeight="1" x14ac:dyDescent="0.2">
      <c r="A296" s="56" t="s">
        <v>909</v>
      </c>
      <c r="B296" s="56" t="s">
        <v>910</v>
      </c>
      <c r="C296" s="56" t="s">
        <v>1356</v>
      </c>
      <c r="D296" s="56" t="s">
        <v>1113</v>
      </c>
      <c r="E296" s="56" t="s">
        <v>1357</v>
      </c>
      <c r="F296" s="56" t="s">
        <v>1191</v>
      </c>
      <c r="G296" s="56" t="s">
        <v>1364</v>
      </c>
      <c r="H296" s="56" t="s">
        <v>1365</v>
      </c>
      <c r="I296" s="56" t="s">
        <v>82</v>
      </c>
      <c r="J296" s="56" t="s">
        <v>1090</v>
      </c>
      <c r="K296" s="56"/>
      <c r="L296" s="56" t="s">
        <v>55</v>
      </c>
      <c r="M296" s="56" t="str">
        <f>VLOOKUP(G296,'Sheet 1 (2)'!$H$4:$M$536,6,FALSE)</f>
        <v/>
      </c>
      <c r="N296" s="56" t="str">
        <f t="shared" si="25"/>
        <v/>
      </c>
      <c r="O296" s="56"/>
      <c r="P296" s="56"/>
      <c r="Q296" s="56" t="s">
        <v>55</v>
      </c>
      <c r="R296" s="56" t="str">
        <f>VLOOKUP(G296,'Sheet 1 (2)'!$H$4:$O$536,8,FALSE)</f>
        <v/>
      </c>
      <c r="S296" s="56" t="str">
        <f t="shared" si="27"/>
        <v/>
      </c>
      <c r="T296" s="56"/>
      <c r="U296" s="56" t="s">
        <v>55</v>
      </c>
      <c r="V296" s="56" t="str">
        <f>VLOOKUP(G296,'Sheet 1 (2)'!$H$4:$Q$536,10,FALSE)</f>
        <v/>
      </c>
      <c r="W296" s="56" t="str">
        <f t="shared" si="2"/>
        <v/>
      </c>
      <c r="X296" s="56"/>
      <c r="Y296" s="56" t="s">
        <v>55</v>
      </c>
      <c r="Z296" s="56" t="str">
        <f>VLOOKUP(G296,'Sheet 1 (2)'!$H$4:$S$536,12,FALSE)</f>
        <v/>
      </c>
      <c r="AA296" s="56" t="str">
        <f t="shared" si="17"/>
        <v/>
      </c>
      <c r="AB296" s="56" t="s">
        <v>55</v>
      </c>
      <c r="AC296" s="56" t="str">
        <f>VLOOKUP(G296,'Sheet 1 (2)'!$H$4:$AF$536,25,FALSE)</f>
        <v/>
      </c>
      <c r="AD296" s="56" t="s">
        <v>1362</v>
      </c>
      <c r="AE296" s="56" t="str">
        <f t="shared" si="24"/>
        <v/>
      </c>
      <c r="AF296" s="56" t="s">
        <v>55</v>
      </c>
      <c r="AG296" s="56" t="str">
        <f>VLOOKUP(G296,'Sheet 1 (2)'!$H$4:$AG$536,26,FALSE)</f>
        <v>NO</v>
      </c>
      <c r="AH296" s="56" t="s">
        <v>52</v>
      </c>
      <c r="AI296" s="56" t="s">
        <v>55</v>
      </c>
      <c r="AJ296" s="56" t="str">
        <f>VLOOKUP(G296,'Sheet 1 (2)'!$H$4:$AH$536,27,FALSE)</f>
        <v>Se está eliminando el producto 3043974 PERSONA CON COMORBILIDAD RECIBE TRATAMIENTO PARA TUBERCULOSIS ya que se repite con productos del PP018</v>
      </c>
      <c r="AK296" s="56" t="str">
        <f t="shared" si="30"/>
        <v>Se está eliminando el producto 3043974 PERSONA CON COMORBILIDAD RECIBE TRATAMIENTO PARA TUBERCULOSIS ya que se repite con productos del PP018</v>
      </c>
      <c r="AL296" s="60">
        <v>1</v>
      </c>
      <c r="AM296" s="60">
        <f t="shared" si="6"/>
        <v>0</v>
      </c>
    </row>
    <row r="297" spans="1:39" ht="15.75" customHeight="1" x14ac:dyDescent="0.2">
      <c r="A297" s="56" t="s">
        <v>909</v>
      </c>
      <c r="B297" s="56" t="s">
        <v>910</v>
      </c>
      <c r="C297" s="56" t="s">
        <v>1356</v>
      </c>
      <c r="D297" s="56" t="s">
        <v>1113</v>
      </c>
      <c r="E297" s="56" t="s">
        <v>1357</v>
      </c>
      <c r="F297" s="56" t="s">
        <v>1191</v>
      </c>
      <c r="G297" s="56" t="s">
        <v>1371</v>
      </c>
      <c r="H297" s="56" t="s">
        <v>1372</v>
      </c>
      <c r="I297" s="56" t="s">
        <v>82</v>
      </c>
      <c r="J297" s="56" t="s">
        <v>1090</v>
      </c>
      <c r="K297" s="56"/>
      <c r="L297" s="56" t="s">
        <v>55</v>
      </c>
      <c r="M297" s="56" t="str">
        <f>VLOOKUP(G297,'Sheet 1 (2)'!$H$4:$M$536,6,FALSE)</f>
        <v/>
      </c>
      <c r="N297" s="56" t="str">
        <f t="shared" si="25"/>
        <v/>
      </c>
      <c r="O297" s="56"/>
      <c r="P297" s="56"/>
      <c r="Q297" s="56" t="s">
        <v>55</v>
      </c>
      <c r="R297" s="56" t="str">
        <f>VLOOKUP(G297,'Sheet 1 (2)'!$H$4:$O$536,8,FALSE)</f>
        <v/>
      </c>
      <c r="S297" s="56" t="str">
        <f t="shared" si="27"/>
        <v/>
      </c>
      <c r="T297" s="56"/>
      <c r="U297" s="56" t="s">
        <v>55</v>
      </c>
      <c r="V297" s="56" t="str">
        <f>VLOOKUP(G297,'Sheet 1 (2)'!$H$4:$Q$536,10,FALSE)</f>
        <v/>
      </c>
      <c r="W297" s="56" t="str">
        <f t="shared" si="2"/>
        <v/>
      </c>
      <c r="X297" s="56"/>
      <c r="Y297" s="56" t="s">
        <v>55</v>
      </c>
      <c r="Z297" s="56" t="str">
        <f>VLOOKUP(G297,'Sheet 1 (2)'!$H$4:$S$536,12,FALSE)</f>
        <v/>
      </c>
      <c r="AA297" s="56" t="str">
        <f t="shared" si="17"/>
        <v/>
      </c>
      <c r="AB297" s="56" t="s">
        <v>55</v>
      </c>
      <c r="AC297" s="56" t="str">
        <f>VLOOKUP(G297,'Sheet 1 (2)'!$H$4:$AF$536,25,FALSE)</f>
        <v/>
      </c>
      <c r="AD297" s="56" t="s">
        <v>1362</v>
      </c>
      <c r="AE297" s="56" t="str">
        <f t="shared" si="24"/>
        <v/>
      </c>
      <c r="AF297" s="56" t="s">
        <v>55</v>
      </c>
      <c r="AG297" s="56" t="str">
        <f>VLOOKUP(G297,'Sheet 1 (2)'!$H$4:$AG$536,26,FALSE)</f>
        <v>NO</v>
      </c>
      <c r="AH297" s="56" t="s">
        <v>52</v>
      </c>
      <c r="AI297" s="56" t="s">
        <v>55</v>
      </c>
      <c r="AJ297" s="56" t="str">
        <f>VLOOKUP(G297,'Sheet 1 (2)'!$H$4:$AH$536,27,FALSE)</f>
        <v>Se está eliminando el producto 3043974 PERSONA CON COMORBILIDAD RECIBE TRATAMIENTO PARA TUBERCULOSIS ya que se repite con productos del PP018</v>
      </c>
      <c r="AK297" s="56" t="str">
        <f t="shared" si="30"/>
        <v>Se está eliminando el producto 3043974 PERSONA CON COMORBILIDAD RECIBE TRATAMIENTO PARA TUBERCULOSIS ya que se repite con productos del PP018</v>
      </c>
      <c r="AL297" s="60">
        <v>1</v>
      </c>
      <c r="AM297" s="60">
        <f t="shared" si="6"/>
        <v>0</v>
      </c>
    </row>
    <row r="298" spans="1:39" ht="15.75" customHeight="1" x14ac:dyDescent="0.2">
      <c r="A298" s="56" t="s">
        <v>1549</v>
      </c>
      <c r="B298" s="56" t="s">
        <v>1116</v>
      </c>
      <c r="C298" s="56" t="s">
        <v>1550</v>
      </c>
      <c r="D298" s="56" t="s">
        <v>1117</v>
      </c>
      <c r="E298" s="56" t="s">
        <v>1551</v>
      </c>
      <c r="F298" s="56" t="s">
        <v>1192</v>
      </c>
      <c r="G298" s="56" t="s">
        <v>1552</v>
      </c>
      <c r="H298" s="56" t="s">
        <v>1553</v>
      </c>
      <c r="I298" s="56" t="s">
        <v>52</v>
      </c>
      <c r="J298" s="56" t="s">
        <v>92</v>
      </c>
      <c r="K298" s="56" t="s">
        <v>1554</v>
      </c>
      <c r="L298" s="56" t="s">
        <v>55</v>
      </c>
      <c r="M298" s="56" t="str">
        <f>VLOOKUP(G298,'Sheet 1 (2)'!$H$4:$M$536,6,FALSE)</f>
        <v/>
      </c>
      <c r="N298" s="56" t="str">
        <f t="shared" si="25"/>
        <v/>
      </c>
      <c r="O298" s="56"/>
      <c r="P298" s="56" t="s">
        <v>1555</v>
      </c>
      <c r="Q298" s="56" t="s">
        <v>55</v>
      </c>
      <c r="R298" s="56" t="str">
        <f>VLOOKUP(G298,'Sheet 1 (2)'!$H$4:$O$536,8,FALSE)</f>
        <v/>
      </c>
      <c r="S298" s="56" t="str">
        <f t="shared" si="27"/>
        <v/>
      </c>
      <c r="T298" s="56"/>
      <c r="U298" s="56" t="s">
        <v>55</v>
      </c>
      <c r="V298" s="56" t="str">
        <f>VLOOKUP(G298,'Sheet 1 (2)'!$H$4:$Q$536,10,FALSE)</f>
        <v/>
      </c>
      <c r="W298" s="56" t="str">
        <f t="shared" si="2"/>
        <v/>
      </c>
      <c r="X298" s="56" t="s">
        <v>1556</v>
      </c>
      <c r="Y298" s="56" t="s">
        <v>55</v>
      </c>
      <c r="Z298" s="56" t="str">
        <f>VLOOKUP(G298,'Sheet 1 (2)'!$H$4:$S$536,12,FALSE)</f>
        <v/>
      </c>
      <c r="AA298" s="56" t="str">
        <f t="shared" si="17"/>
        <v/>
      </c>
      <c r="AB298" s="56" t="s">
        <v>55</v>
      </c>
      <c r="AC298" s="56" t="str">
        <f>VLOOKUP(G298,'Sheet 1 (2)'!$H$4:$AF$536,25,FALSE)</f>
        <v/>
      </c>
      <c r="AD298" s="56" t="s">
        <v>87</v>
      </c>
      <c r="AE298" s="56" t="str">
        <f t="shared" si="24"/>
        <v/>
      </c>
      <c r="AF298" s="56" t="s">
        <v>55</v>
      </c>
      <c r="AG298" s="56" t="str">
        <f>VLOOKUP(G298,'Sheet 1 (2)'!$H$4:$AG$536,26,FALSE)</f>
        <v>NO</v>
      </c>
      <c r="AH298" s="56" t="s">
        <v>52</v>
      </c>
      <c r="AI298" s="56" t="s">
        <v>55</v>
      </c>
      <c r="AJ298" s="56" t="str">
        <f>VLOOKUP(G298,'Sheet 1 (2)'!$H$4:$AH$536,27,FALSE)</f>
        <v>Consulta. Definir qué fuente de información se utilizará. Código de las Metaxenicas. 
Base de zonas priorizadas (mapa de sectorización) de los distritos en riesgo de enfermedades metaxénicas según daño priorizado</v>
      </c>
      <c r="AK298" s="56" t="str">
        <f t="shared" si="30"/>
        <v>Consulta. Definir qué fuente de información se utilizará. Código de las Metaxenicas. 
Base de zonas priorizadas (mapa de sectorización) de los distritos en riesgo de enfermedades metaxénicas según daño priorizado</v>
      </c>
      <c r="AL298" s="60">
        <v>1</v>
      </c>
      <c r="AM298" s="60">
        <f t="shared" si="6"/>
        <v>0</v>
      </c>
    </row>
    <row r="299" spans="1:39" ht="15.75" customHeight="1" x14ac:dyDescent="0.2">
      <c r="A299" s="56" t="s">
        <v>1549</v>
      </c>
      <c r="B299" s="56" t="s">
        <v>1116</v>
      </c>
      <c r="C299" s="56" t="s">
        <v>1550</v>
      </c>
      <c r="D299" s="56" t="s">
        <v>1117</v>
      </c>
      <c r="E299" s="56" t="s">
        <v>1551</v>
      </c>
      <c r="F299" s="56" t="s">
        <v>1192</v>
      </c>
      <c r="G299" s="56" t="s">
        <v>1557</v>
      </c>
      <c r="H299" s="56" t="s">
        <v>1558</v>
      </c>
      <c r="I299" s="56" t="s">
        <v>52</v>
      </c>
      <c r="J299" s="56" t="s">
        <v>92</v>
      </c>
      <c r="K299" s="56" t="s">
        <v>1559</v>
      </c>
      <c r="L299" s="56" t="s">
        <v>55</v>
      </c>
      <c r="M299" s="56" t="str">
        <f>VLOOKUP(G299,'Sheet 1 (2)'!$H$4:$M$536,6,FALSE)</f>
        <v/>
      </c>
      <c r="N299" s="56" t="str">
        <f t="shared" si="25"/>
        <v/>
      </c>
      <c r="O299" s="56"/>
      <c r="P299" s="56" t="s">
        <v>1555</v>
      </c>
      <c r="Q299" s="56" t="s">
        <v>55</v>
      </c>
      <c r="R299" s="56" t="str">
        <f>VLOOKUP(G299,'Sheet 1 (2)'!$H$4:$O$536,8,FALSE)</f>
        <v/>
      </c>
      <c r="S299" s="56" t="str">
        <f t="shared" si="27"/>
        <v/>
      </c>
      <c r="T299" s="56" t="s">
        <v>1560</v>
      </c>
      <c r="U299" s="56" t="s">
        <v>55</v>
      </c>
      <c r="V299" s="56" t="str">
        <f>VLOOKUP(G299,'Sheet 1 (2)'!$H$4:$Q$536,10,FALSE)</f>
        <v/>
      </c>
      <c r="W299" s="56" t="str">
        <f t="shared" si="2"/>
        <v/>
      </c>
      <c r="X299" s="56" t="s">
        <v>1561</v>
      </c>
      <c r="Y299" s="56" t="s">
        <v>55</v>
      </c>
      <c r="Z299" s="56" t="str">
        <f>VLOOKUP(G299,'Sheet 1 (2)'!$H$4:$S$536,12,FALSE)</f>
        <v/>
      </c>
      <c r="AA299" s="56" t="str">
        <f t="shared" si="17"/>
        <v/>
      </c>
      <c r="AB299" s="56" t="s">
        <v>55</v>
      </c>
      <c r="AC299" s="56" t="str">
        <f>VLOOKUP(G299,'Sheet 1 (2)'!$H$4:$AF$536,25,FALSE)</f>
        <v/>
      </c>
      <c r="AD299" s="56" t="s">
        <v>87</v>
      </c>
      <c r="AE299" s="56" t="str">
        <f t="shared" si="24"/>
        <v/>
      </c>
      <c r="AF299" s="56" t="s">
        <v>55</v>
      </c>
      <c r="AG299" s="56" t="str">
        <f>VLOOKUP(G299,'Sheet 1 (2)'!$H$4:$AG$536,26,FALSE)</f>
        <v>NO</v>
      </c>
      <c r="AH299" s="56" t="s">
        <v>52</v>
      </c>
      <c r="AI299" s="56" t="s">
        <v>55</v>
      </c>
      <c r="AJ299" s="56" t="str">
        <f>VLOOKUP(G299,'Sheet 1 (2)'!$H$4:$AH$536,27,FALSE)</f>
        <v>Consulta. Definir qué fuente de información se utilizará. Código de las  Zoonosis. 
Base de zonas priorizadas (mapa de sectorización) de los distritos en riesgo de enfermedades zoonoticas según daño priorizado</v>
      </c>
      <c r="AK299" s="56" t="str">
        <f t="shared" si="30"/>
        <v>Consulta. Definir qué fuente de información se utilizará. Código de las  Zoonosis. 
Base de zonas priorizadas (mapa de sectorización) de los distritos en riesgo de enfermedades zoonoticas según daño priorizado</v>
      </c>
      <c r="AL299" s="60">
        <v>1</v>
      </c>
      <c r="AM299" s="60">
        <f t="shared" si="6"/>
        <v>0</v>
      </c>
    </row>
    <row r="300" spans="1:39" ht="15.75" customHeight="1" x14ac:dyDescent="0.2">
      <c r="A300" s="56" t="s">
        <v>1549</v>
      </c>
      <c r="B300" s="56" t="s">
        <v>1116</v>
      </c>
      <c r="C300" s="56" t="s">
        <v>1550</v>
      </c>
      <c r="D300" s="56" t="s">
        <v>1117</v>
      </c>
      <c r="E300" s="56" t="s">
        <v>1566</v>
      </c>
      <c r="F300" s="56" t="s">
        <v>1193</v>
      </c>
      <c r="G300" s="56" t="s">
        <v>1569</v>
      </c>
      <c r="H300" s="56" t="s">
        <v>1570</v>
      </c>
      <c r="I300" s="56" t="s">
        <v>52</v>
      </c>
      <c r="J300" s="56" t="s">
        <v>927</v>
      </c>
      <c r="K300" s="56" t="s">
        <v>1572</v>
      </c>
      <c r="L300" s="56" t="s">
        <v>55</v>
      </c>
      <c r="M300" s="56" t="str">
        <f>VLOOKUP(G300,'Sheet 1 (2)'!$H$4:$M$536,6,FALSE)</f>
        <v/>
      </c>
      <c r="N300" s="56" t="str">
        <f t="shared" si="25"/>
        <v/>
      </c>
      <c r="O300" s="56"/>
      <c r="P300" s="56" t="s">
        <v>1573</v>
      </c>
      <c r="Q300" s="56" t="s">
        <v>55</v>
      </c>
      <c r="R300" s="56" t="str">
        <f>VLOOKUP(G300,'Sheet 1 (2)'!$H$4:$O$536,8,FALSE)</f>
        <v/>
      </c>
      <c r="S300" s="56" t="str">
        <f t="shared" si="27"/>
        <v/>
      </c>
      <c r="T300" s="56"/>
      <c r="U300" s="56" t="s">
        <v>55</v>
      </c>
      <c r="V300" s="56" t="str">
        <f>VLOOKUP(G300,'Sheet 1 (2)'!$H$4:$Q$536,10,FALSE)</f>
        <v/>
      </c>
      <c r="W300" s="56" t="str">
        <f t="shared" si="2"/>
        <v/>
      </c>
      <c r="X300" s="56" t="s">
        <v>1574</v>
      </c>
      <c r="Y300" s="56" t="s">
        <v>55</v>
      </c>
      <c r="Z300" s="56" t="str">
        <f>VLOOKUP(G300,'Sheet 1 (2)'!$H$4:$S$536,12,FALSE)</f>
        <v/>
      </c>
      <c r="AA300" s="56" t="str">
        <f t="shared" si="17"/>
        <v/>
      </c>
      <c r="AB300" s="56" t="s">
        <v>55</v>
      </c>
      <c r="AC300" s="56" t="str">
        <f>VLOOKUP(G300,'Sheet 1 (2)'!$H$4:$AF$536,25,FALSE)</f>
        <v/>
      </c>
      <c r="AD300" s="56" t="s">
        <v>87</v>
      </c>
      <c r="AE300" s="56" t="str">
        <f t="shared" si="24"/>
        <v/>
      </c>
      <c r="AF300" s="56" t="s">
        <v>55</v>
      </c>
      <c r="AG300" s="56" t="str">
        <f>VLOOKUP(G300,'Sheet 1 (2)'!$H$4:$AG$536,26,FALSE)</f>
        <v>NO</v>
      </c>
      <c r="AH300" s="56" t="s">
        <v>52</v>
      </c>
      <c r="AI300" s="56" t="s">
        <v>55</v>
      </c>
      <c r="AJ300" s="56" t="str">
        <f>VLOOKUP(G300,'Sheet 1 (2)'!$H$4:$AH$536,27,FALSE)</f>
        <v>Consulta. Definir qué información será considerada. Detallar con claridad los criterios de programación(Suma de personas atendidas?)</v>
      </c>
      <c r="AK300" s="56" t="str">
        <f t="shared" si="30"/>
        <v>Consulta. Definir qué información será considerada. Detallar con claridad los criterios de programación(Suma de personas atendidas?)</v>
      </c>
      <c r="AL300" s="60">
        <v>1</v>
      </c>
      <c r="AM300" s="60">
        <f t="shared" si="6"/>
        <v>0</v>
      </c>
    </row>
    <row r="301" spans="1:39" ht="15.75" customHeight="1" x14ac:dyDescent="0.2">
      <c r="A301" s="56" t="s">
        <v>1549</v>
      </c>
      <c r="B301" s="56" t="s">
        <v>1116</v>
      </c>
      <c r="C301" s="56" t="s">
        <v>1550</v>
      </c>
      <c r="D301" s="56" t="s">
        <v>1117</v>
      </c>
      <c r="E301" s="56" t="s">
        <v>1566</v>
      </c>
      <c r="F301" s="56" t="s">
        <v>1193</v>
      </c>
      <c r="G301" s="56" t="s">
        <v>1576</v>
      </c>
      <c r="H301" s="56" t="s">
        <v>1577</v>
      </c>
      <c r="I301" s="56" t="s">
        <v>52</v>
      </c>
      <c r="J301" s="56" t="s">
        <v>75</v>
      </c>
      <c r="K301" s="56" t="s">
        <v>1579</v>
      </c>
      <c r="L301" s="56" t="s">
        <v>55</v>
      </c>
      <c r="M301" s="56" t="str">
        <f>VLOOKUP(G301,'Sheet 1 (2)'!$H$4:$M$536,6,FALSE)</f>
        <v/>
      </c>
      <c r="N301" s="56" t="str">
        <f t="shared" si="25"/>
        <v/>
      </c>
      <c r="O301" s="56"/>
      <c r="P301" s="56" t="s">
        <v>1582</v>
      </c>
      <c r="Q301" s="56" t="s">
        <v>55</v>
      </c>
      <c r="R301" s="56" t="str">
        <f>VLOOKUP(G301,'Sheet 1 (2)'!$H$4:$O$536,8,FALSE)</f>
        <v/>
      </c>
      <c r="S301" s="56" t="str">
        <f t="shared" si="27"/>
        <v/>
      </c>
      <c r="T301" s="56"/>
      <c r="U301" s="56" t="s">
        <v>55</v>
      </c>
      <c r="V301" s="56" t="str">
        <f>VLOOKUP(G301,'Sheet 1 (2)'!$H$4:$Q$536,10,FALSE)</f>
        <v/>
      </c>
      <c r="W301" s="56" t="str">
        <f t="shared" si="2"/>
        <v/>
      </c>
      <c r="X301" s="56" t="s">
        <v>1583</v>
      </c>
      <c r="Y301" s="56" t="s">
        <v>55</v>
      </c>
      <c r="Z301" s="56" t="str">
        <f>VLOOKUP(G301,'Sheet 1 (2)'!$H$4:$S$536,12,FALSE)</f>
        <v/>
      </c>
      <c r="AA301" s="56" t="str">
        <f t="shared" si="17"/>
        <v/>
      </c>
      <c r="AB301" s="56" t="s">
        <v>55</v>
      </c>
      <c r="AC301" s="56" t="str">
        <f>VLOOKUP(G301,'Sheet 1 (2)'!$H$4:$AF$536,25,FALSE)</f>
        <v/>
      </c>
      <c r="AD301" s="56" t="s">
        <v>79</v>
      </c>
      <c r="AE301" s="56" t="str">
        <f t="shared" si="24"/>
        <v/>
      </c>
      <c r="AF301" s="56" t="s">
        <v>55</v>
      </c>
      <c r="AG301" s="56" t="str">
        <f>VLOOKUP(G301,'Sheet 1 (2)'!$H$4:$AG$536,26,FALSE)</f>
        <v>NO</v>
      </c>
      <c r="AH301" s="56" t="s">
        <v>52</v>
      </c>
      <c r="AI301" s="56" t="s">
        <v>55</v>
      </c>
      <c r="AJ301" s="56" t="str">
        <f>VLOOKUP(G301,'Sheet 1 (2)'!$H$4:$AH$536,27,FALSE)</f>
        <v>Consulta. Definir qué información será considerada. Además, se tiene algún padrón de municipios linkeado a los establecimientos de salud?Detallar con claridad los criterios de programación(Suma de personas atendidas?)</v>
      </c>
      <c r="AK301" s="56" t="str">
        <f t="shared" si="30"/>
        <v>Consulta. Definir qué información será considerada. Además, se tiene algún padrón de municipios linkeado a los establecimientos de salud?Detallar con claridad los criterios de programación(Suma de personas atendidas?)</v>
      </c>
      <c r="AL301" s="60">
        <v>1</v>
      </c>
      <c r="AM301" s="60">
        <f t="shared" si="6"/>
        <v>0</v>
      </c>
    </row>
    <row r="302" spans="1:39" ht="15.75" customHeight="1" x14ac:dyDescent="0.2">
      <c r="A302" s="56" t="s">
        <v>1549</v>
      </c>
      <c r="B302" s="56" t="s">
        <v>1116</v>
      </c>
      <c r="C302" s="56" t="s">
        <v>1550</v>
      </c>
      <c r="D302" s="56" t="s">
        <v>1117</v>
      </c>
      <c r="E302" s="56" t="s">
        <v>1566</v>
      </c>
      <c r="F302" s="56" t="s">
        <v>1193</v>
      </c>
      <c r="G302" s="56" t="s">
        <v>1585</v>
      </c>
      <c r="H302" s="56" t="s">
        <v>1586</v>
      </c>
      <c r="I302" s="56" t="s">
        <v>52</v>
      </c>
      <c r="J302" s="56" t="s">
        <v>83</v>
      </c>
      <c r="K302" s="56" t="s">
        <v>1587</v>
      </c>
      <c r="L302" s="56" t="s">
        <v>55</v>
      </c>
      <c r="M302" s="56" t="str">
        <f>VLOOKUP(G302,'Sheet 1 (2)'!$H$4:$M$536,6,FALSE)</f>
        <v/>
      </c>
      <c r="N302" s="56" t="str">
        <f t="shared" si="25"/>
        <v/>
      </c>
      <c r="O302" s="56"/>
      <c r="P302" s="56" t="s">
        <v>1591</v>
      </c>
      <c r="Q302" s="56" t="s">
        <v>55</v>
      </c>
      <c r="R302" s="56" t="str">
        <f>VLOOKUP(G302,'Sheet 1 (2)'!$H$4:$O$536,8,FALSE)</f>
        <v/>
      </c>
      <c r="S302" s="56" t="str">
        <f t="shared" si="27"/>
        <v/>
      </c>
      <c r="T302" s="56"/>
      <c r="U302" s="56" t="s">
        <v>55</v>
      </c>
      <c r="V302" s="56" t="str">
        <f>VLOOKUP(G302,'Sheet 1 (2)'!$H$4:$Q$536,10,FALSE)</f>
        <v/>
      </c>
      <c r="W302" s="56" t="str">
        <f t="shared" si="2"/>
        <v/>
      </c>
      <c r="X302" s="56" t="s">
        <v>1592</v>
      </c>
      <c r="Y302" s="56" t="s">
        <v>55</v>
      </c>
      <c r="Z302" s="56" t="str">
        <f>VLOOKUP(G302,'Sheet 1 (2)'!$H$4:$S$536,12,FALSE)</f>
        <v/>
      </c>
      <c r="AA302" s="56" t="str">
        <f t="shared" si="17"/>
        <v/>
      </c>
      <c r="AB302" s="56" t="s">
        <v>55</v>
      </c>
      <c r="AC302" s="56" t="str">
        <f>VLOOKUP(G302,'Sheet 1 (2)'!$H$4:$AF$536,25,FALSE)</f>
        <v/>
      </c>
      <c r="AD302" s="56" t="s">
        <v>87</v>
      </c>
      <c r="AE302" s="56" t="str">
        <f t="shared" si="24"/>
        <v/>
      </c>
      <c r="AF302" s="56" t="s">
        <v>55</v>
      </c>
      <c r="AG302" s="56" t="str">
        <f>VLOOKUP(G302,'Sheet 1 (2)'!$H$4:$AG$536,26,FALSE)</f>
        <v>NO</v>
      </c>
      <c r="AH302" s="56" t="s">
        <v>52</v>
      </c>
      <c r="AI302" s="56" t="s">
        <v>55</v>
      </c>
      <c r="AJ302" s="56" t="str">
        <f>VLOOKUP(G302,'Sheet 1 (2)'!$H$4:$AH$536,27,FALSE)</f>
        <v>Consulta. Código de las Metaxenicas o Zoonoticas correspondientes. Además existe alguna base que permita establecer a qué II.EE programa cada establecimiento? O, quién programa'</v>
      </c>
      <c r="AK302" s="56" t="str">
        <f t="shared" si="30"/>
        <v>Consulta. Código de las Metaxenicas o Zoonoticas correspondientes. Además existe alguna base que permita establecer a qué II.EE programa cada establecimiento? O, quién programa'</v>
      </c>
      <c r="AL302" s="60">
        <v>1</v>
      </c>
      <c r="AM302" s="60">
        <f t="shared" si="6"/>
        <v>0</v>
      </c>
    </row>
    <row r="303" spans="1:39" ht="15.75" customHeight="1" x14ac:dyDescent="0.2">
      <c r="A303" s="56" t="s">
        <v>1549</v>
      </c>
      <c r="B303" s="56" t="s">
        <v>1116</v>
      </c>
      <c r="C303" s="56" t="s">
        <v>1594</v>
      </c>
      <c r="D303" s="56" t="s">
        <v>1118</v>
      </c>
      <c r="E303" s="56" t="s">
        <v>1595</v>
      </c>
      <c r="F303" s="56" t="s">
        <v>1194</v>
      </c>
      <c r="G303" s="56" t="s">
        <v>1596</v>
      </c>
      <c r="H303" s="56" t="s">
        <v>1598</v>
      </c>
      <c r="I303" s="56" t="s">
        <v>52</v>
      </c>
      <c r="J303" s="56" t="s">
        <v>53</v>
      </c>
      <c r="K303" s="56"/>
      <c r="L303" s="56" t="s">
        <v>55</v>
      </c>
      <c r="M303" s="56" t="str">
        <f>VLOOKUP(G303,'Sheet 1 (2)'!$H$4:$M$536,6,FALSE)</f>
        <v/>
      </c>
      <c r="N303" s="56" t="str">
        <f t="shared" si="25"/>
        <v/>
      </c>
      <c r="O303" s="56"/>
      <c r="P303" s="56"/>
      <c r="Q303" s="56" t="s">
        <v>55</v>
      </c>
      <c r="R303" s="56" t="str">
        <f>VLOOKUP(G303,'Sheet 1 (2)'!$H$4:$O$536,8,FALSE)</f>
        <v/>
      </c>
      <c r="S303" s="56" t="str">
        <f t="shared" si="27"/>
        <v/>
      </c>
      <c r="T303" s="56"/>
      <c r="U303" s="56" t="s">
        <v>55</v>
      </c>
      <c r="V303" s="56" t="str">
        <f>VLOOKUP(G303,'Sheet 1 (2)'!$H$4:$Q$536,10,FALSE)</f>
        <v/>
      </c>
      <c r="W303" s="56" t="str">
        <f t="shared" si="2"/>
        <v/>
      </c>
      <c r="X303" s="56"/>
      <c r="Y303" s="56" t="s">
        <v>55</v>
      </c>
      <c r="Z303" s="56" t="str">
        <f>VLOOKUP(G303,'Sheet 1 (2)'!$H$4:$S$536,12,FALSE)</f>
        <v/>
      </c>
      <c r="AA303" s="56" t="str">
        <f t="shared" si="17"/>
        <v/>
      </c>
      <c r="AB303" s="56" t="s">
        <v>55</v>
      </c>
      <c r="AC303" s="56" t="str">
        <f>VLOOKUP(G303,'Sheet 1 (2)'!$H$4:$AF$536,25,FALSE)</f>
        <v/>
      </c>
      <c r="AD303" s="56" t="s">
        <v>58</v>
      </c>
      <c r="AE303" s="56" t="str">
        <f t="shared" si="24"/>
        <v/>
      </c>
      <c r="AF303" s="56" t="s">
        <v>55</v>
      </c>
      <c r="AG303" s="56" t="str">
        <f>VLOOKUP(G303,'Sheet 1 (2)'!$H$4:$AG$536,26,FALSE)</f>
        <v>NO</v>
      </c>
      <c r="AH303" s="56" t="s">
        <v>52</v>
      </c>
      <c r="AI303" s="56" t="s">
        <v>55</v>
      </c>
      <c r="AJ303" s="56" t="str">
        <f>VLOOKUP(G303,'Sheet 1 (2)'!$H$4:$AH$536,27,FALSE)</f>
        <v>Consulta. Criterio de programación?</v>
      </c>
      <c r="AK303" s="56" t="str">
        <f t="shared" si="30"/>
        <v>Consulta. Criterio de programación?</v>
      </c>
      <c r="AL303" s="60">
        <v>1</v>
      </c>
      <c r="AM303" s="60">
        <f t="shared" si="6"/>
        <v>0</v>
      </c>
    </row>
    <row r="304" spans="1:39" ht="15.75" customHeight="1" x14ac:dyDescent="0.2">
      <c r="A304" s="56" t="s">
        <v>1549</v>
      </c>
      <c r="B304" s="56" t="s">
        <v>1116</v>
      </c>
      <c r="C304" s="56" t="s">
        <v>1594</v>
      </c>
      <c r="D304" s="56" t="s">
        <v>1118</v>
      </c>
      <c r="E304" s="56" t="s">
        <v>1595</v>
      </c>
      <c r="F304" s="56" t="s">
        <v>1194</v>
      </c>
      <c r="G304" s="56" t="s">
        <v>1602</v>
      </c>
      <c r="H304" s="56" t="s">
        <v>1603</v>
      </c>
      <c r="I304" s="56" t="s">
        <v>52</v>
      </c>
      <c r="J304" s="56" t="s">
        <v>53</v>
      </c>
      <c r="K304" s="56"/>
      <c r="L304" s="56" t="s">
        <v>55</v>
      </c>
      <c r="M304" s="56" t="str">
        <f>VLOOKUP(G304,'Sheet 1 (2)'!$H$4:$M$536,6,FALSE)</f>
        <v/>
      </c>
      <c r="N304" s="56" t="str">
        <f t="shared" si="25"/>
        <v/>
      </c>
      <c r="O304" s="56"/>
      <c r="P304" s="56"/>
      <c r="Q304" s="56" t="s">
        <v>55</v>
      </c>
      <c r="R304" s="56" t="str">
        <f>VLOOKUP(G304,'Sheet 1 (2)'!$H$4:$O$536,8,FALSE)</f>
        <v/>
      </c>
      <c r="S304" s="56" t="str">
        <f t="shared" si="27"/>
        <v/>
      </c>
      <c r="T304" s="56"/>
      <c r="U304" s="56" t="s">
        <v>55</v>
      </c>
      <c r="V304" s="56" t="str">
        <f>VLOOKUP(G304,'Sheet 1 (2)'!$H$4:$Q$536,10,FALSE)</f>
        <v/>
      </c>
      <c r="W304" s="56" t="str">
        <f t="shared" si="2"/>
        <v/>
      </c>
      <c r="X304" s="56"/>
      <c r="Y304" s="56" t="s">
        <v>55</v>
      </c>
      <c r="Z304" s="56" t="str">
        <f>VLOOKUP(G304,'Sheet 1 (2)'!$H$4:$S$536,12,FALSE)</f>
        <v/>
      </c>
      <c r="AA304" s="56" t="str">
        <f t="shared" si="17"/>
        <v/>
      </c>
      <c r="AB304" s="56" t="s">
        <v>55</v>
      </c>
      <c r="AC304" s="56" t="str">
        <f>VLOOKUP(G304,'Sheet 1 (2)'!$H$4:$AF$536,25,FALSE)</f>
        <v/>
      </c>
      <c r="AD304" s="56" t="s">
        <v>58</v>
      </c>
      <c r="AE304" s="56" t="str">
        <f t="shared" si="24"/>
        <v/>
      </c>
      <c r="AF304" s="56" t="s">
        <v>55</v>
      </c>
      <c r="AG304" s="56" t="str">
        <f>VLOOKUP(G304,'Sheet 1 (2)'!$H$4:$AG$536,26,FALSE)</f>
        <v>NO</v>
      </c>
      <c r="AH304" s="56" t="s">
        <v>52</v>
      </c>
      <c r="AI304" s="56" t="s">
        <v>55</v>
      </c>
      <c r="AJ304" s="56" t="str">
        <f>VLOOKUP(G304,'Sheet 1 (2)'!$H$4:$AH$536,27,FALSE)</f>
        <v>Consulta. Criterio de programación?</v>
      </c>
      <c r="AK304" s="56" t="str">
        <f t="shared" si="30"/>
        <v>Consulta. Criterio de programación?</v>
      </c>
      <c r="AL304" s="60">
        <v>1</v>
      </c>
      <c r="AM304" s="60">
        <f t="shared" si="6"/>
        <v>0</v>
      </c>
    </row>
    <row r="305" spans="1:39" ht="15.75" customHeight="1" x14ac:dyDescent="0.2">
      <c r="A305" s="56" t="s">
        <v>1549</v>
      </c>
      <c r="B305" s="56" t="s">
        <v>1116</v>
      </c>
      <c r="C305" s="56" t="s">
        <v>1594</v>
      </c>
      <c r="D305" s="56" t="s">
        <v>1118</v>
      </c>
      <c r="E305" s="56" t="s">
        <v>1595</v>
      </c>
      <c r="F305" s="56" t="s">
        <v>1194</v>
      </c>
      <c r="G305" s="56" t="s">
        <v>1609</v>
      </c>
      <c r="H305" s="56" t="s">
        <v>1610</v>
      </c>
      <c r="I305" s="56" t="s">
        <v>52</v>
      </c>
      <c r="J305" s="56" t="s">
        <v>53</v>
      </c>
      <c r="K305" s="56"/>
      <c r="L305" s="56" t="s">
        <v>55</v>
      </c>
      <c r="M305" s="56" t="str">
        <f>VLOOKUP(G305,'Sheet 1 (2)'!$H$4:$M$536,6,FALSE)</f>
        <v/>
      </c>
      <c r="N305" s="56" t="str">
        <f t="shared" si="25"/>
        <v/>
      </c>
      <c r="O305" s="56"/>
      <c r="P305" s="56"/>
      <c r="Q305" s="56" t="s">
        <v>55</v>
      </c>
      <c r="R305" s="56" t="str">
        <f>VLOOKUP(G305,'Sheet 1 (2)'!$H$4:$O$536,8,FALSE)</f>
        <v/>
      </c>
      <c r="S305" s="56" t="str">
        <f t="shared" si="27"/>
        <v/>
      </c>
      <c r="T305" s="56"/>
      <c r="U305" s="56" t="s">
        <v>55</v>
      </c>
      <c r="V305" s="56" t="str">
        <f>VLOOKUP(G305,'Sheet 1 (2)'!$H$4:$Q$536,10,FALSE)</f>
        <v/>
      </c>
      <c r="W305" s="56" t="str">
        <f t="shared" si="2"/>
        <v/>
      </c>
      <c r="X305" s="56"/>
      <c r="Y305" s="56" t="s">
        <v>55</v>
      </c>
      <c r="Z305" s="56" t="str">
        <f>VLOOKUP(G305,'Sheet 1 (2)'!$H$4:$S$536,12,FALSE)</f>
        <v/>
      </c>
      <c r="AA305" s="56" t="str">
        <f t="shared" si="17"/>
        <v/>
      </c>
      <c r="AB305" s="56" t="s">
        <v>55</v>
      </c>
      <c r="AC305" s="56" t="str">
        <f>VLOOKUP(G305,'Sheet 1 (2)'!$H$4:$AF$536,25,FALSE)</f>
        <v/>
      </c>
      <c r="AD305" s="56" t="s">
        <v>58</v>
      </c>
      <c r="AE305" s="56" t="str">
        <f t="shared" si="24"/>
        <v/>
      </c>
      <c r="AF305" s="56" t="s">
        <v>55</v>
      </c>
      <c r="AG305" s="56" t="str">
        <f>VLOOKUP(G305,'Sheet 1 (2)'!$H$4:$AG$536,26,FALSE)</f>
        <v>NO</v>
      </c>
      <c r="AH305" s="56" t="s">
        <v>52</v>
      </c>
      <c r="AI305" s="56" t="s">
        <v>55</v>
      </c>
      <c r="AJ305" s="56" t="str">
        <f>VLOOKUP(G305,'Sheet 1 (2)'!$H$4:$AH$536,27,FALSE)</f>
        <v>Consulta. Criterio de programación?</v>
      </c>
      <c r="AK305" s="56" t="str">
        <f t="shared" si="30"/>
        <v>Consulta. Criterio de programación?</v>
      </c>
      <c r="AL305" s="60">
        <v>1</v>
      </c>
      <c r="AM305" s="60">
        <f t="shared" si="6"/>
        <v>0</v>
      </c>
    </row>
    <row r="306" spans="1:39" ht="15.75" customHeight="1" x14ac:dyDescent="0.2">
      <c r="A306" s="56" t="s">
        <v>1549</v>
      </c>
      <c r="B306" s="56" t="s">
        <v>1116</v>
      </c>
      <c r="C306" s="56" t="s">
        <v>1619</v>
      </c>
      <c r="D306" s="56" t="s">
        <v>1120</v>
      </c>
      <c r="E306" s="56" t="s">
        <v>1620</v>
      </c>
      <c r="F306" s="56" t="s">
        <v>1195</v>
      </c>
      <c r="G306" s="56" t="s">
        <v>1621</v>
      </c>
      <c r="H306" s="56" t="s">
        <v>1622</v>
      </c>
      <c r="I306" s="56" t="s">
        <v>82</v>
      </c>
      <c r="J306" s="56" t="s">
        <v>940</v>
      </c>
      <c r="K306" s="56" t="s">
        <v>1623</v>
      </c>
      <c r="L306" s="56" t="s">
        <v>55</v>
      </c>
      <c r="M306" s="56" t="str">
        <f>VLOOKUP(G306,'Sheet 1 (2)'!$H$4:$M$536,6,FALSE)</f>
        <v/>
      </c>
      <c r="N306" s="56" t="str">
        <f t="shared" si="25"/>
        <v/>
      </c>
      <c r="O306" s="56"/>
      <c r="P306" s="56" t="s">
        <v>1625</v>
      </c>
      <c r="Q306" s="56" t="s">
        <v>55</v>
      </c>
      <c r="R306" s="56" t="str">
        <f>VLOOKUP(G306,'Sheet 1 (2)'!$H$4:$O$536,8,FALSE)</f>
        <v/>
      </c>
      <c r="S306" s="56" t="str">
        <f t="shared" si="27"/>
        <v/>
      </c>
      <c r="T306" s="56"/>
      <c r="U306" s="56" t="s">
        <v>55</v>
      </c>
      <c r="V306" s="56" t="str">
        <f>VLOOKUP(G306,'Sheet 1 (2)'!$H$4:$Q$536,10,FALSE)</f>
        <v/>
      </c>
      <c r="W306" s="56" t="str">
        <f t="shared" si="2"/>
        <v/>
      </c>
      <c r="X306" s="56"/>
      <c r="Y306" s="56" t="s">
        <v>55</v>
      </c>
      <c r="Z306" s="56" t="str">
        <f>VLOOKUP(G306,'Sheet 1 (2)'!$H$4:$S$536,12,FALSE)</f>
        <v/>
      </c>
      <c r="AA306" s="56" t="str">
        <f t="shared" si="17"/>
        <v/>
      </c>
      <c r="AB306" s="56" t="s">
        <v>55</v>
      </c>
      <c r="AC306" s="56" t="str">
        <f>VLOOKUP(G306,'Sheet 1 (2)'!$H$4:$AF$536,25,FALSE)</f>
        <v/>
      </c>
      <c r="AD306" s="56" t="s">
        <v>1632</v>
      </c>
      <c r="AE306" s="56" t="str">
        <f t="shared" si="24"/>
        <v/>
      </c>
      <c r="AF306" s="56" t="s">
        <v>55</v>
      </c>
      <c r="AG306" s="56" t="str">
        <f>VLOOKUP(G306,'Sheet 1 (2)'!$H$4:$AG$536,26,FALSE)</f>
        <v>NO</v>
      </c>
      <c r="AH306" s="56" t="s">
        <v>52</v>
      </c>
      <c r="AI306" s="56" t="s">
        <v>55</v>
      </c>
      <c r="AJ306" s="56" t="str">
        <f>VLOOKUP(G306,'Sheet 1 (2)'!$H$4:$AH$536,27,FALSE)</f>
        <v/>
      </c>
      <c r="AK306" s="56" t="str">
        <f t="shared" si="30"/>
        <v/>
      </c>
      <c r="AL306" s="60">
        <v>1</v>
      </c>
      <c r="AM306" s="60">
        <f t="shared" si="6"/>
        <v>0</v>
      </c>
    </row>
    <row r="307" spans="1:39" ht="15.75" customHeight="1" x14ac:dyDescent="0.2">
      <c r="A307" s="56" t="s">
        <v>1549</v>
      </c>
      <c r="B307" s="56" t="s">
        <v>1116</v>
      </c>
      <c r="C307" s="56" t="s">
        <v>1619</v>
      </c>
      <c r="D307" s="56" t="s">
        <v>1120</v>
      </c>
      <c r="E307" s="56" t="s">
        <v>1620</v>
      </c>
      <c r="F307" s="56" t="s">
        <v>1195</v>
      </c>
      <c r="G307" s="56" t="s">
        <v>1646</v>
      </c>
      <c r="H307" s="56" t="s">
        <v>1647</v>
      </c>
      <c r="I307" s="56" t="s">
        <v>82</v>
      </c>
      <c r="J307" s="56" t="s">
        <v>940</v>
      </c>
      <c r="K307" s="56" t="s">
        <v>1648</v>
      </c>
      <c r="L307" s="56" t="s">
        <v>55</v>
      </c>
      <c r="M307" s="56" t="str">
        <f>VLOOKUP(G307,'Sheet 1 (2)'!$H$4:$M$536,6,FALSE)</f>
        <v/>
      </c>
      <c r="N307" s="56" t="str">
        <f t="shared" si="25"/>
        <v/>
      </c>
      <c r="O307" s="56"/>
      <c r="P307" s="56" t="s">
        <v>1625</v>
      </c>
      <c r="Q307" s="56" t="s">
        <v>55</v>
      </c>
      <c r="R307" s="56" t="str">
        <f>VLOOKUP(G307,'Sheet 1 (2)'!$H$4:$O$536,8,FALSE)</f>
        <v/>
      </c>
      <c r="S307" s="56" t="str">
        <f t="shared" si="27"/>
        <v/>
      </c>
      <c r="T307" s="56"/>
      <c r="U307" s="56" t="s">
        <v>55</v>
      </c>
      <c r="V307" s="56" t="str">
        <f>VLOOKUP(G307,'Sheet 1 (2)'!$H$4:$Q$536,10,FALSE)</f>
        <v/>
      </c>
      <c r="W307" s="56" t="str">
        <f t="shared" si="2"/>
        <v/>
      </c>
      <c r="X307" s="56"/>
      <c r="Y307" s="56" t="s">
        <v>55</v>
      </c>
      <c r="Z307" s="56" t="str">
        <f>VLOOKUP(G307,'Sheet 1 (2)'!$H$4:$S$536,12,FALSE)</f>
        <v/>
      </c>
      <c r="AA307" s="56" t="str">
        <f t="shared" si="17"/>
        <v/>
      </c>
      <c r="AB307" s="56" t="s">
        <v>55</v>
      </c>
      <c r="AC307" s="56" t="str">
        <f>VLOOKUP(G307,'Sheet 1 (2)'!$H$4:$AF$536,25,FALSE)</f>
        <v/>
      </c>
      <c r="AD307" s="56" t="s">
        <v>1632</v>
      </c>
      <c r="AE307" s="56" t="str">
        <f t="shared" si="24"/>
        <v/>
      </c>
      <c r="AF307" s="56" t="s">
        <v>55</v>
      </c>
      <c r="AG307" s="56" t="str">
        <f>VLOOKUP(G307,'Sheet 1 (2)'!$H$4:$AG$536,26,FALSE)</f>
        <v>NO</v>
      </c>
      <c r="AH307" s="56" t="s">
        <v>52</v>
      </c>
      <c r="AI307" s="56" t="s">
        <v>55</v>
      </c>
      <c r="AJ307" s="56" t="str">
        <f>VLOOKUP(G307,'Sheet 1 (2)'!$H$4:$AH$536,27,FALSE)</f>
        <v/>
      </c>
      <c r="AK307" s="56" t="str">
        <f t="shared" si="30"/>
        <v/>
      </c>
      <c r="AL307" s="60">
        <v>1</v>
      </c>
      <c r="AM307" s="60">
        <f t="shared" si="6"/>
        <v>0</v>
      </c>
    </row>
    <row r="308" spans="1:39" ht="15.75" customHeight="1" x14ac:dyDescent="0.2">
      <c r="A308" s="56" t="s">
        <v>1549</v>
      </c>
      <c r="B308" s="56" t="s">
        <v>1116</v>
      </c>
      <c r="C308" s="56" t="s">
        <v>1619</v>
      </c>
      <c r="D308" s="56" t="s">
        <v>1120</v>
      </c>
      <c r="E308" s="56" t="s">
        <v>1620</v>
      </c>
      <c r="F308" s="56" t="s">
        <v>1195</v>
      </c>
      <c r="G308" s="56" t="s">
        <v>1658</v>
      </c>
      <c r="H308" s="56" t="s">
        <v>1659</v>
      </c>
      <c r="I308" s="56" t="s">
        <v>82</v>
      </c>
      <c r="J308" s="56" t="s">
        <v>940</v>
      </c>
      <c r="K308" s="56" t="s">
        <v>1660</v>
      </c>
      <c r="L308" s="56" t="s">
        <v>55</v>
      </c>
      <c r="M308" s="56" t="str">
        <f>VLOOKUP(G308,'Sheet 1 (2)'!$H$4:$M$536,6,FALSE)</f>
        <v/>
      </c>
      <c r="N308" s="56" t="str">
        <f t="shared" si="25"/>
        <v/>
      </c>
      <c r="O308" s="56"/>
      <c r="P308" s="56" t="s">
        <v>1625</v>
      </c>
      <c r="Q308" s="56" t="s">
        <v>55</v>
      </c>
      <c r="R308" s="56" t="str">
        <f>VLOOKUP(G308,'Sheet 1 (2)'!$H$4:$O$536,8,FALSE)</f>
        <v/>
      </c>
      <c r="S308" s="56" t="str">
        <f t="shared" si="27"/>
        <v/>
      </c>
      <c r="T308" s="56"/>
      <c r="U308" s="56" t="s">
        <v>55</v>
      </c>
      <c r="V308" s="56" t="str">
        <f>VLOOKUP(G308,'Sheet 1 (2)'!$H$4:$Q$536,10,FALSE)</f>
        <v/>
      </c>
      <c r="W308" s="56" t="str">
        <f t="shared" si="2"/>
        <v/>
      </c>
      <c r="X308" s="56"/>
      <c r="Y308" s="56" t="s">
        <v>55</v>
      </c>
      <c r="Z308" s="56" t="str">
        <f>VLOOKUP(G308,'Sheet 1 (2)'!$H$4:$S$536,12,FALSE)</f>
        <v/>
      </c>
      <c r="AA308" s="56" t="str">
        <f t="shared" si="17"/>
        <v/>
      </c>
      <c r="AB308" s="56" t="s">
        <v>55</v>
      </c>
      <c r="AC308" s="56" t="str">
        <f>VLOOKUP(G308,'Sheet 1 (2)'!$H$4:$AF$536,25,FALSE)</f>
        <v/>
      </c>
      <c r="AD308" s="56" t="s">
        <v>1632</v>
      </c>
      <c r="AE308" s="56" t="str">
        <f t="shared" si="24"/>
        <v/>
      </c>
      <c r="AF308" s="56" t="s">
        <v>55</v>
      </c>
      <c r="AG308" s="56" t="str">
        <f>VLOOKUP(G308,'Sheet 1 (2)'!$H$4:$AG$536,26,FALSE)</f>
        <v>NO</v>
      </c>
      <c r="AH308" s="56" t="s">
        <v>52</v>
      </c>
      <c r="AI308" s="56" t="s">
        <v>55</v>
      </c>
      <c r="AJ308" s="56" t="str">
        <f>VLOOKUP(G308,'Sheet 1 (2)'!$H$4:$AH$536,27,FALSE)</f>
        <v/>
      </c>
      <c r="AK308" s="56" t="str">
        <f t="shared" si="30"/>
        <v/>
      </c>
      <c r="AL308" s="60">
        <v>1</v>
      </c>
      <c r="AM308" s="60">
        <f t="shared" si="6"/>
        <v>0</v>
      </c>
    </row>
    <row r="309" spans="1:39" ht="15.75" customHeight="1" x14ac:dyDescent="0.2">
      <c r="A309" s="56" t="s">
        <v>1549</v>
      </c>
      <c r="B309" s="56" t="s">
        <v>1116</v>
      </c>
      <c r="C309" s="56" t="s">
        <v>1619</v>
      </c>
      <c r="D309" s="56" t="s">
        <v>1120</v>
      </c>
      <c r="E309" s="56" t="s">
        <v>1620</v>
      </c>
      <c r="F309" s="56" t="s">
        <v>1195</v>
      </c>
      <c r="G309" s="56" t="s">
        <v>1664</v>
      </c>
      <c r="H309" s="56" t="s">
        <v>1665</v>
      </c>
      <c r="I309" s="56" t="s">
        <v>82</v>
      </c>
      <c r="J309" s="56" t="s">
        <v>940</v>
      </c>
      <c r="K309" s="56" t="s">
        <v>1666</v>
      </c>
      <c r="L309" s="56" t="s">
        <v>55</v>
      </c>
      <c r="M309" s="56" t="str">
        <f>VLOOKUP(G309,'Sheet 1 (2)'!$H$4:$M$536,6,FALSE)</f>
        <v/>
      </c>
      <c r="N309" s="56" t="str">
        <f t="shared" si="25"/>
        <v/>
      </c>
      <c r="O309" s="56"/>
      <c r="P309" s="56" t="s">
        <v>1625</v>
      </c>
      <c r="Q309" s="56" t="s">
        <v>55</v>
      </c>
      <c r="R309" s="56" t="str">
        <f>VLOOKUP(G309,'Sheet 1 (2)'!$H$4:$O$536,8,FALSE)</f>
        <v/>
      </c>
      <c r="S309" s="56" t="str">
        <f t="shared" si="27"/>
        <v/>
      </c>
      <c r="T309" s="56"/>
      <c r="U309" s="56" t="s">
        <v>55</v>
      </c>
      <c r="V309" s="56" t="str">
        <f>VLOOKUP(G309,'Sheet 1 (2)'!$H$4:$Q$536,10,FALSE)</f>
        <v/>
      </c>
      <c r="W309" s="56" t="str">
        <f t="shared" si="2"/>
        <v/>
      </c>
      <c r="X309" s="56"/>
      <c r="Y309" s="56" t="s">
        <v>55</v>
      </c>
      <c r="Z309" s="56" t="str">
        <f>VLOOKUP(G309,'Sheet 1 (2)'!$H$4:$S$536,12,FALSE)</f>
        <v/>
      </c>
      <c r="AA309" s="56" t="str">
        <f t="shared" si="17"/>
        <v/>
      </c>
      <c r="AB309" s="56" t="s">
        <v>55</v>
      </c>
      <c r="AC309" s="56" t="str">
        <f>VLOOKUP(G309,'Sheet 1 (2)'!$H$4:$AF$536,25,FALSE)</f>
        <v/>
      </c>
      <c r="AD309" s="56" t="s">
        <v>367</v>
      </c>
      <c r="AE309" s="56" t="str">
        <f t="shared" si="24"/>
        <v/>
      </c>
      <c r="AF309" s="56" t="s">
        <v>55</v>
      </c>
      <c r="AG309" s="56" t="str">
        <f>VLOOKUP(G309,'Sheet 1 (2)'!$H$4:$AG$536,26,FALSE)</f>
        <v>NO</v>
      </c>
      <c r="AH309" s="56" t="s">
        <v>52</v>
      </c>
      <c r="AI309" s="56" t="s">
        <v>55</v>
      </c>
      <c r="AJ309" s="56" t="str">
        <f>VLOOKUP(G309,'Sheet 1 (2)'!$H$4:$AH$536,27,FALSE)</f>
        <v/>
      </c>
      <c r="AK309" s="56" t="str">
        <f t="shared" si="30"/>
        <v/>
      </c>
      <c r="AL309" s="60">
        <v>1</v>
      </c>
      <c r="AM309" s="60">
        <f t="shared" si="6"/>
        <v>0</v>
      </c>
    </row>
    <row r="310" spans="1:39" ht="15.75" customHeight="1" x14ac:dyDescent="0.2">
      <c r="A310" s="56" t="s">
        <v>1549</v>
      </c>
      <c r="B310" s="56" t="s">
        <v>1116</v>
      </c>
      <c r="C310" s="56" t="s">
        <v>1619</v>
      </c>
      <c r="D310" s="56" t="s">
        <v>1120</v>
      </c>
      <c r="E310" s="56" t="s">
        <v>1620</v>
      </c>
      <c r="F310" s="56" t="s">
        <v>1195</v>
      </c>
      <c r="G310" s="56" t="s">
        <v>1670</v>
      </c>
      <c r="H310" s="56" t="s">
        <v>1671</v>
      </c>
      <c r="I310" s="56" t="s">
        <v>82</v>
      </c>
      <c r="J310" s="56" t="s">
        <v>940</v>
      </c>
      <c r="K310" s="56" t="s">
        <v>1672</v>
      </c>
      <c r="L310" s="56" t="s">
        <v>55</v>
      </c>
      <c r="M310" s="56" t="str">
        <f>VLOOKUP(G310,'Sheet 1 (2)'!$H$4:$M$536,6,FALSE)</f>
        <v/>
      </c>
      <c r="N310" s="56" t="str">
        <f t="shared" si="25"/>
        <v/>
      </c>
      <c r="O310" s="56"/>
      <c r="P310" s="56" t="s">
        <v>1625</v>
      </c>
      <c r="Q310" s="56" t="s">
        <v>55</v>
      </c>
      <c r="R310" s="56" t="str">
        <f>VLOOKUP(G310,'Sheet 1 (2)'!$H$4:$O$536,8,FALSE)</f>
        <v/>
      </c>
      <c r="S310" s="56" t="str">
        <f t="shared" si="27"/>
        <v/>
      </c>
      <c r="T310" s="56"/>
      <c r="U310" s="56" t="s">
        <v>55</v>
      </c>
      <c r="V310" s="56" t="str">
        <f>VLOOKUP(G310,'Sheet 1 (2)'!$H$4:$Q$536,10,FALSE)</f>
        <v/>
      </c>
      <c r="W310" s="56" t="str">
        <f t="shared" si="2"/>
        <v/>
      </c>
      <c r="X310" s="56"/>
      <c r="Y310" s="56" t="s">
        <v>55</v>
      </c>
      <c r="Z310" s="56" t="str">
        <f>VLOOKUP(G310,'Sheet 1 (2)'!$H$4:$S$536,12,FALSE)</f>
        <v/>
      </c>
      <c r="AA310" s="56" t="str">
        <f t="shared" si="17"/>
        <v/>
      </c>
      <c r="AB310" s="56" t="s">
        <v>55</v>
      </c>
      <c r="AC310" s="56" t="str">
        <f>VLOOKUP(G310,'Sheet 1 (2)'!$H$4:$AF$536,25,FALSE)</f>
        <v/>
      </c>
      <c r="AD310" s="56" t="s">
        <v>367</v>
      </c>
      <c r="AE310" s="56" t="str">
        <f t="shared" si="24"/>
        <v/>
      </c>
      <c r="AF310" s="56" t="s">
        <v>55</v>
      </c>
      <c r="AG310" s="56" t="str">
        <f>VLOOKUP(G310,'Sheet 1 (2)'!$H$4:$AG$536,26,FALSE)</f>
        <v>NO</v>
      </c>
      <c r="AH310" s="56" t="s">
        <v>52</v>
      </c>
      <c r="AI310" s="56" t="s">
        <v>55</v>
      </c>
      <c r="AJ310" s="56" t="str">
        <f>VLOOKUP(G310,'Sheet 1 (2)'!$H$4:$AH$536,27,FALSE)</f>
        <v/>
      </c>
      <c r="AK310" s="56" t="str">
        <f t="shared" si="30"/>
        <v/>
      </c>
      <c r="AL310" s="60">
        <v>1</v>
      </c>
      <c r="AM310" s="60">
        <f t="shared" si="6"/>
        <v>0</v>
      </c>
    </row>
    <row r="311" spans="1:39" ht="15.75" customHeight="1" x14ac:dyDescent="0.2">
      <c r="A311" s="56" t="s">
        <v>1549</v>
      </c>
      <c r="B311" s="56" t="s">
        <v>1116</v>
      </c>
      <c r="C311" s="56" t="s">
        <v>1619</v>
      </c>
      <c r="D311" s="56" t="s">
        <v>1120</v>
      </c>
      <c r="E311" s="56" t="s">
        <v>1620</v>
      </c>
      <c r="F311" s="56" t="s">
        <v>1195</v>
      </c>
      <c r="G311" s="56" t="s">
        <v>1676</v>
      </c>
      <c r="H311" s="56" t="s">
        <v>1678</v>
      </c>
      <c r="I311" s="56" t="s">
        <v>82</v>
      </c>
      <c r="J311" s="56" t="s">
        <v>940</v>
      </c>
      <c r="K311" s="56" t="s">
        <v>1684</v>
      </c>
      <c r="L311" s="56" t="s">
        <v>55</v>
      </c>
      <c r="M311" s="56" t="str">
        <f>VLOOKUP(G311,'Sheet 1 (2)'!$H$4:$M$536,6,FALSE)</f>
        <v/>
      </c>
      <c r="N311" s="56" t="str">
        <f t="shared" si="25"/>
        <v/>
      </c>
      <c r="O311" s="56"/>
      <c r="P311" s="56" t="s">
        <v>1625</v>
      </c>
      <c r="Q311" s="56" t="s">
        <v>55</v>
      </c>
      <c r="R311" s="56" t="str">
        <f>VLOOKUP(G311,'Sheet 1 (2)'!$H$4:$O$536,8,FALSE)</f>
        <v/>
      </c>
      <c r="S311" s="56" t="str">
        <f t="shared" si="27"/>
        <v/>
      </c>
      <c r="T311" s="56"/>
      <c r="U311" s="56" t="s">
        <v>55</v>
      </c>
      <c r="V311" s="56" t="str">
        <f>VLOOKUP(G311,'Sheet 1 (2)'!$H$4:$Q$536,10,FALSE)</f>
        <v/>
      </c>
      <c r="W311" s="56" t="str">
        <f t="shared" si="2"/>
        <v/>
      </c>
      <c r="X311" s="56"/>
      <c r="Y311" s="56" t="s">
        <v>55</v>
      </c>
      <c r="Z311" s="56" t="str">
        <f>VLOOKUP(G311,'Sheet 1 (2)'!$H$4:$S$536,12,FALSE)</f>
        <v/>
      </c>
      <c r="AA311" s="56" t="str">
        <f t="shared" si="17"/>
        <v/>
      </c>
      <c r="AB311" s="56" t="s">
        <v>55</v>
      </c>
      <c r="AC311" s="56" t="str">
        <f>VLOOKUP(G311,'Sheet 1 (2)'!$H$4:$AF$536,25,FALSE)</f>
        <v/>
      </c>
      <c r="AD311" s="56" t="s">
        <v>367</v>
      </c>
      <c r="AE311" s="56" t="str">
        <f t="shared" si="24"/>
        <v/>
      </c>
      <c r="AF311" s="56" t="s">
        <v>55</v>
      </c>
      <c r="AG311" s="56" t="str">
        <f>VLOOKUP(G311,'Sheet 1 (2)'!$H$4:$AG$536,26,FALSE)</f>
        <v>NO</v>
      </c>
      <c r="AH311" s="56" t="s">
        <v>52</v>
      </c>
      <c r="AI311" s="56" t="s">
        <v>55</v>
      </c>
      <c r="AJ311" s="56" t="str">
        <f>VLOOKUP(G311,'Sheet 1 (2)'!$H$4:$AH$536,27,FALSE)</f>
        <v/>
      </c>
      <c r="AK311" s="56" t="str">
        <f t="shared" si="30"/>
        <v/>
      </c>
      <c r="AL311" s="60">
        <v>1</v>
      </c>
      <c r="AM311" s="60">
        <f t="shared" si="6"/>
        <v>0</v>
      </c>
    </row>
    <row r="312" spans="1:39" ht="15.75" customHeight="1" x14ac:dyDescent="0.2">
      <c r="A312" s="56" t="s">
        <v>1549</v>
      </c>
      <c r="B312" s="56" t="s">
        <v>1116</v>
      </c>
      <c r="C312" s="56" t="s">
        <v>1619</v>
      </c>
      <c r="D312" s="56" t="s">
        <v>1120</v>
      </c>
      <c r="E312" s="56" t="s">
        <v>1620</v>
      </c>
      <c r="F312" s="56" t="s">
        <v>1195</v>
      </c>
      <c r="G312" s="56" t="s">
        <v>1703</v>
      </c>
      <c r="H312" s="56" t="s">
        <v>1704</v>
      </c>
      <c r="I312" s="56" t="s">
        <v>82</v>
      </c>
      <c r="J312" s="56" t="s">
        <v>940</v>
      </c>
      <c r="K312" s="56" t="s">
        <v>1705</v>
      </c>
      <c r="L312" s="56" t="s">
        <v>55</v>
      </c>
      <c r="M312" s="56" t="str">
        <f>VLOOKUP(G312,'Sheet 1 (2)'!$H$4:$M$536,6,FALSE)</f>
        <v/>
      </c>
      <c r="N312" s="56" t="str">
        <f t="shared" si="25"/>
        <v/>
      </c>
      <c r="O312" s="56"/>
      <c r="P312" s="56" t="s">
        <v>1625</v>
      </c>
      <c r="Q312" s="56" t="s">
        <v>55</v>
      </c>
      <c r="R312" s="56" t="str">
        <f>VLOOKUP(G312,'Sheet 1 (2)'!$H$4:$O$536,8,FALSE)</f>
        <v/>
      </c>
      <c r="S312" s="56" t="str">
        <f t="shared" si="27"/>
        <v/>
      </c>
      <c r="T312" s="56"/>
      <c r="U312" s="56" t="s">
        <v>55</v>
      </c>
      <c r="V312" s="56" t="str">
        <f>VLOOKUP(G312,'Sheet 1 (2)'!$H$4:$Q$536,10,FALSE)</f>
        <v/>
      </c>
      <c r="W312" s="56" t="str">
        <f t="shared" si="2"/>
        <v/>
      </c>
      <c r="X312" s="56"/>
      <c r="Y312" s="56" t="s">
        <v>55</v>
      </c>
      <c r="Z312" s="56" t="str">
        <f>VLOOKUP(G312,'Sheet 1 (2)'!$H$4:$S$536,12,FALSE)</f>
        <v/>
      </c>
      <c r="AA312" s="56" t="str">
        <f t="shared" si="17"/>
        <v/>
      </c>
      <c r="AB312" s="56" t="s">
        <v>55</v>
      </c>
      <c r="AC312" s="56" t="str">
        <f>VLOOKUP(G312,'Sheet 1 (2)'!$H$4:$AF$536,25,FALSE)</f>
        <v/>
      </c>
      <c r="AD312" s="56" t="s">
        <v>367</v>
      </c>
      <c r="AE312" s="56" t="str">
        <f t="shared" si="24"/>
        <v/>
      </c>
      <c r="AF312" s="56" t="s">
        <v>55</v>
      </c>
      <c r="AG312" s="56" t="str">
        <f>VLOOKUP(G312,'Sheet 1 (2)'!$H$4:$AG$536,26,FALSE)</f>
        <v>NO</v>
      </c>
      <c r="AH312" s="56" t="s">
        <v>52</v>
      </c>
      <c r="AI312" s="56" t="s">
        <v>55</v>
      </c>
      <c r="AJ312" s="56" t="str">
        <f>VLOOKUP(G312,'Sheet 1 (2)'!$H$4:$AH$536,27,FALSE)</f>
        <v/>
      </c>
      <c r="AK312" s="56" t="str">
        <f t="shared" si="30"/>
        <v/>
      </c>
      <c r="AL312" s="60">
        <v>1</v>
      </c>
      <c r="AM312" s="60">
        <f t="shared" si="6"/>
        <v>0</v>
      </c>
    </row>
    <row r="313" spans="1:39" ht="15.75" customHeight="1" x14ac:dyDescent="0.2">
      <c r="A313" s="56" t="s">
        <v>1549</v>
      </c>
      <c r="B313" s="56" t="s">
        <v>1116</v>
      </c>
      <c r="C313" s="56" t="s">
        <v>1619</v>
      </c>
      <c r="D313" s="56" t="s">
        <v>1120</v>
      </c>
      <c r="E313" s="56" t="s">
        <v>1620</v>
      </c>
      <c r="F313" s="56" t="s">
        <v>1195</v>
      </c>
      <c r="G313" s="56" t="s">
        <v>1719</v>
      </c>
      <c r="H313" s="56" t="s">
        <v>1720</v>
      </c>
      <c r="I313" s="56" t="s">
        <v>82</v>
      </c>
      <c r="J313" s="56" t="s">
        <v>940</v>
      </c>
      <c r="K313" s="56" t="s">
        <v>1721</v>
      </c>
      <c r="L313" s="56" t="s">
        <v>55</v>
      </c>
      <c r="M313" s="56" t="str">
        <f>VLOOKUP(G313,'Sheet 1 (2)'!$H$4:$M$536,6,FALSE)</f>
        <v/>
      </c>
      <c r="N313" s="56" t="str">
        <f t="shared" si="25"/>
        <v/>
      </c>
      <c r="O313" s="56"/>
      <c r="P313" s="56" t="s">
        <v>1625</v>
      </c>
      <c r="Q313" s="56" t="s">
        <v>55</v>
      </c>
      <c r="R313" s="56" t="str">
        <f>VLOOKUP(G313,'Sheet 1 (2)'!$H$4:$O$536,8,FALSE)</f>
        <v/>
      </c>
      <c r="S313" s="56" t="str">
        <f t="shared" si="27"/>
        <v/>
      </c>
      <c r="T313" s="56"/>
      <c r="U313" s="56" t="s">
        <v>55</v>
      </c>
      <c r="V313" s="56" t="str">
        <f>VLOOKUP(G313,'Sheet 1 (2)'!$H$4:$Q$536,10,FALSE)</f>
        <v/>
      </c>
      <c r="W313" s="56" t="str">
        <f t="shared" si="2"/>
        <v/>
      </c>
      <c r="X313" s="56"/>
      <c r="Y313" s="56" t="s">
        <v>55</v>
      </c>
      <c r="Z313" s="56" t="str">
        <f>VLOOKUP(G313,'Sheet 1 (2)'!$H$4:$S$536,12,FALSE)</f>
        <v/>
      </c>
      <c r="AA313" s="56" t="str">
        <f t="shared" si="17"/>
        <v/>
      </c>
      <c r="AB313" s="56" t="s">
        <v>55</v>
      </c>
      <c r="AC313" s="56" t="str">
        <f>VLOOKUP(G313,'Sheet 1 (2)'!$H$4:$AF$536,25,FALSE)</f>
        <v/>
      </c>
      <c r="AD313" s="56" t="s">
        <v>367</v>
      </c>
      <c r="AE313" s="56" t="str">
        <f t="shared" si="24"/>
        <v/>
      </c>
      <c r="AF313" s="56" t="s">
        <v>55</v>
      </c>
      <c r="AG313" s="56" t="str">
        <f>VLOOKUP(G313,'Sheet 1 (2)'!$H$4:$AG$536,26,FALSE)</f>
        <v>NO</v>
      </c>
      <c r="AH313" s="56" t="s">
        <v>52</v>
      </c>
      <c r="AI313" s="56" t="s">
        <v>55</v>
      </c>
      <c r="AJ313" s="56" t="str">
        <f>VLOOKUP(G313,'Sheet 1 (2)'!$H$4:$AH$536,27,FALSE)</f>
        <v/>
      </c>
      <c r="AK313" s="56" t="str">
        <f t="shared" si="30"/>
        <v/>
      </c>
      <c r="AL313" s="60">
        <v>1</v>
      </c>
      <c r="AM313" s="60">
        <f t="shared" si="6"/>
        <v>0</v>
      </c>
    </row>
    <row r="314" spans="1:39" ht="15.75" customHeight="1" x14ac:dyDescent="0.2">
      <c r="A314" s="56" t="s">
        <v>1549</v>
      </c>
      <c r="B314" s="56" t="s">
        <v>1116</v>
      </c>
      <c r="C314" s="56" t="s">
        <v>1619</v>
      </c>
      <c r="D314" s="56" t="s">
        <v>1120</v>
      </c>
      <c r="E314" s="56" t="s">
        <v>1620</v>
      </c>
      <c r="F314" s="56" t="s">
        <v>1195</v>
      </c>
      <c r="G314" s="56" t="s">
        <v>1725</v>
      </c>
      <c r="H314" s="56" t="s">
        <v>1726</v>
      </c>
      <c r="I314" s="56" t="s">
        <v>82</v>
      </c>
      <c r="J314" s="56" t="s">
        <v>940</v>
      </c>
      <c r="K314" s="56" t="s">
        <v>1729</v>
      </c>
      <c r="L314" s="56" t="s">
        <v>55</v>
      </c>
      <c r="M314" s="56" t="str">
        <f>VLOOKUP(G314,'Sheet 1 (2)'!$H$4:$M$536,6,FALSE)</f>
        <v/>
      </c>
      <c r="N314" s="56" t="str">
        <f t="shared" si="25"/>
        <v/>
      </c>
      <c r="O314" s="56"/>
      <c r="P314" s="56" t="s">
        <v>1625</v>
      </c>
      <c r="Q314" s="56" t="s">
        <v>55</v>
      </c>
      <c r="R314" s="56" t="str">
        <f>VLOOKUP(G314,'Sheet 1 (2)'!$H$4:$O$536,8,FALSE)</f>
        <v/>
      </c>
      <c r="S314" s="56" t="str">
        <f t="shared" si="27"/>
        <v/>
      </c>
      <c r="T314" s="56"/>
      <c r="U314" s="56" t="s">
        <v>55</v>
      </c>
      <c r="V314" s="56" t="str">
        <f>VLOOKUP(G314,'Sheet 1 (2)'!$H$4:$Q$536,10,FALSE)</f>
        <v/>
      </c>
      <c r="W314" s="56" t="str">
        <f t="shared" si="2"/>
        <v/>
      </c>
      <c r="X314" s="56"/>
      <c r="Y314" s="56" t="s">
        <v>55</v>
      </c>
      <c r="Z314" s="56" t="str">
        <f>VLOOKUP(G314,'Sheet 1 (2)'!$H$4:$S$536,12,FALSE)</f>
        <v/>
      </c>
      <c r="AA314" s="56" t="str">
        <f t="shared" si="17"/>
        <v/>
      </c>
      <c r="AB314" s="56" t="s">
        <v>55</v>
      </c>
      <c r="AC314" s="56" t="str">
        <f>VLOOKUP(G314,'Sheet 1 (2)'!$H$4:$AF$536,25,FALSE)</f>
        <v/>
      </c>
      <c r="AD314" s="56" t="s">
        <v>367</v>
      </c>
      <c r="AE314" s="56" t="str">
        <f t="shared" si="24"/>
        <v/>
      </c>
      <c r="AF314" s="56" t="s">
        <v>55</v>
      </c>
      <c r="AG314" s="56" t="str">
        <f>VLOOKUP(G314,'Sheet 1 (2)'!$H$4:$AG$536,26,FALSE)</f>
        <v>NO</v>
      </c>
      <c r="AH314" s="56" t="s">
        <v>52</v>
      </c>
      <c r="AI314" s="56" t="s">
        <v>55</v>
      </c>
      <c r="AJ314" s="56" t="str">
        <f>VLOOKUP(G314,'Sheet 1 (2)'!$H$4:$AH$536,27,FALSE)</f>
        <v/>
      </c>
      <c r="AK314" s="56" t="str">
        <f t="shared" si="30"/>
        <v/>
      </c>
      <c r="AL314" s="60">
        <v>1</v>
      </c>
      <c r="AM314" s="60">
        <f t="shared" si="6"/>
        <v>0</v>
      </c>
    </row>
    <row r="315" spans="1:39" ht="15.75" customHeight="1" x14ac:dyDescent="0.2">
      <c r="A315" s="56" t="s">
        <v>1549</v>
      </c>
      <c r="B315" s="56" t="s">
        <v>1116</v>
      </c>
      <c r="C315" s="56" t="s">
        <v>1619</v>
      </c>
      <c r="D315" s="56" t="s">
        <v>1120</v>
      </c>
      <c r="E315" s="56" t="s">
        <v>1620</v>
      </c>
      <c r="F315" s="56" t="s">
        <v>1195</v>
      </c>
      <c r="G315" s="56" t="s">
        <v>1731</v>
      </c>
      <c r="H315" s="56" t="s">
        <v>1732</v>
      </c>
      <c r="I315" s="56" t="s">
        <v>82</v>
      </c>
      <c r="J315" s="56" t="s">
        <v>940</v>
      </c>
      <c r="K315" s="56" t="s">
        <v>1735</v>
      </c>
      <c r="L315" s="56" t="s">
        <v>55</v>
      </c>
      <c r="M315" s="56" t="str">
        <f>VLOOKUP(G315,'Sheet 1 (2)'!$H$4:$M$536,6,FALSE)</f>
        <v/>
      </c>
      <c r="N315" s="56" t="str">
        <f t="shared" si="25"/>
        <v/>
      </c>
      <c r="O315" s="56"/>
      <c r="P315" s="56" t="s">
        <v>1625</v>
      </c>
      <c r="Q315" s="56" t="s">
        <v>55</v>
      </c>
      <c r="R315" s="56" t="str">
        <f>VLOOKUP(G315,'Sheet 1 (2)'!$H$4:$O$536,8,FALSE)</f>
        <v/>
      </c>
      <c r="S315" s="56" t="str">
        <f t="shared" si="27"/>
        <v/>
      </c>
      <c r="T315" s="56"/>
      <c r="U315" s="56" t="s">
        <v>55</v>
      </c>
      <c r="V315" s="56" t="str">
        <f>VLOOKUP(G315,'Sheet 1 (2)'!$H$4:$Q$536,10,FALSE)</f>
        <v/>
      </c>
      <c r="W315" s="56" t="str">
        <f t="shared" si="2"/>
        <v/>
      </c>
      <c r="X315" s="56"/>
      <c r="Y315" s="56" t="s">
        <v>55</v>
      </c>
      <c r="Z315" s="56" t="str">
        <f>VLOOKUP(G315,'Sheet 1 (2)'!$H$4:$S$536,12,FALSE)</f>
        <v/>
      </c>
      <c r="AA315" s="56" t="str">
        <f t="shared" si="17"/>
        <v/>
      </c>
      <c r="AB315" s="56" t="s">
        <v>55</v>
      </c>
      <c r="AC315" s="56" t="str">
        <f>VLOOKUP(G315,'Sheet 1 (2)'!$H$4:$AF$536,25,FALSE)</f>
        <v/>
      </c>
      <c r="AD315" s="56" t="s">
        <v>367</v>
      </c>
      <c r="AE315" s="56" t="str">
        <f t="shared" si="24"/>
        <v/>
      </c>
      <c r="AF315" s="56" t="s">
        <v>55</v>
      </c>
      <c r="AG315" s="56" t="str">
        <f>VLOOKUP(G315,'Sheet 1 (2)'!$H$4:$AG$536,26,FALSE)</f>
        <v>NO</v>
      </c>
      <c r="AH315" s="56" t="s">
        <v>52</v>
      </c>
      <c r="AI315" s="56" t="s">
        <v>55</v>
      </c>
      <c r="AJ315" s="56" t="str">
        <f>VLOOKUP(G315,'Sheet 1 (2)'!$H$4:$AH$536,27,FALSE)</f>
        <v/>
      </c>
      <c r="AK315" s="56" t="str">
        <f t="shared" si="30"/>
        <v/>
      </c>
      <c r="AL315" s="60">
        <v>1</v>
      </c>
      <c r="AM315" s="60">
        <f t="shared" si="6"/>
        <v>0</v>
      </c>
    </row>
    <row r="316" spans="1:39" ht="15.75" customHeight="1" x14ac:dyDescent="0.2">
      <c r="A316" s="56" t="s">
        <v>1549</v>
      </c>
      <c r="B316" s="56" t="s">
        <v>1116</v>
      </c>
      <c r="C316" s="56" t="s">
        <v>1619</v>
      </c>
      <c r="D316" s="56" t="s">
        <v>1120</v>
      </c>
      <c r="E316" s="56" t="s">
        <v>1620</v>
      </c>
      <c r="F316" s="56" t="s">
        <v>1195</v>
      </c>
      <c r="G316" s="56" t="s">
        <v>1740</v>
      </c>
      <c r="H316" s="56" t="s">
        <v>1741</v>
      </c>
      <c r="I316" s="56" t="s">
        <v>82</v>
      </c>
      <c r="J316" s="56" t="s">
        <v>940</v>
      </c>
      <c r="K316" s="56" t="s">
        <v>1742</v>
      </c>
      <c r="L316" s="56" t="s">
        <v>55</v>
      </c>
      <c r="M316" s="56" t="str">
        <f>VLOOKUP(G316,'Sheet 1 (2)'!$H$4:$M$536,6,FALSE)</f>
        <v/>
      </c>
      <c r="N316" s="56" t="str">
        <f t="shared" si="25"/>
        <v/>
      </c>
      <c r="O316" s="56"/>
      <c r="P316" s="56"/>
      <c r="Q316" s="56" t="s">
        <v>55</v>
      </c>
      <c r="R316" s="56" t="str">
        <f>VLOOKUP(G316,'Sheet 1 (2)'!$H$4:$O$536,8,FALSE)</f>
        <v/>
      </c>
      <c r="S316" s="56" t="str">
        <f t="shared" si="27"/>
        <v/>
      </c>
      <c r="T316" s="56"/>
      <c r="U316" s="56" t="s">
        <v>55</v>
      </c>
      <c r="V316" s="56" t="str">
        <f>VLOOKUP(G316,'Sheet 1 (2)'!$H$4:$Q$536,10,FALSE)</f>
        <v/>
      </c>
      <c r="W316" s="56" t="str">
        <f t="shared" si="2"/>
        <v/>
      </c>
      <c r="X316" s="56"/>
      <c r="Y316" s="56" t="s">
        <v>55</v>
      </c>
      <c r="Z316" s="56" t="str">
        <f>VLOOKUP(G316,'Sheet 1 (2)'!$H$4:$S$536,12,FALSE)</f>
        <v/>
      </c>
      <c r="AA316" s="56" t="str">
        <f t="shared" si="17"/>
        <v/>
      </c>
      <c r="AB316" s="56" t="s">
        <v>55</v>
      </c>
      <c r="AC316" s="56" t="str">
        <f>VLOOKUP(G316,'Sheet 1 (2)'!$H$4:$AF$536,25,FALSE)</f>
        <v/>
      </c>
      <c r="AD316" s="56" t="s">
        <v>367</v>
      </c>
      <c r="AE316" s="56" t="str">
        <f t="shared" si="24"/>
        <v/>
      </c>
      <c r="AF316" s="56" t="s">
        <v>55</v>
      </c>
      <c r="AG316" s="56" t="str">
        <f>VLOOKUP(G316,'Sheet 1 (2)'!$H$4:$AG$536,26,FALSE)</f>
        <v>NO</v>
      </c>
      <c r="AH316" s="56" t="s">
        <v>52</v>
      </c>
      <c r="AI316" s="56" t="s">
        <v>55</v>
      </c>
      <c r="AJ316" s="56" t="str">
        <f>VLOOKUP(G316,'Sheet 1 (2)'!$H$4:$AH$536,27,FALSE)</f>
        <v/>
      </c>
      <c r="AK316" s="56" t="str">
        <f t="shared" si="30"/>
        <v/>
      </c>
      <c r="AL316" s="60">
        <v>1</v>
      </c>
      <c r="AM316" s="60">
        <f t="shared" si="6"/>
        <v>0</v>
      </c>
    </row>
    <row r="317" spans="1:39" ht="15.75" customHeight="1" x14ac:dyDescent="0.2">
      <c r="A317" s="56" t="s">
        <v>1549</v>
      </c>
      <c r="B317" s="56" t="s">
        <v>1116</v>
      </c>
      <c r="C317" s="56" t="s">
        <v>1619</v>
      </c>
      <c r="D317" s="56" t="s">
        <v>1120</v>
      </c>
      <c r="E317" s="56" t="s">
        <v>1620</v>
      </c>
      <c r="F317" s="56" t="s">
        <v>1195</v>
      </c>
      <c r="G317" s="56" t="s">
        <v>1750</v>
      </c>
      <c r="H317" s="56" t="s">
        <v>1751</v>
      </c>
      <c r="I317" s="56" t="s">
        <v>82</v>
      </c>
      <c r="J317" s="56" t="s">
        <v>940</v>
      </c>
      <c r="K317" s="56" t="s">
        <v>1752</v>
      </c>
      <c r="L317" s="56" t="s">
        <v>55</v>
      </c>
      <c r="M317" s="56" t="str">
        <f>VLOOKUP(G317,'Sheet 1 (2)'!$H$4:$M$536,6,FALSE)</f>
        <v/>
      </c>
      <c r="N317" s="56" t="str">
        <f t="shared" si="25"/>
        <v/>
      </c>
      <c r="O317" s="56"/>
      <c r="P317" s="56"/>
      <c r="Q317" s="56" t="s">
        <v>55</v>
      </c>
      <c r="R317" s="56" t="str">
        <f>VLOOKUP(G317,'Sheet 1 (2)'!$H$4:$O$536,8,FALSE)</f>
        <v/>
      </c>
      <c r="S317" s="56" t="str">
        <f t="shared" si="27"/>
        <v/>
      </c>
      <c r="T317" s="56"/>
      <c r="U317" s="56" t="s">
        <v>55</v>
      </c>
      <c r="V317" s="56" t="str">
        <f>VLOOKUP(G317,'Sheet 1 (2)'!$H$4:$Q$536,10,FALSE)</f>
        <v/>
      </c>
      <c r="W317" s="56" t="str">
        <f t="shared" si="2"/>
        <v/>
      </c>
      <c r="X317" s="56"/>
      <c r="Y317" s="56" t="s">
        <v>55</v>
      </c>
      <c r="Z317" s="56" t="str">
        <f>VLOOKUP(G317,'Sheet 1 (2)'!$H$4:$S$536,12,FALSE)</f>
        <v/>
      </c>
      <c r="AA317" s="56" t="str">
        <f t="shared" si="17"/>
        <v/>
      </c>
      <c r="AB317" s="56" t="s">
        <v>55</v>
      </c>
      <c r="AC317" s="56" t="str">
        <f>VLOOKUP(G317,'Sheet 1 (2)'!$H$4:$AF$536,25,FALSE)</f>
        <v/>
      </c>
      <c r="AD317" s="56" t="s">
        <v>367</v>
      </c>
      <c r="AE317" s="56" t="str">
        <f t="shared" si="24"/>
        <v/>
      </c>
      <c r="AF317" s="56" t="s">
        <v>55</v>
      </c>
      <c r="AG317" s="56" t="str">
        <f>VLOOKUP(G317,'Sheet 1 (2)'!$H$4:$AG$536,26,FALSE)</f>
        <v>NO</v>
      </c>
      <c r="AH317" s="56" t="s">
        <v>52</v>
      </c>
      <c r="AI317" s="56" t="s">
        <v>55</v>
      </c>
      <c r="AJ317" s="56" t="str">
        <f>VLOOKUP(G317,'Sheet 1 (2)'!$H$4:$AH$536,27,FALSE)</f>
        <v/>
      </c>
      <c r="AK317" s="56" t="str">
        <f t="shared" si="30"/>
        <v/>
      </c>
      <c r="AL317" s="60">
        <v>1</v>
      </c>
      <c r="AM317" s="60">
        <f t="shared" si="6"/>
        <v>0</v>
      </c>
    </row>
    <row r="318" spans="1:39" ht="15.75" customHeight="1" x14ac:dyDescent="0.2">
      <c r="A318" s="56" t="s">
        <v>1549</v>
      </c>
      <c r="B318" s="56" t="s">
        <v>1116</v>
      </c>
      <c r="C318" s="56" t="s">
        <v>1619</v>
      </c>
      <c r="D318" s="56" t="s">
        <v>1120</v>
      </c>
      <c r="E318" s="56" t="s">
        <v>1620</v>
      </c>
      <c r="F318" s="56" t="s">
        <v>1195</v>
      </c>
      <c r="G318" s="56" t="s">
        <v>1757</v>
      </c>
      <c r="H318" s="56" t="s">
        <v>1758</v>
      </c>
      <c r="I318" s="56" t="s">
        <v>82</v>
      </c>
      <c r="J318" s="56" t="s">
        <v>940</v>
      </c>
      <c r="K318" s="56" t="s">
        <v>1759</v>
      </c>
      <c r="L318" s="56" t="s">
        <v>55</v>
      </c>
      <c r="M318" s="56" t="str">
        <f>VLOOKUP(G318,'Sheet 1 (2)'!$H$4:$M$536,6,FALSE)</f>
        <v/>
      </c>
      <c r="N318" s="56" t="str">
        <f t="shared" si="25"/>
        <v/>
      </c>
      <c r="O318" s="56"/>
      <c r="P318" s="56" t="s">
        <v>1625</v>
      </c>
      <c r="Q318" s="56" t="s">
        <v>55</v>
      </c>
      <c r="R318" s="56" t="str">
        <f>VLOOKUP(G318,'Sheet 1 (2)'!$H$4:$O$536,8,FALSE)</f>
        <v/>
      </c>
      <c r="S318" s="56" t="str">
        <f t="shared" si="27"/>
        <v/>
      </c>
      <c r="T318" s="56"/>
      <c r="U318" s="56" t="s">
        <v>55</v>
      </c>
      <c r="V318" s="56" t="str">
        <f>VLOOKUP(G318,'Sheet 1 (2)'!$H$4:$Q$536,10,FALSE)</f>
        <v/>
      </c>
      <c r="W318" s="56" t="str">
        <f t="shared" si="2"/>
        <v/>
      </c>
      <c r="X318" s="56"/>
      <c r="Y318" s="56" t="s">
        <v>55</v>
      </c>
      <c r="Z318" s="56" t="str">
        <f>VLOOKUP(G318,'Sheet 1 (2)'!$H$4:$S$536,12,FALSE)</f>
        <v/>
      </c>
      <c r="AA318" s="56" t="str">
        <f t="shared" si="17"/>
        <v/>
      </c>
      <c r="AB318" s="56" t="s">
        <v>55</v>
      </c>
      <c r="AC318" s="56" t="str">
        <f>VLOOKUP(G318,'Sheet 1 (2)'!$H$4:$AF$536,25,FALSE)</f>
        <v/>
      </c>
      <c r="AD318" s="56" t="s">
        <v>1762</v>
      </c>
      <c r="AE318" s="56" t="str">
        <f t="shared" si="24"/>
        <v/>
      </c>
      <c r="AF318" s="56" t="s">
        <v>55</v>
      </c>
      <c r="AG318" s="56" t="str">
        <f>VLOOKUP(G318,'Sheet 1 (2)'!$H$4:$AG$536,26,FALSE)</f>
        <v>NO</v>
      </c>
      <c r="AH318" s="56" t="s">
        <v>52</v>
      </c>
      <c r="AI318" s="56" t="s">
        <v>55</v>
      </c>
      <c r="AJ318" s="56" t="str">
        <f>VLOOKUP(G318,'Sheet 1 (2)'!$H$4:$AH$536,27,FALSE)</f>
        <v/>
      </c>
      <c r="AK318" s="56" t="str">
        <f t="shared" si="30"/>
        <v/>
      </c>
      <c r="AL318" s="60">
        <v>1</v>
      </c>
      <c r="AM318" s="60">
        <f t="shared" si="6"/>
        <v>0</v>
      </c>
    </row>
    <row r="319" spans="1:39" ht="15.75" customHeight="1" x14ac:dyDescent="0.2">
      <c r="A319" s="56" t="s">
        <v>1549</v>
      </c>
      <c r="B319" s="56" t="s">
        <v>1116</v>
      </c>
      <c r="C319" s="56" t="s">
        <v>1619</v>
      </c>
      <c r="D319" s="56" t="s">
        <v>1120</v>
      </c>
      <c r="E319" s="56" t="s">
        <v>1620</v>
      </c>
      <c r="F319" s="56" t="s">
        <v>1195</v>
      </c>
      <c r="G319" s="56" t="s">
        <v>1764</v>
      </c>
      <c r="H319" s="56" t="s">
        <v>1765</v>
      </c>
      <c r="I319" s="56" t="s">
        <v>82</v>
      </c>
      <c r="J319" s="56" t="s">
        <v>940</v>
      </c>
      <c r="K319" s="56" t="s">
        <v>1766</v>
      </c>
      <c r="L319" s="56" t="s">
        <v>55</v>
      </c>
      <c r="M319" s="56" t="str">
        <f>VLOOKUP(G319,'Sheet 1 (2)'!$H$4:$M$536,6,FALSE)</f>
        <v/>
      </c>
      <c r="N319" s="56" t="str">
        <f t="shared" si="25"/>
        <v/>
      </c>
      <c r="O319" s="56"/>
      <c r="P319" s="56" t="s">
        <v>1625</v>
      </c>
      <c r="Q319" s="56" t="s">
        <v>55</v>
      </c>
      <c r="R319" s="56" t="str">
        <f>VLOOKUP(G319,'Sheet 1 (2)'!$H$4:$O$536,8,FALSE)</f>
        <v/>
      </c>
      <c r="S319" s="56" t="str">
        <f t="shared" si="27"/>
        <v/>
      </c>
      <c r="T319" s="56"/>
      <c r="U319" s="56" t="s">
        <v>55</v>
      </c>
      <c r="V319" s="56" t="str">
        <f>VLOOKUP(G319,'Sheet 1 (2)'!$H$4:$Q$536,10,FALSE)</f>
        <v/>
      </c>
      <c r="W319" s="56" t="str">
        <f t="shared" si="2"/>
        <v/>
      </c>
      <c r="X319" s="56"/>
      <c r="Y319" s="56" t="s">
        <v>55</v>
      </c>
      <c r="Z319" s="56" t="str">
        <f>VLOOKUP(G319,'Sheet 1 (2)'!$H$4:$S$536,12,FALSE)</f>
        <v/>
      </c>
      <c r="AA319" s="56" t="str">
        <f t="shared" si="17"/>
        <v/>
      </c>
      <c r="AB319" s="56" t="s">
        <v>55</v>
      </c>
      <c r="AC319" s="56" t="str">
        <f>VLOOKUP(G319,'Sheet 1 (2)'!$H$4:$AF$536,25,FALSE)</f>
        <v/>
      </c>
      <c r="AD319" s="56" t="s">
        <v>367</v>
      </c>
      <c r="AE319" s="56" t="str">
        <f t="shared" si="24"/>
        <v/>
      </c>
      <c r="AF319" s="56" t="s">
        <v>55</v>
      </c>
      <c r="AG319" s="56" t="str">
        <f>VLOOKUP(G319,'Sheet 1 (2)'!$H$4:$AG$536,26,FALSE)</f>
        <v>NO</v>
      </c>
      <c r="AH319" s="56" t="s">
        <v>52</v>
      </c>
      <c r="AI319" s="56" t="s">
        <v>55</v>
      </c>
      <c r="AJ319" s="56" t="str">
        <f>VLOOKUP(G319,'Sheet 1 (2)'!$H$4:$AH$536,27,FALSE)</f>
        <v/>
      </c>
      <c r="AK319" s="56" t="str">
        <f t="shared" si="30"/>
        <v/>
      </c>
      <c r="AL319" s="60">
        <v>1</v>
      </c>
      <c r="AM319" s="60">
        <f t="shared" si="6"/>
        <v>0</v>
      </c>
    </row>
    <row r="320" spans="1:39" ht="15.75" customHeight="1" x14ac:dyDescent="0.2">
      <c r="A320" s="56" t="s">
        <v>1549</v>
      </c>
      <c r="B320" s="56" t="s">
        <v>1116</v>
      </c>
      <c r="C320" s="56" t="s">
        <v>1771</v>
      </c>
      <c r="D320" s="56" t="s">
        <v>1121</v>
      </c>
      <c r="E320" s="56" t="s">
        <v>1772</v>
      </c>
      <c r="F320" s="56" t="s">
        <v>1196</v>
      </c>
      <c r="G320" s="56" t="s">
        <v>1773</v>
      </c>
      <c r="H320" s="56" t="s">
        <v>1774</v>
      </c>
      <c r="I320" s="56" t="s">
        <v>82</v>
      </c>
      <c r="J320" s="56" t="s">
        <v>1775</v>
      </c>
      <c r="K320" s="56" t="s">
        <v>1776</v>
      </c>
      <c r="L320" s="56" t="s">
        <v>55</v>
      </c>
      <c r="M320" s="56" t="str">
        <f>VLOOKUP(G320,'Sheet 1 (2)'!$H$4:$M$536,6,FALSE)</f>
        <v/>
      </c>
      <c r="N320" s="56" t="str">
        <f t="shared" si="25"/>
        <v/>
      </c>
      <c r="O320" s="56"/>
      <c r="P320" s="56" t="s">
        <v>264</v>
      </c>
      <c r="Q320" s="56" t="s">
        <v>55</v>
      </c>
      <c r="R320" s="56" t="str">
        <f>VLOOKUP(G320,'Sheet 1 (2)'!$H$4:$O$536,8,FALSE)</f>
        <v/>
      </c>
      <c r="S320" s="56" t="str">
        <f t="shared" si="27"/>
        <v/>
      </c>
      <c r="T320" s="56" t="s">
        <v>1779</v>
      </c>
      <c r="U320" s="56" t="s">
        <v>55</v>
      </c>
      <c r="V320" s="56" t="str">
        <f>VLOOKUP(G320,'Sheet 1 (2)'!$H$4:$Q$536,10,FALSE)</f>
        <v/>
      </c>
      <c r="W320" s="56" t="str">
        <f t="shared" si="2"/>
        <v/>
      </c>
      <c r="X320" s="56" t="s">
        <v>1773</v>
      </c>
      <c r="Y320" s="56" t="s">
        <v>55</v>
      </c>
      <c r="Z320" s="56" t="str">
        <f>VLOOKUP(G320,'Sheet 1 (2)'!$H$4:$S$536,12,FALSE)</f>
        <v/>
      </c>
      <c r="AA320" s="56" t="str">
        <f t="shared" si="17"/>
        <v/>
      </c>
      <c r="AB320" s="56" t="s">
        <v>55</v>
      </c>
      <c r="AC320" s="56" t="str">
        <f>VLOOKUP(G320,'Sheet 1 (2)'!$H$4:$AF$536,25,FALSE)</f>
        <v/>
      </c>
      <c r="AD320" s="56" t="s">
        <v>87</v>
      </c>
      <c r="AE320" s="56" t="str">
        <f t="shared" si="24"/>
        <v/>
      </c>
      <c r="AF320" s="56" t="s">
        <v>55</v>
      </c>
      <c r="AG320" s="56" t="str">
        <f>VLOOKUP(G320,'Sheet 1 (2)'!$H$4:$AG$536,26,FALSE)</f>
        <v>NO</v>
      </c>
      <c r="AH320" s="56" t="s">
        <v>52</v>
      </c>
      <c r="AI320" s="56" t="s">
        <v>55</v>
      </c>
      <c r="AJ320" s="56" t="str">
        <f>VLOOKUP(G320,'Sheet 1 (2)'!$H$4:$AH$536,27,FALSE)</f>
        <v>Nos enviarán el código HIS y el porcentaje de crecimiento para el próximo año.</v>
      </c>
      <c r="AK320" s="56" t="str">
        <f t="shared" si="30"/>
        <v>Nos enviarán el código HIS y el porcentaje de crecimiento para el próximo año.</v>
      </c>
      <c r="AL320" s="60">
        <v>1</v>
      </c>
      <c r="AM320" s="60">
        <f t="shared" si="6"/>
        <v>0</v>
      </c>
    </row>
    <row r="321" spans="1:39" ht="15.75" customHeight="1" x14ac:dyDescent="0.2">
      <c r="A321" s="56" t="s">
        <v>1549</v>
      </c>
      <c r="B321" s="56" t="s">
        <v>1116</v>
      </c>
      <c r="C321" s="56" t="s">
        <v>1782</v>
      </c>
      <c r="D321" s="56" t="s">
        <v>1123</v>
      </c>
      <c r="E321" s="56" t="s">
        <v>1783</v>
      </c>
      <c r="F321" s="56" t="s">
        <v>1197</v>
      </c>
      <c r="G321" s="56" t="s">
        <v>1784</v>
      </c>
      <c r="H321" s="56" t="s">
        <v>1785</v>
      </c>
      <c r="I321" s="56" t="s">
        <v>82</v>
      </c>
      <c r="J321" s="56" t="s">
        <v>1073</v>
      </c>
      <c r="K321" s="56" t="s">
        <v>1786</v>
      </c>
      <c r="L321" s="56" t="s">
        <v>55</v>
      </c>
      <c r="M321" s="56" t="str">
        <f>VLOOKUP(G321,'Sheet 1 (2)'!$H$4:$M$536,6,FALSE)</f>
        <v/>
      </c>
      <c r="N321" s="56" t="str">
        <f t="shared" si="25"/>
        <v/>
      </c>
      <c r="O321" s="56"/>
      <c r="P321" s="56" t="s">
        <v>264</v>
      </c>
      <c r="Q321" s="56" t="s">
        <v>55</v>
      </c>
      <c r="R321" s="56" t="str">
        <f>VLOOKUP(G321,'Sheet 1 (2)'!$H$4:$O$536,8,FALSE)</f>
        <v/>
      </c>
      <c r="S321" s="56" t="str">
        <f t="shared" si="27"/>
        <v/>
      </c>
      <c r="T321" s="56" t="s">
        <v>1793</v>
      </c>
      <c r="U321" s="56" t="s">
        <v>55</v>
      </c>
      <c r="V321" s="56" t="str">
        <f>VLOOKUP(G321,'Sheet 1 (2)'!$H$4:$Q$536,10,FALSE)</f>
        <v/>
      </c>
      <c r="W321" s="56" t="str">
        <f t="shared" si="2"/>
        <v/>
      </c>
      <c r="X321" s="56" t="s">
        <v>1794</v>
      </c>
      <c r="Y321" s="56" t="s">
        <v>55</v>
      </c>
      <c r="Z321" s="56" t="str">
        <f>VLOOKUP(G321,'Sheet 1 (2)'!$H$4:$S$536,12,FALSE)</f>
        <v/>
      </c>
      <c r="AA321" s="56" t="str">
        <f t="shared" si="17"/>
        <v/>
      </c>
      <c r="AB321" s="56" t="s">
        <v>55</v>
      </c>
      <c r="AC321" s="56" t="str">
        <f>VLOOKUP(G321,'Sheet 1 (2)'!$H$4:$AF$536,25,FALSE)</f>
        <v/>
      </c>
      <c r="AD321" s="56" t="s">
        <v>270</v>
      </c>
      <c r="AE321" s="56" t="str">
        <f t="shared" si="24"/>
        <v/>
      </c>
      <c r="AF321" s="56" t="s">
        <v>55</v>
      </c>
      <c r="AG321" s="56" t="str">
        <f>VLOOKUP(G321,'Sheet 1 (2)'!$H$4:$AG$536,26,FALSE)</f>
        <v>NO</v>
      </c>
      <c r="AH321" s="56" t="s">
        <v>52</v>
      </c>
      <c r="AI321" s="56" t="s">
        <v>55</v>
      </c>
      <c r="AJ321" s="56" t="str">
        <f>VLOOKUP(G321,'Sheet 1 (2)'!$H$4:$AH$536,27,FALSE)</f>
        <v>Consulta. Claridad en el criterio de programación</v>
      </c>
      <c r="AK321" s="56" t="str">
        <f t="shared" si="30"/>
        <v>Consulta. Claridad en el criterio de programación</v>
      </c>
      <c r="AL321" s="60">
        <v>1</v>
      </c>
      <c r="AM321" s="60">
        <f t="shared" si="6"/>
        <v>0</v>
      </c>
    </row>
    <row r="322" spans="1:39" ht="15.75" customHeight="1" x14ac:dyDescent="0.2">
      <c r="A322" s="56" t="s">
        <v>1549</v>
      </c>
      <c r="B322" s="56" t="s">
        <v>1116</v>
      </c>
      <c r="C322" s="56" t="s">
        <v>1782</v>
      </c>
      <c r="D322" s="56" t="s">
        <v>1123</v>
      </c>
      <c r="E322" s="56" t="s">
        <v>1783</v>
      </c>
      <c r="F322" s="56" t="s">
        <v>1197</v>
      </c>
      <c r="G322" s="56" t="s">
        <v>1798</v>
      </c>
      <c r="H322" s="56" t="s">
        <v>1799</v>
      </c>
      <c r="I322" s="56" t="s">
        <v>82</v>
      </c>
      <c r="J322" s="56" t="s">
        <v>144</v>
      </c>
      <c r="K322" s="56" t="s">
        <v>1801</v>
      </c>
      <c r="L322" s="56" t="s">
        <v>55</v>
      </c>
      <c r="M322" s="56" t="str">
        <f>VLOOKUP(G322,'Sheet 1 (2)'!$H$4:$M$536,6,FALSE)</f>
        <v/>
      </c>
      <c r="N322" s="56" t="str">
        <f t="shared" si="25"/>
        <v/>
      </c>
      <c r="O322" s="56"/>
      <c r="P322" s="56" t="s">
        <v>264</v>
      </c>
      <c r="Q322" s="56" t="s">
        <v>55</v>
      </c>
      <c r="R322" s="56" t="str">
        <f>VLOOKUP(G322,'Sheet 1 (2)'!$H$4:$O$536,8,FALSE)</f>
        <v/>
      </c>
      <c r="S322" s="56" t="str">
        <f t="shared" si="27"/>
        <v/>
      </c>
      <c r="T322" s="56" t="s">
        <v>1793</v>
      </c>
      <c r="U322" s="56" t="s">
        <v>55</v>
      </c>
      <c r="V322" s="56" t="str">
        <f>VLOOKUP(G322,'Sheet 1 (2)'!$H$4:$Q$536,10,FALSE)</f>
        <v/>
      </c>
      <c r="W322" s="56" t="str">
        <f t="shared" si="2"/>
        <v/>
      </c>
      <c r="X322" s="56" t="s">
        <v>1809</v>
      </c>
      <c r="Y322" s="56" t="s">
        <v>55</v>
      </c>
      <c r="Z322" s="56" t="str">
        <f>VLOOKUP(G322,'Sheet 1 (2)'!$H$4:$S$536,12,FALSE)</f>
        <v/>
      </c>
      <c r="AA322" s="56" t="str">
        <f t="shared" si="17"/>
        <v/>
      </c>
      <c r="AB322" s="56" t="s">
        <v>55</v>
      </c>
      <c r="AC322" s="56" t="str">
        <f>VLOOKUP(G322,'Sheet 1 (2)'!$H$4:$AF$536,25,FALSE)</f>
        <v/>
      </c>
      <c r="AD322" s="56" t="s">
        <v>120</v>
      </c>
      <c r="AE322" s="56" t="str">
        <f t="shared" si="24"/>
        <v/>
      </c>
      <c r="AF322" s="56" t="s">
        <v>55</v>
      </c>
      <c r="AG322" s="56" t="str">
        <f>VLOOKUP(G322,'Sheet 1 (2)'!$H$4:$AG$536,26,FALSE)</f>
        <v>SI</v>
      </c>
      <c r="AH322" s="56" t="s">
        <v>82</v>
      </c>
      <c r="AI322" s="56" t="s">
        <v>55</v>
      </c>
      <c r="AJ322" s="56" t="str">
        <f>VLOOKUP(G322,'Sheet 1 (2)'!$H$4:$AH$536,27,FALSE)</f>
        <v>Consulta. Se podría utilizar única fuente de información HIS</v>
      </c>
      <c r="AK322" s="56" t="str">
        <f t="shared" si="30"/>
        <v>Consulta. Se podría utilizar única fuente de información HIS</v>
      </c>
      <c r="AL322" s="60">
        <v>1</v>
      </c>
      <c r="AM322" s="60">
        <f t="shared" si="6"/>
        <v>1</v>
      </c>
    </row>
    <row r="323" spans="1:39" ht="15.75" customHeight="1" x14ac:dyDescent="0.2">
      <c r="A323" s="56" t="s">
        <v>1549</v>
      </c>
      <c r="B323" s="56" t="s">
        <v>1116</v>
      </c>
      <c r="C323" s="56" t="s">
        <v>1782</v>
      </c>
      <c r="D323" s="56" t="s">
        <v>1123</v>
      </c>
      <c r="E323" s="56" t="s">
        <v>1783</v>
      </c>
      <c r="F323" s="56" t="s">
        <v>1197</v>
      </c>
      <c r="G323" s="56" t="s">
        <v>1817</v>
      </c>
      <c r="H323" s="56" t="s">
        <v>1818</v>
      </c>
      <c r="I323" s="56" t="s">
        <v>82</v>
      </c>
      <c r="J323" s="56" t="s">
        <v>144</v>
      </c>
      <c r="K323" s="56" t="s">
        <v>1819</v>
      </c>
      <c r="L323" s="56" t="s">
        <v>55</v>
      </c>
      <c r="M323" s="56" t="str">
        <f>VLOOKUP(G323,'Sheet 1 (2)'!$H$4:$M$536,6,FALSE)</f>
        <v/>
      </c>
      <c r="N323" s="56" t="str">
        <f t="shared" si="25"/>
        <v/>
      </c>
      <c r="O323" s="56"/>
      <c r="P323" s="56" t="s">
        <v>264</v>
      </c>
      <c r="Q323" s="56" t="s">
        <v>55</v>
      </c>
      <c r="R323" s="56" t="str">
        <f>VLOOKUP(G323,'Sheet 1 (2)'!$H$4:$O$536,8,FALSE)</f>
        <v/>
      </c>
      <c r="S323" s="56" t="str">
        <f t="shared" si="27"/>
        <v/>
      </c>
      <c r="T323" s="56" t="s">
        <v>1793</v>
      </c>
      <c r="U323" s="56" t="s">
        <v>55</v>
      </c>
      <c r="V323" s="56" t="str">
        <f>VLOOKUP(G323,'Sheet 1 (2)'!$H$4:$Q$536,10,FALSE)</f>
        <v/>
      </c>
      <c r="W323" s="56" t="str">
        <f t="shared" si="2"/>
        <v/>
      </c>
      <c r="X323" s="56" t="s">
        <v>1824</v>
      </c>
      <c r="Y323" s="56" t="s">
        <v>55</v>
      </c>
      <c r="Z323" s="56" t="str">
        <f>VLOOKUP(G323,'Sheet 1 (2)'!$H$4:$S$536,12,FALSE)</f>
        <v/>
      </c>
      <c r="AA323" s="56" t="str">
        <f t="shared" si="17"/>
        <v/>
      </c>
      <c r="AB323" s="56" t="s">
        <v>55</v>
      </c>
      <c r="AC323" s="56" t="str">
        <f>VLOOKUP(G323,'Sheet 1 (2)'!$H$4:$AF$536,25,FALSE)</f>
        <v/>
      </c>
      <c r="AD323" s="56" t="s">
        <v>120</v>
      </c>
      <c r="AE323" s="56" t="str">
        <f t="shared" si="24"/>
        <v/>
      </c>
      <c r="AF323" s="56" t="s">
        <v>55</v>
      </c>
      <c r="AG323" s="56" t="str">
        <f>VLOOKUP(G323,'Sheet 1 (2)'!$H$4:$AG$536,26,FALSE)</f>
        <v>SI</v>
      </c>
      <c r="AH323" s="56" t="s">
        <v>82</v>
      </c>
      <c r="AI323" s="56" t="s">
        <v>55</v>
      </c>
      <c r="AJ323" s="56" t="str">
        <f>VLOOKUP(G323,'Sheet 1 (2)'!$H$4:$AH$536,27,FALSE)</f>
        <v>Consulta. Se podría utilizar única fuente de información HIS</v>
      </c>
      <c r="AK323" s="56" t="str">
        <f t="shared" si="30"/>
        <v>Consulta. Se podría utilizar única fuente de información HIS</v>
      </c>
      <c r="AL323" s="60">
        <v>1</v>
      </c>
      <c r="AM323" s="60">
        <f t="shared" si="6"/>
        <v>1</v>
      </c>
    </row>
    <row r="324" spans="1:39" ht="15.75" customHeight="1" x14ac:dyDescent="0.2">
      <c r="A324" s="56" t="s">
        <v>1549</v>
      </c>
      <c r="B324" s="56" t="s">
        <v>1116</v>
      </c>
      <c r="C324" s="56" t="s">
        <v>1782</v>
      </c>
      <c r="D324" s="56" t="s">
        <v>1123</v>
      </c>
      <c r="E324" s="56" t="s">
        <v>1783</v>
      </c>
      <c r="F324" s="56" t="s">
        <v>1197</v>
      </c>
      <c r="G324" s="56" t="s">
        <v>1829</v>
      </c>
      <c r="H324" s="56" t="s">
        <v>1830</v>
      </c>
      <c r="I324" s="56" t="s">
        <v>82</v>
      </c>
      <c r="J324" s="56" t="s">
        <v>1073</v>
      </c>
      <c r="K324" s="56" t="s">
        <v>1831</v>
      </c>
      <c r="L324" s="56" t="s">
        <v>55</v>
      </c>
      <c r="M324" s="56" t="str">
        <f>VLOOKUP(G324,'Sheet 1 (2)'!$H$4:$M$536,6,FALSE)</f>
        <v/>
      </c>
      <c r="N324" s="56" t="str">
        <f t="shared" si="25"/>
        <v/>
      </c>
      <c r="O324" s="56"/>
      <c r="P324" s="56" t="s">
        <v>264</v>
      </c>
      <c r="Q324" s="56" t="s">
        <v>55</v>
      </c>
      <c r="R324" s="56" t="str">
        <f>VLOOKUP(G324,'Sheet 1 (2)'!$H$4:$O$536,8,FALSE)</f>
        <v/>
      </c>
      <c r="S324" s="56" t="str">
        <f t="shared" si="27"/>
        <v/>
      </c>
      <c r="T324" s="56" t="s">
        <v>1793</v>
      </c>
      <c r="U324" s="56" t="s">
        <v>55</v>
      </c>
      <c r="V324" s="56" t="str">
        <f>VLOOKUP(G324,'Sheet 1 (2)'!$H$4:$Q$536,10,FALSE)</f>
        <v/>
      </c>
      <c r="W324" s="56" t="str">
        <f t="shared" si="2"/>
        <v/>
      </c>
      <c r="X324" s="56" t="s">
        <v>1836</v>
      </c>
      <c r="Y324" s="56" t="s">
        <v>55</v>
      </c>
      <c r="Z324" s="56" t="str">
        <f>VLOOKUP(G324,'Sheet 1 (2)'!$H$4:$S$536,12,FALSE)</f>
        <v/>
      </c>
      <c r="AA324" s="56" t="str">
        <f t="shared" si="17"/>
        <v/>
      </c>
      <c r="AB324" s="56" t="s">
        <v>55</v>
      </c>
      <c r="AC324" s="56" t="str">
        <f>VLOOKUP(G324,'Sheet 1 (2)'!$H$4:$AF$536,25,FALSE)</f>
        <v/>
      </c>
      <c r="AD324" s="56" t="s">
        <v>270</v>
      </c>
      <c r="AE324" s="56" t="str">
        <f t="shared" si="24"/>
        <v/>
      </c>
      <c r="AF324" s="56" t="s">
        <v>55</v>
      </c>
      <c r="AG324" s="56" t="str">
        <f>VLOOKUP(G324,'Sheet 1 (2)'!$H$4:$AG$536,26,FALSE)</f>
        <v>SI</v>
      </c>
      <c r="AH324" s="56" t="s">
        <v>82</v>
      </c>
      <c r="AI324" s="56" t="s">
        <v>55</v>
      </c>
      <c r="AJ324" s="56" t="str">
        <f>VLOOKUP(G324,'Sheet 1 (2)'!$H$4:$AH$536,27,FALSE)</f>
        <v>Consulta. Se podría utilizar única fuente de información HIS</v>
      </c>
      <c r="AK324" s="56" t="str">
        <f t="shared" si="30"/>
        <v>Consulta. Se podría utilizar única fuente de información HIS</v>
      </c>
      <c r="AL324" s="60">
        <v>1</v>
      </c>
      <c r="AM324" s="60">
        <f t="shared" si="6"/>
        <v>1</v>
      </c>
    </row>
    <row r="325" spans="1:39" ht="15.75" customHeight="1" x14ac:dyDescent="0.2">
      <c r="A325" s="56" t="s">
        <v>1549</v>
      </c>
      <c r="B325" s="56" t="s">
        <v>1116</v>
      </c>
      <c r="C325" s="56" t="s">
        <v>1782</v>
      </c>
      <c r="D325" s="56" t="s">
        <v>1123</v>
      </c>
      <c r="E325" s="56" t="s">
        <v>1783</v>
      </c>
      <c r="F325" s="56" t="s">
        <v>1197</v>
      </c>
      <c r="G325" s="56" t="s">
        <v>1841</v>
      </c>
      <c r="H325" s="56" t="s">
        <v>1842</v>
      </c>
      <c r="I325" s="56" t="s">
        <v>82</v>
      </c>
      <c r="J325" s="56" t="s">
        <v>493</v>
      </c>
      <c r="K325" s="56" t="s">
        <v>1843</v>
      </c>
      <c r="L325" s="56" t="s">
        <v>55</v>
      </c>
      <c r="M325" s="56" t="str">
        <f>VLOOKUP(G325,'Sheet 1 (2)'!$H$4:$M$536,6,FALSE)</f>
        <v/>
      </c>
      <c r="N325" s="56" t="str">
        <f t="shared" si="25"/>
        <v/>
      </c>
      <c r="O325" s="56"/>
      <c r="P325" s="56" t="s">
        <v>264</v>
      </c>
      <c r="Q325" s="56" t="s">
        <v>55</v>
      </c>
      <c r="R325" s="56" t="str">
        <f>VLOOKUP(G325,'Sheet 1 (2)'!$H$4:$O$536,8,FALSE)</f>
        <v/>
      </c>
      <c r="S325" s="56" t="str">
        <f t="shared" si="27"/>
        <v/>
      </c>
      <c r="T325" s="56" t="s">
        <v>1793</v>
      </c>
      <c r="U325" s="56" t="s">
        <v>55</v>
      </c>
      <c r="V325" s="56" t="str">
        <f>VLOOKUP(G325,'Sheet 1 (2)'!$H$4:$Q$536,10,FALSE)</f>
        <v/>
      </c>
      <c r="W325" s="56" t="str">
        <f t="shared" si="2"/>
        <v/>
      </c>
      <c r="X325" s="56" t="s">
        <v>1853</v>
      </c>
      <c r="Y325" s="56" t="s">
        <v>55</v>
      </c>
      <c r="Z325" s="56" t="str">
        <f>VLOOKUP(G325,'Sheet 1 (2)'!$H$4:$S$536,12,FALSE)</f>
        <v/>
      </c>
      <c r="AA325" s="56" t="str">
        <f t="shared" si="17"/>
        <v/>
      </c>
      <c r="AB325" s="56" t="s">
        <v>55</v>
      </c>
      <c r="AC325" s="56" t="str">
        <f>VLOOKUP(G325,'Sheet 1 (2)'!$H$4:$AF$536,25,FALSE)</f>
        <v/>
      </c>
      <c r="AD325" s="56" t="s">
        <v>120</v>
      </c>
      <c r="AE325" s="56" t="str">
        <f t="shared" si="24"/>
        <v/>
      </c>
      <c r="AF325" s="56" t="s">
        <v>55</v>
      </c>
      <c r="AG325" s="56" t="str">
        <f>VLOOKUP(G325,'Sheet 1 (2)'!$H$4:$AG$536,26,FALSE)</f>
        <v>SI</v>
      </c>
      <c r="AH325" s="56" t="s">
        <v>82</v>
      </c>
      <c r="AI325" s="56" t="s">
        <v>55</v>
      </c>
      <c r="AJ325" s="56" t="str">
        <f>VLOOKUP(G325,'Sheet 1 (2)'!$H$4:$AH$536,27,FALSE)</f>
        <v/>
      </c>
      <c r="AK325" s="56" t="str">
        <f t="shared" si="30"/>
        <v/>
      </c>
      <c r="AL325" s="60">
        <v>1</v>
      </c>
      <c r="AM325" s="60">
        <f t="shared" si="6"/>
        <v>1</v>
      </c>
    </row>
    <row r="326" spans="1:39" ht="15.75" customHeight="1" x14ac:dyDescent="0.2">
      <c r="A326" s="56" t="s">
        <v>1549</v>
      </c>
      <c r="B326" s="56" t="s">
        <v>1116</v>
      </c>
      <c r="C326" s="56" t="s">
        <v>1782</v>
      </c>
      <c r="D326" s="56" t="s">
        <v>1123</v>
      </c>
      <c r="E326" s="56" t="s">
        <v>1783</v>
      </c>
      <c r="F326" s="56" t="s">
        <v>1197</v>
      </c>
      <c r="G326" s="56" t="s">
        <v>1860</v>
      </c>
      <c r="H326" s="56" t="s">
        <v>1861</v>
      </c>
      <c r="I326" s="56" t="s">
        <v>82</v>
      </c>
      <c r="J326" s="56" t="s">
        <v>493</v>
      </c>
      <c r="K326" s="56" t="s">
        <v>1862</v>
      </c>
      <c r="L326" s="56" t="s">
        <v>55</v>
      </c>
      <c r="M326" s="56" t="str">
        <f>VLOOKUP(G326,'Sheet 1 (2)'!$H$4:$M$536,6,FALSE)</f>
        <v/>
      </c>
      <c r="N326" s="56" t="str">
        <f t="shared" si="25"/>
        <v/>
      </c>
      <c r="O326" s="56"/>
      <c r="P326" s="56" t="s">
        <v>264</v>
      </c>
      <c r="Q326" s="56" t="s">
        <v>55</v>
      </c>
      <c r="R326" s="56" t="str">
        <f>VLOOKUP(G326,'Sheet 1 (2)'!$H$4:$O$536,8,FALSE)</f>
        <v/>
      </c>
      <c r="S326" s="56" t="str">
        <f t="shared" si="27"/>
        <v/>
      </c>
      <c r="T326" s="56" t="s">
        <v>1793</v>
      </c>
      <c r="U326" s="56" t="s">
        <v>55</v>
      </c>
      <c r="V326" s="56" t="str">
        <f>VLOOKUP(G326,'Sheet 1 (2)'!$H$4:$Q$536,10,FALSE)</f>
        <v/>
      </c>
      <c r="W326" s="56" t="str">
        <f t="shared" si="2"/>
        <v/>
      </c>
      <c r="X326" s="56" t="s">
        <v>1867</v>
      </c>
      <c r="Y326" s="56" t="s">
        <v>55</v>
      </c>
      <c r="Z326" s="56" t="str">
        <f>VLOOKUP(G326,'Sheet 1 (2)'!$H$4:$S$536,12,FALSE)</f>
        <v/>
      </c>
      <c r="AA326" s="56" t="str">
        <f t="shared" si="17"/>
        <v/>
      </c>
      <c r="AB326" s="56" t="s">
        <v>55</v>
      </c>
      <c r="AC326" s="56" t="str">
        <f>VLOOKUP(G326,'Sheet 1 (2)'!$H$4:$AF$536,25,FALSE)</f>
        <v/>
      </c>
      <c r="AD326" s="56" t="s">
        <v>411</v>
      </c>
      <c r="AE326" s="56" t="str">
        <f t="shared" si="24"/>
        <v/>
      </c>
      <c r="AF326" s="56" t="s">
        <v>55</v>
      </c>
      <c r="AG326" s="56" t="str">
        <f>VLOOKUP(G326,'Sheet 1 (2)'!$H$4:$AG$536,26,FALSE)</f>
        <v>SI</v>
      </c>
      <c r="AH326" s="56" t="s">
        <v>82</v>
      </c>
      <c r="AI326" s="56" t="s">
        <v>55</v>
      </c>
      <c r="AJ326" s="56" t="str">
        <f>VLOOKUP(G326,'Sheet 1 (2)'!$H$4:$AH$536,27,FALSE)</f>
        <v/>
      </c>
      <c r="AK326" s="56" t="str">
        <f t="shared" si="30"/>
        <v/>
      </c>
      <c r="AL326" s="60">
        <v>1</v>
      </c>
      <c r="AM326" s="60">
        <f t="shared" si="6"/>
        <v>1</v>
      </c>
    </row>
    <row r="327" spans="1:39" ht="15.75" customHeight="1" x14ac:dyDescent="0.2">
      <c r="A327" s="56" t="s">
        <v>1549</v>
      </c>
      <c r="B327" s="56" t="s">
        <v>1116</v>
      </c>
      <c r="C327" s="56" t="s">
        <v>1782</v>
      </c>
      <c r="D327" s="56" t="s">
        <v>1123</v>
      </c>
      <c r="E327" s="56" t="s">
        <v>1783</v>
      </c>
      <c r="F327" s="56" t="s">
        <v>1197</v>
      </c>
      <c r="G327" s="56" t="s">
        <v>1872</v>
      </c>
      <c r="H327" s="56" t="s">
        <v>1873</v>
      </c>
      <c r="I327" s="56" t="s">
        <v>82</v>
      </c>
      <c r="J327" s="56" t="s">
        <v>144</v>
      </c>
      <c r="K327" s="56" t="s">
        <v>1874</v>
      </c>
      <c r="L327" s="56" t="s">
        <v>55</v>
      </c>
      <c r="M327" s="56" t="str">
        <f>VLOOKUP(G327,'Sheet 1 (2)'!$H$4:$M$536,6,FALSE)</f>
        <v/>
      </c>
      <c r="N327" s="56" t="str">
        <f t="shared" si="25"/>
        <v/>
      </c>
      <c r="O327" s="56"/>
      <c r="P327" s="56" t="s">
        <v>264</v>
      </c>
      <c r="Q327" s="56" t="s">
        <v>55</v>
      </c>
      <c r="R327" s="56" t="str">
        <f>VLOOKUP(G327,'Sheet 1 (2)'!$H$4:$O$536,8,FALSE)</f>
        <v/>
      </c>
      <c r="S327" s="56" t="str">
        <f t="shared" si="27"/>
        <v/>
      </c>
      <c r="T327" s="56" t="s">
        <v>1793</v>
      </c>
      <c r="U327" s="56" t="s">
        <v>55</v>
      </c>
      <c r="V327" s="56" t="str">
        <f>VLOOKUP(G327,'Sheet 1 (2)'!$H$4:$Q$536,10,FALSE)</f>
        <v/>
      </c>
      <c r="W327" s="56" t="str">
        <f t="shared" si="2"/>
        <v/>
      </c>
      <c r="X327" s="56" t="s">
        <v>1879</v>
      </c>
      <c r="Y327" s="56" t="s">
        <v>55</v>
      </c>
      <c r="Z327" s="56" t="str">
        <f>VLOOKUP(G327,'Sheet 1 (2)'!$H$4:$S$536,12,FALSE)</f>
        <v/>
      </c>
      <c r="AA327" s="56" t="str">
        <f t="shared" si="17"/>
        <v/>
      </c>
      <c r="AB327" s="56" t="s">
        <v>55</v>
      </c>
      <c r="AC327" s="56" t="str">
        <f>VLOOKUP(G327,'Sheet 1 (2)'!$H$4:$AF$536,25,FALSE)</f>
        <v/>
      </c>
      <c r="AD327" s="56" t="s">
        <v>187</v>
      </c>
      <c r="AE327" s="56" t="str">
        <f t="shared" si="24"/>
        <v/>
      </c>
      <c r="AF327" s="56" t="s">
        <v>55</v>
      </c>
      <c r="AG327" s="56" t="str">
        <f>VLOOKUP(G327,'Sheet 1 (2)'!$H$4:$AG$536,26,FALSE)</f>
        <v>SI</v>
      </c>
      <c r="AH327" s="56" t="s">
        <v>82</v>
      </c>
      <c r="AI327" s="56" t="s">
        <v>55</v>
      </c>
      <c r="AJ327" s="56" t="str">
        <f>VLOOKUP(G327,'Sheet 1 (2)'!$H$4:$AH$536,27,FALSE)</f>
        <v>Consulta. Si en los criterios se detalla la atención a la persona consigno de alarma¿por qué no se considera su código HIS?¿Se tiene la base de zonas endémicas?</v>
      </c>
      <c r="AK327" s="56" t="str">
        <f t="shared" si="30"/>
        <v>Consulta. Si en los criterios se detalla la atención a la persona consigno de alarma¿por qué no se considera su código HIS?¿Se tiene la base de zonas endémicas?</v>
      </c>
      <c r="AL327" s="60">
        <v>1</v>
      </c>
      <c r="AM327" s="60">
        <f t="shared" si="6"/>
        <v>1</v>
      </c>
    </row>
    <row r="328" spans="1:39" ht="15.75" customHeight="1" x14ac:dyDescent="0.2">
      <c r="A328" s="56" t="s">
        <v>1549</v>
      </c>
      <c r="B328" s="56" t="s">
        <v>1116</v>
      </c>
      <c r="C328" s="56" t="s">
        <v>1782</v>
      </c>
      <c r="D328" s="56" t="s">
        <v>1123</v>
      </c>
      <c r="E328" s="56" t="s">
        <v>1783</v>
      </c>
      <c r="F328" s="56" t="s">
        <v>1197</v>
      </c>
      <c r="G328" s="56" t="s">
        <v>1890</v>
      </c>
      <c r="H328" s="56" t="s">
        <v>1891</v>
      </c>
      <c r="I328" s="56" t="s">
        <v>82</v>
      </c>
      <c r="J328" s="56" t="s">
        <v>1073</v>
      </c>
      <c r="K328" s="56" t="s">
        <v>1892</v>
      </c>
      <c r="L328" s="56" t="s">
        <v>55</v>
      </c>
      <c r="M328" s="56" t="str">
        <f>VLOOKUP(G328,'Sheet 1 (2)'!$H$4:$M$536,6,FALSE)</f>
        <v/>
      </c>
      <c r="N328" s="56" t="str">
        <f t="shared" si="25"/>
        <v/>
      </c>
      <c r="O328" s="56"/>
      <c r="P328" s="56" t="s">
        <v>264</v>
      </c>
      <c r="Q328" s="56" t="s">
        <v>55</v>
      </c>
      <c r="R328" s="56" t="str">
        <f>VLOOKUP(G328,'Sheet 1 (2)'!$H$4:$O$536,8,FALSE)</f>
        <v/>
      </c>
      <c r="S328" s="56" t="str">
        <f t="shared" si="27"/>
        <v/>
      </c>
      <c r="T328" s="56" t="s">
        <v>1793</v>
      </c>
      <c r="U328" s="56" t="s">
        <v>55</v>
      </c>
      <c r="V328" s="56" t="str">
        <f>VLOOKUP(G328,'Sheet 1 (2)'!$H$4:$Q$536,10,FALSE)</f>
        <v/>
      </c>
      <c r="W328" s="56" t="str">
        <f t="shared" si="2"/>
        <v/>
      </c>
      <c r="X328" s="56" t="s">
        <v>1897</v>
      </c>
      <c r="Y328" s="56" t="s">
        <v>55</v>
      </c>
      <c r="Z328" s="56" t="str">
        <f>VLOOKUP(G328,'Sheet 1 (2)'!$H$4:$S$536,12,FALSE)</f>
        <v/>
      </c>
      <c r="AA328" s="56" t="str">
        <f t="shared" si="17"/>
        <v/>
      </c>
      <c r="AB328" s="56" t="s">
        <v>55</v>
      </c>
      <c r="AC328" s="56" t="str">
        <f>VLOOKUP(G328,'Sheet 1 (2)'!$H$4:$AF$536,25,FALSE)</f>
        <v/>
      </c>
      <c r="AD328" s="56" t="s">
        <v>270</v>
      </c>
      <c r="AE328" s="56" t="str">
        <f t="shared" si="24"/>
        <v/>
      </c>
      <c r="AF328" s="56" t="s">
        <v>55</v>
      </c>
      <c r="AG328" s="56" t="str">
        <f>VLOOKUP(G328,'Sheet 1 (2)'!$H$4:$AG$536,26,FALSE)</f>
        <v>SI</v>
      </c>
      <c r="AH328" s="56" t="s">
        <v>82</v>
      </c>
      <c r="AI328" s="56" t="s">
        <v>55</v>
      </c>
      <c r="AJ328" s="56" t="str">
        <f>VLOOKUP(G328,'Sheet 1 (2)'!$H$4:$AH$536,27,FALSE)</f>
        <v/>
      </c>
      <c r="AK328" s="56" t="str">
        <f t="shared" si="30"/>
        <v/>
      </c>
      <c r="AL328" s="60">
        <v>1</v>
      </c>
      <c r="AM328" s="60">
        <f t="shared" si="6"/>
        <v>1</v>
      </c>
    </row>
    <row r="329" spans="1:39" ht="15.75" customHeight="1" x14ac:dyDescent="0.2">
      <c r="A329" s="56" t="s">
        <v>1549</v>
      </c>
      <c r="B329" s="56" t="s">
        <v>1116</v>
      </c>
      <c r="C329" s="56" t="s">
        <v>1782</v>
      </c>
      <c r="D329" s="56" t="s">
        <v>1123</v>
      </c>
      <c r="E329" s="56" t="s">
        <v>1783</v>
      </c>
      <c r="F329" s="56" t="s">
        <v>1197</v>
      </c>
      <c r="G329" s="56" t="s">
        <v>1902</v>
      </c>
      <c r="H329" s="56" t="s">
        <v>1903</v>
      </c>
      <c r="I329" s="56" t="s">
        <v>82</v>
      </c>
      <c r="J329" s="56" t="s">
        <v>144</v>
      </c>
      <c r="K329" s="56" t="s">
        <v>1904</v>
      </c>
      <c r="L329" s="56" t="s">
        <v>55</v>
      </c>
      <c r="M329" s="56" t="str">
        <f>VLOOKUP(G329,'Sheet 1 (2)'!$H$4:$M$536,6,FALSE)</f>
        <v/>
      </c>
      <c r="N329" s="56" t="str">
        <f t="shared" si="25"/>
        <v/>
      </c>
      <c r="O329" s="56"/>
      <c r="P329" s="56" t="s">
        <v>264</v>
      </c>
      <c r="Q329" s="56" t="s">
        <v>55</v>
      </c>
      <c r="R329" s="56" t="str">
        <f>VLOOKUP(G329,'Sheet 1 (2)'!$H$4:$O$536,8,FALSE)</f>
        <v/>
      </c>
      <c r="S329" s="56" t="str">
        <f t="shared" si="27"/>
        <v/>
      </c>
      <c r="T329" s="56" t="s">
        <v>1793</v>
      </c>
      <c r="U329" s="56" t="s">
        <v>55</v>
      </c>
      <c r="V329" s="56" t="str">
        <f>VLOOKUP(G329,'Sheet 1 (2)'!$H$4:$Q$536,10,FALSE)</f>
        <v/>
      </c>
      <c r="W329" s="56" t="str">
        <f t="shared" si="2"/>
        <v/>
      </c>
      <c r="X329" s="56" t="s">
        <v>1907</v>
      </c>
      <c r="Y329" s="56" t="s">
        <v>55</v>
      </c>
      <c r="Z329" s="56" t="str">
        <f>VLOOKUP(G329,'Sheet 1 (2)'!$H$4:$S$536,12,FALSE)</f>
        <v/>
      </c>
      <c r="AA329" s="56" t="str">
        <f t="shared" si="17"/>
        <v/>
      </c>
      <c r="AB329" s="56" t="s">
        <v>55</v>
      </c>
      <c r="AC329" s="56" t="str">
        <f>VLOOKUP(G329,'Sheet 1 (2)'!$H$4:$AF$536,25,FALSE)</f>
        <v/>
      </c>
      <c r="AD329" s="56" t="s">
        <v>1910</v>
      </c>
      <c r="AE329" s="56" t="str">
        <f t="shared" si="24"/>
        <v/>
      </c>
      <c r="AF329" s="56" t="s">
        <v>55</v>
      </c>
      <c r="AG329" s="56" t="str">
        <f>VLOOKUP(G329,'Sheet 1 (2)'!$H$4:$AG$536,26,FALSE)</f>
        <v>SI</v>
      </c>
      <c r="AH329" s="56" t="s">
        <v>82</v>
      </c>
      <c r="AI329" s="56" t="s">
        <v>55</v>
      </c>
      <c r="AJ329" s="56" t="str">
        <f>VLOOKUP(G329,'Sheet 1 (2)'!$H$4:$AH$536,27,FALSE)</f>
        <v/>
      </c>
      <c r="AK329" s="56" t="str">
        <f t="shared" si="30"/>
        <v/>
      </c>
      <c r="AL329" s="60">
        <v>1</v>
      </c>
      <c r="AM329" s="60">
        <f t="shared" si="6"/>
        <v>1</v>
      </c>
    </row>
    <row r="330" spans="1:39" ht="15.75" customHeight="1" x14ac:dyDescent="0.2">
      <c r="A330" s="56" t="s">
        <v>1549</v>
      </c>
      <c r="B330" s="56" t="s">
        <v>1116</v>
      </c>
      <c r="C330" s="56" t="s">
        <v>1782</v>
      </c>
      <c r="D330" s="56" t="s">
        <v>1123</v>
      </c>
      <c r="E330" s="56" t="s">
        <v>1783</v>
      </c>
      <c r="F330" s="56" t="s">
        <v>1197</v>
      </c>
      <c r="G330" s="56" t="s">
        <v>1912</v>
      </c>
      <c r="H330" s="56" t="s">
        <v>1913</v>
      </c>
      <c r="I330" s="56" t="s">
        <v>82</v>
      </c>
      <c r="J330" s="56" t="s">
        <v>144</v>
      </c>
      <c r="K330" s="56" t="s">
        <v>1916</v>
      </c>
      <c r="L330" s="56" t="s">
        <v>55</v>
      </c>
      <c r="M330" s="56" t="str">
        <f>VLOOKUP(G330,'Sheet 1 (2)'!$H$4:$M$536,6,FALSE)</f>
        <v/>
      </c>
      <c r="N330" s="56" t="str">
        <f t="shared" si="25"/>
        <v/>
      </c>
      <c r="O330" s="56"/>
      <c r="P330" s="56" t="s">
        <v>264</v>
      </c>
      <c r="Q330" s="56" t="s">
        <v>55</v>
      </c>
      <c r="R330" s="56" t="str">
        <f>VLOOKUP(G330,'Sheet 1 (2)'!$H$4:$O$536,8,FALSE)</f>
        <v/>
      </c>
      <c r="S330" s="56" t="str">
        <f t="shared" si="27"/>
        <v/>
      </c>
      <c r="T330" s="56" t="s">
        <v>1793</v>
      </c>
      <c r="U330" s="56" t="s">
        <v>55</v>
      </c>
      <c r="V330" s="56" t="str">
        <f>VLOOKUP(G330,'Sheet 1 (2)'!$H$4:$Q$536,10,FALSE)</f>
        <v/>
      </c>
      <c r="W330" s="56" t="str">
        <f t="shared" si="2"/>
        <v/>
      </c>
      <c r="X330" s="56" t="s">
        <v>1919</v>
      </c>
      <c r="Y330" s="56" t="s">
        <v>55</v>
      </c>
      <c r="Z330" s="56" t="str">
        <f>VLOOKUP(G330,'Sheet 1 (2)'!$H$4:$S$536,12,FALSE)</f>
        <v/>
      </c>
      <c r="AA330" s="56" t="str">
        <f t="shared" si="17"/>
        <v/>
      </c>
      <c r="AB330" s="56" t="s">
        <v>55</v>
      </c>
      <c r="AC330" s="56" t="str">
        <f>VLOOKUP(G330,'Sheet 1 (2)'!$H$4:$AF$536,25,FALSE)</f>
        <v/>
      </c>
      <c r="AD330" s="56" t="s">
        <v>187</v>
      </c>
      <c r="AE330" s="56" t="str">
        <f t="shared" si="24"/>
        <v/>
      </c>
      <c r="AF330" s="56" t="s">
        <v>55</v>
      </c>
      <c r="AG330" s="56" t="str">
        <f>VLOOKUP(G330,'Sheet 1 (2)'!$H$4:$AG$536,26,FALSE)</f>
        <v>SI</v>
      </c>
      <c r="AH330" s="56" t="s">
        <v>82</v>
      </c>
      <c r="AI330" s="56" t="s">
        <v>55</v>
      </c>
      <c r="AJ330" s="56" t="str">
        <f>VLOOKUP(G330,'Sheet 1 (2)'!$H$4:$AH$536,27,FALSE)</f>
        <v/>
      </c>
      <c r="AK330" s="56" t="str">
        <f t="shared" si="30"/>
        <v/>
      </c>
      <c r="AL330" s="60">
        <v>1</v>
      </c>
      <c r="AM330" s="60">
        <f t="shared" si="6"/>
        <v>1</v>
      </c>
    </row>
    <row r="331" spans="1:39" ht="15.75" customHeight="1" x14ac:dyDescent="0.2">
      <c r="A331" s="56" t="s">
        <v>1549</v>
      </c>
      <c r="B331" s="56" t="s">
        <v>1116</v>
      </c>
      <c r="C331" s="56" t="s">
        <v>1782</v>
      </c>
      <c r="D331" s="56" t="s">
        <v>1123</v>
      </c>
      <c r="E331" s="56" t="s">
        <v>1783</v>
      </c>
      <c r="F331" s="56" t="s">
        <v>1197</v>
      </c>
      <c r="G331" s="56" t="s">
        <v>1924</v>
      </c>
      <c r="H331" s="56" t="s">
        <v>1925</v>
      </c>
      <c r="I331" s="56" t="s">
        <v>82</v>
      </c>
      <c r="J331" s="56" t="s">
        <v>144</v>
      </c>
      <c r="K331" s="56" t="s">
        <v>1926</v>
      </c>
      <c r="L331" s="56" t="s">
        <v>55</v>
      </c>
      <c r="M331" s="56" t="str">
        <f>VLOOKUP(G331,'Sheet 1 (2)'!$H$4:$M$536,6,FALSE)</f>
        <v/>
      </c>
      <c r="N331" s="56" t="str">
        <f t="shared" si="25"/>
        <v/>
      </c>
      <c r="O331" s="56"/>
      <c r="P331" s="56" t="s">
        <v>264</v>
      </c>
      <c r="Q331" s="56" t="s">
        <v>55</v>
      </c>
      <c r="R331" s="56" t="str">
        <f>VLOOKUP(G331,'Sheet 1 (2)'!$H$4:$O$536,8,FALSE)</f>
        <v/>
      </c>
      <c r="S331" s="56" t="str">
        <f t="shared" si="27"/>
        <v/>
      </c>
      <c r="T331" s="56" t="s">
        <v>1793</v>
      </c>
      <c r="U331" s="56" t="s">
        <v>55</v>
      </c>
      <c r="V331" s="56" t="str">
        <f>VLOOKUP(G331,'Sheet 1 (2)'!$H$4:$Q$536,10,FALSE)</f>
        <v/>
      </c>
      <c r="W331" s="56" t="str">
        <f t="shared" si="2"/>
        <v/>
      </c>
      <c r="X331" s="56" t="s">
        <v>1930</v>
      </c>
      <c r="Y331" s="56" t="s">
        <v>55</v>
      </c>
      <c r="Z331" s="56" t="str">
        <f>VLOOKUP(G331,'Sheet 1 (2)'!$H$4:$S$536,12,FALSE)</f>
        <v/>
      </c>
      <c r="AA331" s="56" t="str">
        <f t="shared" si="17"/>
        <v/>
      </c>
      <c r="AB331" s="56" t="s">
        <v>55</v>
      </c>
      <c r="AC331" s="56" t="str">
        <f>VLOOKUP(G331,'Sheet 1 (2)'!$H$4:$AF$536,25,FALSE)</f>
        <v/>
      </c>
      <c r="AD331" s="56" t="s">
        <v>120</v>
      </c>
      <c r="AE331" s="56" t="str">
        <f t="shared" si="24"/>
        <v/>
      </c>
      <c r="AF331" s="56" t="s">
        <v>55</v>
      </c>
      <c r="AG331" s="56" t="str">
        <f>VLOOKUP(G331,'Sheet 1 (2)'!$H$4:$AG$536,26,FALSE)</f>
        <v>SI</v>
      </c>
      <c r="AH331" s="56" t="s">
        <v>82</v>
      </c>
      <c r="AI331" s="56" t="s">
        <v>55</v>
      </c>
      <c r="AJ331" s="56" t="str">
        <f>VLOOKUP(G331,'Sheet 1 (2)'!$H$4:$AH$536,27,FALSE)</f>
        <v/>
      </c>
      <c r="AK331" s="56" t="str">
        <f t="shared" si="30"/>
        <v/>
      </c>
      <c r="AL331" s="60">
        <v>1</v>
      </c>
      <c r="AM331" s="60">
        <f t="shared" si="6"/>
        <v>1</v>
      </c>
    </row>
    <row r="332" spans="1:39" ht="15.75" customHeight="1" x14ac:dyDescent="0.2">
      <c r="A332" s="56" t="s">
        <v>1549</v>
      </c>
      <c r="B332" s="56" t="s">
        <v>1116</v>
      </c>
      <c r="C332" s="56" t="s">
        <v>1782</v>
      </c>
      <c r="D332" s="56" t="s">
        <v>1123</v>
      </c>
      <c r="E332" s="56" t="s">
        <v>1783</v>
      </c>
      <c r="F332" s="56" t="s">
        <v>1197</v>
      </c>
      <c r="G332" s="56" t="s">
        <v>1935</v>
      </c>
      <c r="H332" s="56" t="s">
        <v>1936</v>
      </c>
      <c r="I332" s="56" t="s">
        <v>82</v>
      </c>
      <c r="J332" s="56" t="s">
        <v>1937</v>
      </c>
      <c r="K332" s="56" t="s">
        <v>1938</v>
      </c>
      <c r="L332" s="56" t="s">
        <v>55</v>
      </c>
      <c r="M332" s="56" t="str">
        <f>VLOOKUP(G332,'Sheet 1 (2)'!$H$4:$M$536,6,FALSE)</f>
        <v/>
      </c>
      <c r="N332" s="56" t="str">
        <f t="shared" si="25"/>
        <v/>
      </c>
      <c r="O332" s="56"/>
      <c r="P332" s="56" t="s">
        <v>264</v>
      </c>
      <c r="Q332" s="56" t="s">
        <v>55</v>
      </c>
      <c r="R332" s="56" t="str">
        <f>VLOOKUP(G332,'Sheet 1 (2)'!$H$4:$O$536,8,FALSE)</f>
        <v/>
      </c>
      <c r="S332" s="56" t="str">
        <f t="shared" si="27"/>
        <v/>
      </c>
      <c r="T332" s="56" t="s">
        <v>1793</v>
      </c>
      <c r="U332" s="56" t="s">
        <v>55</v>
      </c>
      <c r="V332" s="56" t="str">
        <f>VLOOKUP(G332,'Sheet 1 (2)'!$H$4:$Q$536,10,FALSE)</f>
        <v/>
      </c>
      <c r="W332" s="56" t="str">
        <f t="shared" si="2"/>
        <v/>
      </c>
      <c r="X332" s="56" t="s">
        <v>1943</v>
      </c>
      <c r="Y332" s="56" t="s">
        <v>55</v>
      </c>
      <c r="Z332" s="56" t="str">
        <f>VLOOKUP(G332,'Sheet 1 (2)'!$H$4:$S$536,12,FALSE)</f>
        <v/>
      </c>
      <c r="AA332" s="56" t="str">
        <f t="shared" si="17"/>
        <v/>
      </c>
      <c r="AB332" s="56" t="s">
        <v>55</v>
      </c>
      <c r="AC332" s="56" t="str">
        <f>VLOOKUP(G332,'Sheet 1 (2)'!$H$4:$AF$536,25,FALSE)</f>
        <v/>
      </c>
      <c r="AD332" s="56" t="s">
        <v>120</v>
      </c>
      <c r="AE332" s="56" t="str">
        <f t="shared" si="24"/>
        <v/>
      </c>
      <c r="AF332" s="56" t="s">
        <v>55</v>
      </c>
      <c r="AG332" s="56" t="str">
        <f>VLOOKUP(G332,'Sheet 1 (2)'!$H$4:$AG$536,26,FALSE)</f>
        <v>SI</v>
      </c>
      <c r="AH332" s="56" t="s">
        <v>82</v>
      </c>
      <c r="AI332" s="56" t="s">
        <v>55</v>
      </c>
      <c r="AJ332" s="56" t="str">
        <f>VLOOKUP(G332,'Sheet 1 (2)'!$H$4:$AH$536,27,FALSE)</f>
        <v>Consulta. Qué información será considerada HIS o RENIEC.</v>
      </c>
      <c r="AK332" s="56" t="str">
        <f t="shared" si="30"/>
        <v>Consulta. Qué información será considerada HIS o RENIEC.</v>
      </c>
      <c r="AL332" s="60">
        <v>1</v>
      </c>
      <c r="AM332" s="60">
        <f t="shared" si="6"/>
        <v>1</v>
      </c>
    </row>
    <row r="333" spans="1:39" ht="15.75" customHeight="1" x14ac:dyDescent="0.2">
      <c r="A333" s="56" t="s">
        <v>1549</v>
      </c>
      <c r="B333" s="56" t="s">
        <v>1116</v>
      </c>
      <c r="C333" s="56" t="s">
        <v>1782</v>
      </c>
      <c r="D333" s="56" t="s">
        <v>1123</v>
      </c>
      <c r="E333" s="56" t="s">
        <v>1783</v>
      </c>
      <c r="F333" s="56" t="s">
        <v>1197</v>
      </c>
      <c r="G333" s="56" t="s">
        <v>1952</v>
      </c>
      <c r="H333" s="56" t="s">
        <v>1953</v>
      </c>
      <c r="I333" s="56" t="s">
        <v>82</v>
      </c>
      <c r="J333" s="56" t="s">
        <v>1073</v>
      </c>
      <c r="K333" s="56" t="s">
        <v>1954</v>
      </c>
      <c r="L333" s="56" t="s">
        <v>55</v>
      </c>
      <c r="M333" s="56" t="str">
        <f>VLOOKUP(G333,'Sheet 1 (2)'!$H$4:$M$536,6,FALSE)</f>
        <v/>
      </c>
      <c r="N333" s="56" t="str">
        <f t="shared" si="25"/>
        <v/>
      </c>
      <c r="O333" s="56"/>
      <c r="P333" s="56" t="s">
        <v>264</v>
      </c>
      <c r="Q333" s="56" t="s">
        <v>55</v>
      </c>
      <c r="R333" s="56" t="str">
        <f>VLOOKUP(G333,'Sheet 1 (2)'!$H$4:$O$536,8,FALSE)</f>
        <v/>
      </c>
      <c r="S333" s="56" t="str">
        <f t="shared" si="27"/>
        <v/>
      </c>
      <c r="T333" s="56" t="s">
        <v>1793</v>
      </c>
      <c r="U333" s="56" t="s">
        <v>55</v>
      </c>
      <c r="V333" s="56" t="str">
        <f>VLOOKUP(G333,'Sheet 1 (2)'!$H$4:$Q$536,10,FALSE)</f>
        <v/>
      </c>
      <c r="W333" s="56" t="str">
        <f t="shared" si="2"/>
        <v/>
      </c>
      <c r="X333" s="56" t="s">
        <v>1962</v>
      </c>
      <c r="Y333" s="56" t="s">
        <v>55</v>
      </c>
      <c r="Z333" s="56" t="str">
        <f>VLOOKUP(G333,'Sheet 1 (2)'!$H$4:$S$536,12,FALSE)</f>
        <v/>
      </c>
      <c r="AA333" s="56" t="str">
        <f t="shared" si="17"/>
        <v/>
      </c>
      <c r="AB333" s="56" t="s">
        <v>55</v>
      </c>
      <c r="AC333" s="56" t="str">
        <f>VLOOKUP(G333,'Sheet 1 (2)'!$H$4:$AF$536,25,FALSE)</f>
        <v/>
      </c>
      <c r="AD333" s="56" t="s">
        <v>1269</v>
      </c>
      <c r="AE333" s="56" t="str">
        <f t="shared" si="24"/>
        <v/>
      </c>
      <c r="AF333" s="56" t="s">
        <v>55</v>
      </c>
      <c r="AG333" s="56" t="str">
        <f>VLOOKUP(G333,'Sheet 1 (2)'!$H$4:$AG$536,26,FALSE)</f>
        <v>SI</v>
      </c>
      <c r="AH333" s="56" t="s">
        <v>82</v>
      </c>
      <c r="AI333" s="56" t="s">
        <v>55</v>
      </c>
      <c r="AJ333" s="56" t="str">
        <f>VLOOKUP(G333,'Sheet 1 (2)'!$H$4:$AH$536,27,FALSE)</f>
        <v/>
      </c>
      <c r="AK333" s="56" t="str">
        <f t="shared" si="30"/>
        <v/>
      </c>
      <c r="AL333" s="60">
        <v>1</v>
      </c>
      <c r="AM333" s="60">
        <f t="shared" si="6"/>
        <v>1</v>
      </c>
    </row>
    <row r="334" spans="1:39" ht="15.75" customHeight="1" x14ac:dyDescent="0.2">
      <c r="A334" s="56" t="s">
        <v>1549</v>
      </c>
      <c r="B334" s="56" t="s">
        <v>1116</v>
      </c>
      <c r="C334" s="56" t="s">
        <v>1782</v>
      </c>
      <c r="D334" s="56" t="s">
        <v>1123</v>
      </c>
      <c r="E334" s="56" t="s">
        <v>1783</v>
      </c>
      <c r="F334" s="56" t="s">
        <v>1197</v>
      </c>
      <c r="G334" s="56" t="s">
        <v>1968</v>
      </c>
      <c r="H334" s="56" t="s">
        <v>1969</v>
      </c>
      <c r="I334" s="56" t="s">
        <v>82</v>
      </c>
      <c r="J334" s="56" t="s">
        <v>1073</v>
      </c>
      <c r="K334" s="56" t="s">
        <v>1972</v>
      </c>
      <c r="L334" s="56" t="s">
        <v>55</v>
      </c>
      <c r="M334" s="56" t="str">
        <f>VLOOKUP(G334,'Sheet 1 (2)'!$H$4:$M$536,6,FALSE)</f>
        <v/>
      </c>
      <c r="N334" s="56" t="str">
        <f t="shared" si="25"/>
        <v/>
      </c>
      <c r="O334" s="56"/>
      <c r="P334" s="56" t="s">
        <v>264</v>
      </c>
      <c r="Q334" s="56" t="s">
        <v>55</v>
      </c>
      <c r="R334" s="56" t="str">
        <f>VLOOKUP(G334,'Sheet 1 (2)'!$H$4:$O$536,8,FALSE)</f>
        <v/>
      </c>
      <c r="S334" s="56" t="str">
        <f t="shared" si="27"/>
        <v/>
      </c>
      <c r="T334" s="56" t="s">
        <v>1793</v>
      </c>
      <c r="U334" s="56" t="s">
        <v>55</v>
      </c>
      <c r="V334" s="56" t="str">
        <f>VLOOKUP(G334,'Sheet 1 (2)'!$H$4:$Q$536,10,FALSE)</f>
        <v/>
      </c>
      <c r="W334" s="56" t="str">
        <f t="shared" si="2"/>
        <v/>
      </c>
      <c r="X334" s="56" t="s">
        <v>1979</v>
      </c>
      <c r="Y334" s="56" t="s">
        <v>55</v>
      </c>
      <c r="Z334" s="56" t="str">
        <f>VLOOKUP(G334,'Sheet 1 (2)'!$H$4:$S$536,12,FALSE)</f>
        <v/>
      </c>
      <c r="AA334" s="56" t="str">
        <f t="shared" si="17"/>
        <v/>
      </c>
      <c r="AB334" s="56" t="s">
        <v>55</v>
      </c>
      <c r="AC334" s="56" t="str">
        <f>VLOOKUP(G334,'Sheet 1 (2)'!$H$4:$AF$536,25,FALSE)</f>
        <v/>
      </c>
      <c r="AD334" s="56" t="s">
        <v>270</v>
      </c>
      <c r="AE334" s="56" t="str">
        <f t="shared" si="24"/>
        <v/>
      </c>
      <c r="AF334" s="56" t="s">
        <v>55</v>
      </c>
      <c r="AG334" s="56" t="str">
        <f>VLOOKUP(G334,'Sheet 1 (2)'!$H$4:$AG$536,26,FALSE)</f>
        <v>SI</v>
      </c>
      <c r="AH334" s="56" t="s">
        <v>82</v>
      </c>
      <c r="AI334" s="56" t="s">
        <v>55</v>
      </c>
      <c r="AJ334" s="56" t="str">
        <f>VLOOKUP(G334,'Sheet 1 (2)'!$H$4:$AH$536,27,FALSE)</f>
        <v/>
      </c>
      <c r="AK334" s="56" t="str">
        <f t="shared" si="30"/>
        <v/>
      </c>
      <c r="AL334" s="60">
        <v>1</v>
      </c>
      <c r="AM334" s="60">
        <f t="shared" si="6"/>
        <v>1</v>
      </c>
    </row>
    <row r="335" spans="1:39" ht="15.75" customHeight="1" x14ac:dyDescent="0.2">
      <c r="A335" s="56" t="s">
        <v>1549</v>
      </c>
      <c r="B335" s="56" t="s">
        <v>1116</v>
      </c>
      <c r="C335" s="56" t="s">
        <v>1782</v>
      </c>
      <c r="D335" s="56" t="s">
        <v>1123</v>
      </c>
      <c r="E335" s="56" t="s">
        <v>1783</v>
      </c>
      <c r="F335" s="56" t="s">
        <v>1197</v>
      </c>
      <c r="G335" s="56" t="s">
        <v>1988</v>
      </c>
      <c r="H335" s="56" t="s">
        <v>1989</v>
      </c>
      <c r="I335" s="56" t="s">
        <v>82</v>
      </c>
      <c r="J335" s="56" t="s">
        <v>144</v>
      </c>
      <c r="K335" s="56" t="s">
        <v>1993</v>
      </c>
      <c r="L335" s="56" t="s">
        <v>55</v>
      </c>
      <c r="M335" s="56" t="str">
        <f>VLOOKUP(G335,'Sheet 1 (2)'!$H$4:$M$536,6,FALSE)</f>
        <v/>
      </c>
      <c r="N335" s="56" t="str">
        <f t="shared" si="25"/>
        <v/>
      </c>
      <c r="O335" s="56"/>
      <c r="P335" s="56" t="s">
        <v>264</v>
      </c>
      <c r="Q335" s="56" t="s">
        <v>55</v>
      </c>
      <c r="R335" s="56" t="str">
        <f>VLOOKUP(G335,'Sheet 1 (2)'!$H$4:$O$536,8,FALSE)</f>
        <v/>
      </c>
      <c r="S335" s="56" t="str">
        <f t="shared" si="27"/>
        <v/>
      </c>
      <c r="T335" s="56" t="s">
        <v>1793</v>
      </c>
      <c r="U335" s="56" t="s">
        <v>55</v>
      </c>
      <c r="V335" s="56" t="str">
        <f>VLOOKUP(G335,'Sheet 1 (2)'!$H$4:$Q$536,10,FALSE)</f>
        <v/>
      </c>
      <c r="W335" s="56" t="str">
        <f t="shared" si="2"/>
        <v/>
      </c>
      <c r="X335" s="56" t="s">
        <v>1998</v>
      </c>
      <c r="Y335" s="56" t="s">
        <v>55</v>
      </c>
      <c r="Z335" s="56" t="str">
        <f>VLOOKUP(G335,'Sheet 1 (2)'!$H$4:$S$536,12,FALSE)</f>
        <v/>
      </c>
      <c r="AA335" s="56" t="str">
        <f t="shared" si="17"/>
        <v/>
      </c>
      <c r="AB335" s="56" t="s">
        <v>55</v>
      </c>
      <c r="AC335" s="56" t="str">
        <f>VLOOKUP(G335,'Sheet 1 (2)'!$H$4:$AF$536,25,FALSE)</f>
        <v/>
      </c>
      <c r="AD335" s="56" t="s">
        <v>120</v>
      </c>
      <c r="AE335" s="56" t="str">
        <f t="shared" si="24"/>
        <v/>
      </c>
      <c r="AF335" s="56" t="s">
        <v>55</v>
      </c>
      <c r="AG335" s="56" t="str">
        <f>VLOOKUP(G335,'Sheet 1 (2)'!$H$4:$AG$536,26,FALSE)</f>
        <v>SI</v>
      </c>
      <c r="AH335" s="56" t="s">
        <v>82</v>
      </c>
      <c r="AI335" s="56" t="s">
        <v>55</v>
      </c>
      <c r="AJ335" s="56" t="str">
        <f>VLOOKUP(G335,'Sheet 1 (2)'!$H$4:$AH$536,27,FALSE)</f>
        <v/>
      </c>
      <c r="AK335" s="56" t="str">
        <f t="shared" si="30"/>
        <v/>
      </c>
      <c r="AL335" s="60">
        <v>1</v>
      </c>
      <c r="AM335" s="60">
        <f t="shared" si="6"/>
        <v>1</v>
      </c>
    </row>
    <row r="336" spans="1:39" ht="15.75" customHeight="1" x14ac:dyDescent="0.2">
      <c r="A336" s="56" t="s">
        <v>1549</v>
      </c>
      <c r="B336" s="56" t="s">
        <v>1116</v>
      </c>
      <c r="C336" s="56" t="s">
        <v>1782</v>
      </c>
      <c r="D336" s="56" t="s">
        <v>1123</v>
      </c>
      <c r="E336" s="56" t="s">
        <v>1783</v>
      </c>
      <c r="F336" s="56" t="s">
        <v>1197</v>
      </c>
      <c r="G336" s="56" t="s">
        <v>2010</v>
      </c>
      <c r="H336" s="56" t="s">
        <v>2011</v>
      </c>
      <c r="I336" s="56" t="s">
        <v>82</v>
      </c>
      <c r="J336" s="56" t="s">
        <v>144</v>
      </c>
      <c r="K336" s="56" t="s">
        <v>2013</v>
      </c>
      <c r="L336" s="56" t="s">
        <v>55</v>
      </c>
      <c r="M336" s="56" t="str">
        <f>VLOOKUP(G336,'Sheet 1 (2)'!$H$4:$M$536,6,FALSE)</f>
        <v/>
      </c>
      <c r="N336" s="56" t="str">
        <f t="shared" si="25"/>
        <v/>
      </c>
      <c r="O336" s="56"/>
      <c r="P336" s="56" t="s">
        <v>264</v>
      </c>
      <c r="Q336" s="56" t="s">
        <v>55</v>
      </c>
      <c r="R336" s="56" t="str">
        <f>VLOOKUP(G336,'Sheet 1 (2)'!$H$4:$O$536,8,FALSE)</f>
        <v/>
      </c>
      <c r="S336" s="56" t="str">
        <f t="shared" si="27"/>
        <v/>
      </c>
      <c r="T336" s="56" t="s">
        <v>1793</v>
      </c>
      <c r="U336" s="56" t="s">
        <v>55</v>
      </c>
      <c r="V336" s="56" t="str">
        <f>VLOOKUP(G336,'Sheet 1 (2)'!$H$4:$Q$536,10,FALSE)</f>
        <v/>
      </c>
      <c r="W336" s="56" t="str">
        <f t="shared" si="2"/>
        <v/>
      </c>
      <c r="X336" s="56" t="s">
        <v>2018</v>
      </c>
      <c r="Y336" s="56" t="s">
        <v>55</v>
      </c>
      <c r="Z336" s="56" t="str">
        <f>VLOOKUP(G336,'Sheet 1 (2)'!$H$4:$S$536,12,FALSE)</f>
        <v/>
      </c>
      <c r="AA336" s="56" t="str">
        <f t="shared" si="17"/>
        <v/>
      </c>
      <c r="AB336" s="56" t="s">
        <v>55</v>
      </c>
      <c r="AC336" s="56" t="str">
        <f>VLOOKUP(G336,'Sheet 1 (2)'!$H$4:$AF$536,25,FALSE)</f>
        <v/>
      </c>
      <c r="AD336" s="56" t="s">
        <v>187</v>
      </c>
      <c r="AE336" s="56" t="str">
        <f t="shared" si="24"/>
        <v/>
      </c>
      <c r="AF336" s="56" t="s">
        <v>55</v>
      </c>
      <c r="AG336" s="56" t="str">
        <f>VLOOKUP(G336,'Sheet 1 (2)'!$H$4:$AG$536,26,FALSE)</f>
        <v>SI</v>
      </c>
      <c r="AH336" s="56" t="s">
        <v>82</v>
      </c>
      <c r="AI336" s="56" t="s">
        <v>55</v>
      </c>
      <c r="AJ336" s="56" t="str">
        <f>VLOOKUP(G336,'Sheet 1 (2)'!$H$4:$AH$536,27,FALSE)</f>
        <v/>
      </c>
      <c r="AK336" s="56" t="str">
        <f t="shared" si="30"/>
        <v/>
      </c>
      <c r="AL336" s="60">
        <v>1</v>
      </c>
      <c r="AM336" s="60">
        <f t="shared" si="6"/>
        <v>1</v>
      </c>
    </row>
    <row r="337" spans="1:39" ht="15.75" customHeight="1" x14ac:dyDescent="0.2">
      <c r="A337" s="56" t="s">
        <v>1549</v>
      </c>
      <c r="B337" s="56" t="s">
        <v>1116</v>
      </c>
      <c r="C337" s="56" t="s">
        <v>1782</v>
      </c>
      <c r="D337" s="56" t="s">
        <v>1123</v>
      </c>
      <c r="E337" s="56" t="s">
        <v>1783</v>
      </c>
      <c r="F337" s="56" t="s">
        <v>1197</v>
      </c>
      <c r="G337" s="56" t="s">
        <v>2025</v>
      </c>
      <c r="H337" s="56" t="s">
        <v>2027</v>
      </c>
      <c r="I337" s="56" t="s">
        <v>82</v>
      </c>
      <c r="J337" s="56" t="s">
        <v>144</v>
      </c>
      <c r="K337" s="56" t="s">
        <v>2030</v>
      </c>
      <c r="L337" s="56" t="s">
        <v>55</v>
      </c>
      <c r="M337" s="56" t="str">
        <f>VLOOKUP(G337,'Sheet 1 (2)'!$H$4:$M$536,6,FALSE)</f>
        <v/>
      </c>
      <c r="N337" s="56" t="str">
        <f t="shared" si="25"/>
        <v/>
      </c>
      <c r="O337" s="56"/>
      <c r="P337" s="56" t="s">
        <v>264</v>
      </c>
      <c r="Q337" s="56" t="s">
        <v>55</v>
      </c>
      <c r="R337" s="56" t="str">
        <f>VLOOKUP(G337,'Sheet 1 (2)'!$H$4:$O$536,8,FALSE)</f>
        <v/>
      </c>
      <c r="S337" s="56" t="str">
        <f t="shared" si="27"/>
        <v/>
      </c>
      <c r="T337" s="56" t="s">
        <v>1793</v>
      </c>
      <c r="U337" s="56" t="s">
        <v>55</v>
      </c>
      <c r="V337" s="56" t="str">
        <f>VLOOKUP(G337,'Sheet 1 (2)'!$H$4:$Q$536,10,FALSE)</f>
        <v/>
      </c>
      <c r="W337" s="56" t="str">
        <f t="shared" si="2"/>
        <v/>
      </c>
      <c r="X337" s="56" t="s">
        <v>2036</v>
      </c>
      <c r="Y337" s="56" t="s">
        <v>55</v>
      </c>
      <c r="Z337" s="56" t="str">
        <f>VLOOKUP(G337,'Sheet 1 (2)'!$H$4:$S$536,12,FALSE)</f>
        <v/>
      </c>
      <c r="AA337" s="56" t="str">
        <f t="shared" si="17"/>
        <v/>
      </c>
      <c r="AB337" s="56" t="s">
        <v>55</v>
      </c>
      <c r="AC337" s="56" t="str">
        <f>VLOOKUP(G337,'Sheet 1 (2)'!$H$4:$AF$536,25,FALSE)</f>
        <v/>
      </c>
      <c r="AD337" s="56" t="s">
        <v>187</v>
      </c>
      <c r="AE337" s="56" t="str">
        <f t="shared" si="24"/>
        <v/>
      </c>
      <c r="AF337" s="56" t="s">
        <v>55</v>
      </c>
      <c r="AG337" s="56" t="str">
        <f>VLOOKUP(G337,'Sheet 1 (2)'!$H$4:$AG$536,26,FALSE)</f>
        <v>SI</v>
      </c>
      <c r="AH337" s="56" t="s">
        <v>82</v>
      </c>
      <c r="AI337" s="56" t="s">
        <v>55</v>
      </c>
      <c r="AJ337" s="56" t="str">
        <f>VLOOKUP(G337,'Sheet 1 (2)'!$H$4:$AH$536,27,FALSE)</f>
        <v/>
      </c>
      <c r="AK337" s="56" t="str">
        <f t="shared" si="30"/>
        <v/>
      </c>
      <c r="AL337" s="60">
        <v>1</v>
      </c>
      <c r="AM337" s="60">
        <f t="shared" si="6"/>
        <v>1</v>
      </c>
    </row>
    <row r="338" spans="1:39" ht="15.75" customHeight="1" x14ac:dyDescent="0.2">
      <c r="A338" s="56" t="s">
        <v>1549</v>
      </c>
      <c r="B338" s="56" t="s">
        <v>1116</v>
      </c>
      <c r="C338" s="56" t="s">
        <v>1782</v>
      </c>
      <c r="D338" s="56" t="s">
        <v>1123</v>
      </c>
      <c r="E338" s="56" t="s">
        <v>1783</v>
      </c>
      <c r="F338" s="56" t="s">
        <v>1197</v>
      </c>
      <c r="G338" s="56" t="s">
        <v>2041</v>
      </c>
      <c r="H338" s="56" t="s">
        <v>2042</v>
      </c>
      <c r="I338" s="56" t="s">
        <v>82</v>
      </c>
      <c r="J338" s="56" t="s">
        <v>1073</v>
      </c>
      <c r="K338" s="56" t="s">
        <v>2044</v>
      </c>
      <c r="L338" s="56" t="s">
        <v>55</v>
      </c>
      <c r="M338" s="56" t="str">
        <f>VLOOKUP(G338,'Sheet 1 (2)'!$H$4:$M$536,6,FALSE)</f>
        <v/>
      </c>
      <c r="N338" s="56" t="str">
        <f t="shared" si="25"/>
        <v/>
      </c>
      <c r="O338" s="56"/>
      <c r="P338" s="56" t="s">
        <v>264</v>
      </c>
      <c r="Q338" s="56" t="s">
        <v>55</v>
      </c>
      <c r="R338" s="56" t="str">
        <f>VLOOKUP(G338,'Sheet 1 (2)'!$H$4:$O$536,8,FALSE)</f>
        <v/>
      </c>
      <c r="S338" s="56" t="str">
        <f t="shared" si="27"/>
        <v/>
      </c>
      <c r="T338" s="56" t="s">
        <v>1793</v>
      </c>
      <c r="U338" s="56" t="s">
        <v>55</v>
      </c>
      <c r="V338" s="56" t="str">
        <f>VLOOKUP(G338,'Sheet 1 (2)'!$H$4:$Q$536,10,FALSE)</f>
        <v/>
      </c>
      <c r="W338" s="56" t="str">
        <f t="shared" si="2"/>
        <v/>
      </c>
      <c r="X338" s="56" t="s">
        <v>2050</v>
      </c>
      <c r="Y338" s="56" t="s">
        <v>55</v>
      </c>
      <c r="Z338" s="56" t="str">
        <f>VLOOKUP(G338,'Sheet 1 (2)'!$H$4:$S$536,12,FALSE)</f>
        <v/>
      </c>
      <c r="AA338" s="56" t="str">
        <f t="shared" si="17"/>
        <v/>
      </c>
      <c r="AB338" s="56" t="s">
        <v>55</v>
      </c>
      <c r="AC338" s="56" t="str">
        <f>VLOOKUP(G338,'Sheet 1 (2)'!$H$4:$AF$536,25,FALSE)</f>
        <v/>
      </c>
      <c r="AD338" s="56" t="s">
        <v>270</v>
      </c>
      <c r="AE338" s="56" t="str">
        <f t="shared" si="24"/>
        <v/>
      </c>
      <c r="AF338" s="56" t="s">
        <v>55</v>
      </c>
      <c r="AG338" s="56" t="str">
        <f>VLOOKUP(G338,'Sheet 1 (2)'!$H$4:$AG$536,26,FALSE)</f>
        <v>SI</v>
      </c>
      <c r="AH338" s="56" t="s">
        <v>82</v>
      </c>
      <c r="AI338" s="56" t="s">
        <v>55</v>
      </c>
      <c r="AJ338" s="56" t="str">
        <f>VLOOKUP(G338,'Sheet 1 (2)'!$H$4:$AH$536,27,FALSE)</f>
        <v/>
      </c>
      <c r="AK338" s="56" t="str">
        <f t="shared" si="30"/>
        <v/>
      </c>
      <c r="AL338" s="60">
        <v>1</v>
      </c>
      <c r="AM338" s="60">
        <f t="shared" si="6"/>
        <v>1</v>
      </c>
    </row>
    <row r="339" spans="1:39" ht="15.75" customHeight="1" x14ac:dyDescent="0.2">
      <c r="A339" s="56" t="s">
        <v>1549</v>
      </c>
      <c r="B339" s="56" t="s">
        <v>1116</v>
      </c>
      <c r="C339" s="56" t="s">
        <v>1782</v>
      </c>
      <c r="D339" s="56" t="s">
        <v>1123</v>
      </c>
      <c r="E339" s="56" t="s">
        <v>1783</v>
      </c>
      <c r="F339" s="56" t="s">
        <v>1197</v>
      </c>
      <c r="G339" s="56" t="s">
        <v>2059</v>
      </c>
      <c r="H339" s="56" t="s">
        <v>2061</v>
      </c>
      <c r="I339" s="56" t="s">
        <v>82</v>
      </c>
      <c r="J339" s="56" t="s">
        <v>1073</v>
      </c>
      <c r="K339" s="56" t="s">
        <v>2063</v>
      </c>
      <c r="L339" s="56" t="s">
        <v>55</v>
      </c>
      <c r="M339" s="56" t="str">
        <f>VLOOKUP(G339,'Sheet 1 (2)'!$H$4:$M$536,6,FALSE)</f>
        <v/>
      </c>
      <c r="N339" s="56" t="str">
        <f t="shared" si="25"/>
        <v/>
      </c>
      <c r="O339" s="56"/>
      <c r="P339" s="56" t="s">
        <v>264</v>
      </c>
      <c r="Q339" s="56" t="s">
        <v>55</v>
      </c>
      <c r="R339" s="56" t="str">
        <f>VLOOKUP(G339,'Sheet 1 (2)'!$H$4:$O$536,8,FALSE)</f>
        <v/>
      </c>
      <c r="S339" s="56" t="str">
        <f t="shared" si="27"/>
        <v/>
      </c>
      <c r="T339" s="56" t="s">
        <v>1793</v>
      </c>
      <c r="U339" s="56" t="s">
        <v>55</v>
      </c>
      <c r="V339" s="56" t="str">
        <f>VLOOKUP(G339,'Sheet 1 (2)'!$H$4:$Q$536,10,FALSE)</f>
        <v/>
      </c>
      <c r="W339" s="56" t="str">
        <f t="shared" si="2"/>
        <v/>
      </c>
      <c r="X339" s="56" t="s">
        <v>2071</v>
      </c>
      <c r="Y339" s="56" t="s">
        <v>55</v>
      </c>
      <c r="Z339" s="56" t="str">
        <f>VLOOKUP(G339,'Sheet 1 (2)'!$H$4:$S$536,12,FALSE)</f>
        <v/>
      </c>
      <c r="AA339" s="56" t="str">
        <f t="shared" si="17"/>
        <v/>
      </c>
      <c r="AB339" s="56" t="s">
        <v>55</v>
      </c>
      <c r="AC339" s="56" t="str">
        <f>VLOOKUP(G339,'Sheet 1 (2)'!$H$4:$AF$536,25,FALSE)</f>
        <v/>
      </c>
      <c r="AD339" s="56" t="s">
        <v>1269</v>
      </c>
      <c r="AE339" s="56" t="str">
        <f t="shared" si="24"/>
        <v/>
      </c>
      <c r="AF339" s="56" t="s">
        <v>55</v>
      </c>
      <c r="AG339" s="56" t="str">
        <f>VLOOKUP(G339,'Sheet 1 (2)'!$H$4:$AG$536,26,FALSE)</f>
        <v>SI</v>
      </c>
      <c r="AH339" s="56" t="s">
        <v>82</v>
      </c>
      <c r="AI339" s="56" t="s">
        <v>55</v>
      </c>
      <c r="AJ339" s="56" t="str">
        <f>VLOOKUP(G339,'Sheet 1 (2)'!$H$4:$AH$536,27,FALSE)</f>
        <v>Consulta. ¿Cómo se identifica a las mujeres gestantes procedentes de área chagásica?</v>
      </c>
      <c r="AK339" s="56" t="str">
        <f t="shared" si="30"/>
        <v>Consulta. ¿Cómo se identifica a las mujeres gestantes procedentes de área chagásica?</v>
      </c>
      <c r="AL339" s="60">
        <v>1</v>
      </c>
      <c r="AM339" s="60">
        <f t="shared" si="6"/>
        <v>1</v>
      </c>
    </row>
    <row r="340" spans="1:39" ht="15.75" customHeight="1" x14ac:dyDescent="0.2">
      <c r="A340" s="56" t="s">
        <v>1549</v>
      </c>
      <c r="B340" s="56" t="s">
        <v>1116</v>
      </c>
      <c r="C340" s="56" t="s">
        <v>1782</v>
      </c>
      <c r="D340" s="56" t="s">
        <v>1123</v>
      </c>
      <c r="E340" s="56" t="s">
        <v>1783</v>
      </c>
      <c r="F340" s="56" t="s">
        <v>1197</v>
      </c>
      <c r="G340" s="56" t="s">
        <v>2084</v>
      </c>
      <c r="H340" s="56" t="s">
        <v>2085</v>
      </c>
      <c r="I340" s="56" t="s">
        <v>82</v>
      </c>
      <c r="J340" s="56" t="s">
        <v>144</v>
      </c>
      <c r="K340" s="56" t="s">
        <v>2090</v>
      </c>
      <c r="L340" s="56" t="s">
        <v>55</v>
      </c>
      <c r="M340" s="56" t="str">
        <f>VLOOKUP(G340,'Sheet 1 (2)'!$H$4:$M$536,6,FALSE)</f>
        <v/>
      </c>
      <c r="N340" s="56" t="str">
        <f t="shared" si="25"/>
        <v/>
      </c>
      <c r="O340" s="56"/>
      <c r="P340" s="56" t="s">
        <v>264</v>
      </c>
      <c r="Q340" s="56" t="s">
        <v>55</v>
      </c>
      <c r="R340" s="56" t="str">
        <f>VLOOKUP(G340,'Sheet 1 (2)'!$H$4:$O$536,8,FALSE)</f>
        <v/>
      </c>
      <c r="S340" s="56" t="str">
        <f t="shared" si="27"/>
        <v/>
      </c>
      <c r="T340" s="56" t="s">
        <v>1793</v>
      </c>
      <c r="U340" s="56" t="s">
        <v>55</v>
      </c>
      <c r="V340" s="56" t="str">
        <f>VLOOKUP(G340,'Sheet 1 (2)'!$H$4:$Q$536,10,FALSE)</f>
        <v/>
      </c>
      <c r="W340" s="56" t="str">
        <f t="shared" si="2"/>
        <v/>
      </c>
      <c r="X340" s="56" t="s">
        <v>2097</v>
      </c>
      <c r="Y340" s="56" t="s">
        <v>55</v>
      </c>
      <c r="Z340" s="56" t="str">
        <f>VLOOKUP(G340,'Sheet 1 (2)'!$H$4:$S$536,12,FALSE)</f>
        <v/>
      </c>
      <c r="AA340" s="56" t="str">
        <f t="shared" si="17"/>
        <v/>
      </c>
      <c r="AB340" s="56" t="s">
        <v>55</v>
      </c>
      <c r="AC340" s="56" t="str">
        <f>VLOOKUP(G340,'Sheet 1 (2)'!$H$4:$AF$536,25,FALSE)</f>
        <v/>
      </c>
      <c r="AD340" s="56" t="s">
        <v>2102</v>
      </c>
      <c r="AE340" s="56" t="str">
        <f t="shared" si="24"/>
        <v/>
      </c>
      <c r="AF340" s="56" t="s">
        <v>55</v>
      </c>
      <c r="AG340" s="56" t="str">
        <f>VLOOKUP(G340,'Sheet 1 (2)'!$H$4:$AG$536,26,FALSE)</f>
        <v>SI</v>
      </c>
      <c r="AH340" s="56" t="s">
        <v>82</v>
      </c>
      <c r="AI340" s="56" t="s">
        <v>55</v>
      </c>
      <c r="AJ340" s="56" t="str">
        <f>VLOOKUP(G340,'Sheet 1 (2)'!$H$4:$AH$536,27,FALSE)</f>
        <v/>
      </c>
      <c r="AK340" s="56" t="str">
        <f t="shared" si="30"/>
        <v/>
      </c>
      <c r="AL340" s="60">
        <v>1</v>
      </c>
      <c r="AM340" s="60">
        <f t="shared" si="6"/>
        <v>1</v>
      </c>
    </row>
    <row r="341" spans="1:39" ht="15.75" customHeight="1" x14ac:dyDescent="0.2">
      <c r="A341" s="56" t="s">
        <v>1549</v>
      </c>
      <c r="B341" s="56" t="s">
        <v>1116</v>
      </c>
      <c r="C341" s="56" t="s">
        <v>1782</v>
      </c>
      <c r="D341" s="56" t="s">
        <v>1123</v>
      </c>
      <c r="E341" s="56" t="s">
        <v>1783</v>
      </c>
      <c r="F341" s="56" t="s">
        <v>1197</v>
      </c>
      <c r="G341" s="56" t="s">
        <v>2112</v>
      </c>
      <c r="H341" s="56" t="s">
        <v>2114</v>
      </c>
      <c r="I341" s="56" t="s">
        <v>82</v>
      </c>
      <c r="J341" s="56" t="s">
        <v>1073</v>
      </c>
      <c r="K341" s="56" t="s">
        <v>2117</v>
      </c>
      <c r="L341" s="56" t="s">
        <v>55</v>
      </c>
      <c r="M341" s="56" t="str">
        <f>VLOOKUP(G341,'Sheet 1 (2)'!$H$4:$M$536,6,FALSE)</f>
        <v/>
      </c>
      <c r="N341" s="56" t="str">
        <f t="shared" si="25"/>
        <v/>
      </c>
      <c r="O341" s="56"/>
      <c r="P341" s="56" t="s">
        <v>264</v>
      </c>
      <c r="Q341" s="56" t="s">
        <v>55</v>
      </c>
      <c r="R341" s="56" t="str">
        <f>VLOOKUP(G341,'Sheet 1 (2)'!$H$4:$O$536,8,FALSE)</f>
        <v/>
      </c>
      <c r="S341" s="56" t="str">
        <f t="shared" si="27"/>
        <v/>
      </c>
      <c r="T341" s="56" t="s">
        <v>1793</v>
      </c>
      <c r="U341" s="56" t="s">
        <v>55</v>
      </c>
      <c r="V341" s="56" t="str">
        <f>VLOOKUP(G341,'Sheet 1 (2)'!$H$4:$Q$536,10,FALSE)</f>
        <v/>
      </c>
      <c r="W341" s="56" t="str">
        <f t="shared" si="2"/>
        <v/>
      </c>
      <c r="X341" s="56" t="s">
        <v>2127</v>
      </c>
      <c r="Y341" s="56" t="s">
        <v>55</v>
      </c>
      <c r="Z341" s="56" t="str">
        <f>VLOOKUP(G341,'Sheet 1 (2)'!$H$4:$S$536,12,FALSE)</f>
        <v/>
      </c>
      <c r="AA341" s="56" t="str">
        <f t="shared" si="17"/>
        <v/>
      </c>
      <c r="AB341" s="56" t="s">
        <v>55</v>
      </c>
      <c r="AC341" s="56" t="str">
        <f>VLOOKUP(G341,'Sheet 1 (2)'!$H$4:$AF$536,25,FALSE)</f>
        <v/>
      </c>
      <c r="AD341" s="56" t="s">
        <v>270</v>
      </c>
      <c r="AE341" s="56" t="str">
        <f t="shared" si="24"/>
        <v/>
      </c>
      <c r="AF341" s="56" t="s">
        <v>55</v>
      </c>
      <c r="AG341" s="56" t="str">
        <f>VLOOKUP(G341,'Sheet 1 (2)'!$H$4:$AG$536,26,FALSE)</f>
        <v>SI</v>
      </c>
      <c r="AH341" s="56" t="s">
        <v>82</v>
      </c>
      <c r="AI341" s="56" t="s">
        <v>55</v>
      </c>
      <c r="AJ341" s="56" t="str">
        <f>VLOOKUP(G341,'Sheet 1 (2)'!$H$4:$AH$536,27,FALSE)</f>
        <v/>
      </c>
      <c r="AK341" s="56" t="str">
        <f t="shared" si="30"/>
        <v/>
      </c>
      <c r="AL341" s="60">
        <v>1</v>
      </c>
      <c r="AM341" s="60">
        <f t="shared" si="6"/>
        <v>1</v>
      </c>
    </row>
    <row r="342" spans="1:39" ht="15.75" customHeight="1" x14ac:dyDescent="0.2">
      <c r="A342" s="56" t="s">
        <v>1549</v>
      </c>
      <c r="B342" s="56" t="s">
        <v>1116</v>
      </c>
      <c r="C342" s="56" t="s">
        <v>1782</v>
      </c>
      <c r="D342" s="56" t="s">
        <v>1123</v>
      </c>
      <c r="E342" s="56" t="s">
        <v>1783</v>
      </c>
      <c r="F342" s="56" t="s">
        <v>1197</v>
      </c>
      <c r="G342" s="56" t="s">
        <v>2140</v>
      </c>
      <c r="H342" s="56" t="s">
        <v>2142</v>
      </c>
      <c r="I342" s="56" t="s">
        <v>82</v>
      </c>
      <c r="J342" s="56" t="s">
        <v>144</v>
      </c>
      <c r="K342" s="56" t="s">
        <v>2144</v>
      </c>
      <c r="L342" s="56" t="s">
        <v>55</v>
      </c>
      <c r="M342" s="56" t="str">
        <f>VLOOKUP(G342,'Sheet 1 (2)'!$H$4:$M$536,6,FALSE)</f>
        <v/>
      </c>
      <c r="N342" s="56" t="str">
        <f t="shared" si="25"/>
        <v/>
      </c>
      <c r="O342" s="56"/>
      <c r="P342" s="56" t="s">
        <v>264</v>
      </c>
      <c r="Q342" s="56" t="s">
        <v>55</v>
      </c>
      <c r="R342" s="56" t="str">
        <f>VLOOKUP(G342,'Sheet 1 (2)'!$H$4:$O$536,8,FALSE)</f>
        <v/>
      </c>
      <c r="S342" s="56" t="str">
        <f t="shared" si="27"/>
        <v/>
      </c>
      <c r="T342" s="56" t="s">
        <v>1793</v>
      </c>
      <c r="U342" s="56" t="s">
        <v>55</v>
      </c>
      <c r="V342" s="56" t="str">
        <f>VLOOKUP(G342,'Sheet 1 (2)'!$H$4:$Q$536,10,FALSE)</f>
        <v/>
      </c>
      <c r="W342" s="56" t="str">
        <f t="shared" si="2"/>
        <v/>
      </c>
      <c r="X342" s="56" t="s">
        <v>2127</v>
      </c>
      <c r="Y342" s="56" t="s">
        <v>55</v>
      </c>
      <c r="Z342" s="56" t="str">
        <f>VLOOKUP(G342,'Sheet 1 (2)'!$H$4:$S$536,12,FALSE)</f>
        <v/>
      </c>
      <c r="AA342" s="56" t="str">
        <f t="shared" si="17"/>
        <v/>
      </c>
      <c r="AB342" s="56" t="s">
        <v>55</v>
      </c>
      <c r="AC342" s="56" t="str">
        <f>VLOOKUP(G342,'Sheet 1 (2)'!$H$4:$AF$536,25,FALSE)</f>
        <v/>
      </c>
      <c r="AD342" s="56" t="s">
        <v>2156</v>
      </c>
      <c r="AE342" s="56" t="str">
        <f t="shared" si="24"/>
        <v/>
      </c>
      <c r="AF342" s="56" t="s">
        <v>55</v>
      </c>
      <c r="AG342" s="56" t="str">
        <f>VLOOKUP(G342,'Sheet 1 (2)'!$H$4:$AG$536,26,FALSE)</f>
        <v>SI</v>
      </c>
      <c r="AH342" s="56" t="s">
        <v>82</v>
      </c>
      <c r="AI342" s="56" t="s">
        <v>55</v>
      </c>
      <c r="AJ342" s="56" t="str">
        <f>VLOOKUP(G342,'Sheet 1 (2)'!$H$4:$AH$536,27,FALSE)</f>
        <v xml:space="preserve">Consulta. ¿cómo identifico el código CIE10 de la fase aguda, sub aguda y crónica? </v>
      </c>
      <c r="AK342" s="56" t="str">
        <f t="shared" si="30"/>
        <v xml:space="preserve">Consulta. ¿cómo identifico el código CIE10 de la fase aguda, sub aguda y crónica? </v>
      </c>
      <c r="AL342" s="60">
        <v>1</v>
      </c>
      <c r="AM342" s="60">
        <f t="shared" si="6"/>
        <v>1</v>
      </c>
    </row>
    <row r="343" spans="1:39" ht="15.75" customHeight="1" x14ac:dyDescent="0.2">
      <c r="A343" s="56" t="s">
        <v>1549</v>
      </c>
      <c r="B343" s="56" t="s">
        <v>1116</v>
      </c>
      <c r="C343" s="56" t="s">
        <v>2164</v>
      </c>
      <c r="D343" s="56" t="s">
        <v>1124</v>
      </c>
      <c r="E343" s="56" t="s">
        <v>2165</v>
      </c>
      <c r="F343" s="56" t="s">
        <v>1198</v>
      </c>
      <c r="G343" s="56" t="s">
        <v>2166</v>
      </c>
      <c r="H343" s="56" t="s">
        <v>2167</v>
      </c>
      <c r="I343" s="56" t="s">
        <v>82</v>
      </c>
      <c r="J343" s="56" t="s">
        <v>1090</v>
      </c>
      <c r="K343" s="56" t="s">
        <v>2168</v>
      </c>
      <c r="L343" s="56" t="s">
        <v>55</v>
      </c>
      <c r="M343" s="56" t="str">
        <f>VLOOKUP(G343,'Sheet 1 (2)'!$H$4:$M$536,6,FALSE)</f>
        <v/>
      </c>
      <c r="N343" s="56" t="str">
        <f t="shared" si="25"/>
        <v/>
      </c>
      <c r="O343" s="56"/>
      <c r="P343" s="56" t="s">
        <v>2176</v>
      </c>
      <c r="Q343" s="56" t="s">
        <v>55</v>
      </c>
      <c r="R343" s="56" t="str">
        <f>VLOOKUP(G343,'Sheet 1 (2)'!$H$4:$O$536,8,FALSE)</f>
        <v/>
      </c>
      <c r="S343" s="56" t="str">
        <f t="shared" si="27"/>
        <v/>
      </c>
      <c r="T343" s="56" t="s">
        <v>2177</v>
      </c>
      <c r="U343" s="56" t="s">
        <v>55</v>
      </c>
      <c r="V343" s="56" t="str">
        <f>VLOOKUP(G343,'Sheet 1 (2)'!$H$4:$Q$536,10,FALSE)</f>
        <v/>
      </c>
      <c r="W343" s="56" t="str">
        <f t="shared" si="2"/>
        <v/>
      </c>
      <c r="X343" s="56" t="s">
        <v>2182</v>
      </c>
      <c r="Y343" s="56" t="s">
        <v>55</v>
      </c>
      <c r="Z343" s="56" t="str">
        <f>VLOOKUP(G343,'Sheet 1 (2)'!$H$4:$S$536,12,FALSE)</f>
        <v/>
      </c>
      <c r="AA343" s="56" t="str">
        <f t="shared" si="17"/>
        <v/>
      </c>
      <c r="AB343" s="56" t="s">
        <v>55</v>
      </c>
      <c r="AC343" s="56" t="str">
        <f>VLOOKUP(G343,'Sheet 1 (2)'!$H$4:$AF$536,25,FALSE)</f>
        <v/>
      </c>
      <c r="AD343" s="56" t="s">
        <v>120</v>
      </c>
      <c r="AE343" s="56" t="str">
        <f t="shared" si="24"/>
        <v/>
      </c>
      <c r="AF343" s="56" t="s">
        <v>55</v>
      </c>
      <c r="AG343" s="56" t="str">
        <f>VLOOKUP(G343,'Sheet 1 (2)'!$H$4:$AG$536,26,FALSE)</f>
        <v>SI</v>
      </c>
      <c r="AH343" s="56" t="s">
        <v>82</v>
      </c>
      <c r="AI343" s="56" t="s">
        <v>55</v>
      </c>
      <c r="AJ343" s="56" t="str">
        <f>VLOOKUP(G343,'Sheet 1 (2)'!$H$4:$AH$536,27,FALSE)</f>
        <v>Consulta.Registro de comunidades indígenas de áreas de riesgo de rabia silvestre linkeadas a establecimientos de salud</v>
      </c>
      <c r="AK343" s="56" t="str">
        <f t="shared" si="30"/>
        <v>Consulta.Registro de comunidades indígenas de áreas de riesgo de rabia silvestre linkeadas a establecimientos de salud</v>
      </c>
      <c r="AL343" s="60">
        <v>1</v>
      </c>
      <c r="AM343" s="60">
        <f t="shared" si="6"/>
        <v>1</v>
      </c>
    </row>
    <row r="344" spans="1:39" ht="15.75" customHeight="1" x14ac:dyDescent="0.2">
      <c r="A344" s="56" t="s">
        <v>1549</v>
      </c>
      <c r="B344" s="56" t="s">
        <v>1116</v>
      </c>
      <c r="C344" s="56" t="s">
        <v>2164</v>
      </c>
      <c r="D344" s="56" t="s">
        <v>1124</v>
      </c>
      <c r="E344" s="56" t="s">
        <v>2165</v>
      </c>
      <c r="F344" s="56" t="s">
        <v>1198</v>
      </c>
      <c r="G344" s="56" t="s">
        <v>2191</v>
      </c>
      <c r="H344" s="56" t="s">
        <v>2192</v>
      </c>
      <c r="I344" s="56" t="s">
        <v>82</v>
      </c>
      <c r="J344" s="56" t="s">
        <v>1073</v>
      </c>
      <c r="K344" s="56" t="s">
        <v>2193</v>
      </c>
      <c r="L344" s="56" t="s">
        <v>55</v>
      </c>
      <c r="M344" s="56" t="str">
        <f>VLOOKUP(G344,'Sheet 1 (2)'!$H$4:$M$536,6,FALSE)</f>
        <v/>
      </c>
      <c r="N344" s="56" t="str">
        <f t="shared" si="25"/>
        <v/>
      </c>
      <c r="O344" s="56"/>
      <c r="P344" s="56" t="s">
        <v>2194</v>
      </c>
      <c r="Q344" s="56" t="s">
        <v>55</v>
      </c>
      <c r="R344" s="56" t="str">
        <f>VLOOKUP(G344,'Sheet 1 (2)'!$H$4:$O$536,8,FALSE)</f>
        <v/>
      </c>
      <c r="S344" s="56" t="str">
        <f t="shared" si="27"/>
        <v/>
      </c>
      <c r="T344" s="56" t="s">
        <v>2195</v>
      </c>
      <c r="U344" s="56" t="s">
        <v>55</v>
      </c>
      <c r="V344" s="56" t="str">
        <f>VLOOKUP(G344,'Sheet 1 (2)'!$H$4:$Q$536,10,FALSE)</f>
        <v/>
      </c>
      <c r="W344" s="56" t="str">
        <f t="shared" si="2"/>
        <v/>
      </c>
      <c r="X344" s="56"/>
      <c r="Y344" s="56" t="s">
        <v>55</v>
      </c>
      <c r="Z344" s="56" t="str">
        <f>VLOOKUP(G344,'Sheet 1 (2)'!$H$4:$S$536,12,FALSE)</f>
        <v/>
      </c>
      <c r="AA344" s="56" t="str">
        <f t="shared" si="17"/>
        <v/>
      </c>
      <c r="AB344" s="56" t="s">
        <v>55</v>
      </c>
      <c r="AC344" s="56" t="str">
        <f>VLOOKUP(G344,'Sheet 1 (2)'!$H$4:$AF$536,25,FALSE)</f>
        <v/>
      </c>
      <c r="AD344" s="56" t="s">
        <v>270</v>
      </c>
      <c r="AE344" s="56" t="str">
        <f t="shared" si="24"/>
        <v/>
      </c>
      <c r="AF344" s="56" t="s">
        <v>55</v>
      </c>
      <c r="AG344" s="56" t="str">
        <f>VLOOKUP(G344,'Sheet 1 (2)'!$H$4:$AG$536,26,FALSE)</f>
        <v>NO</v>
      </c>
      <c r="AH344" s="56" t="s">
        <v>52</v>
      </c>
      <c r="AI344" s="56" t="s">
        <v>55</v>
      </c>
      <c r="AJ344" s="56" t="str">
        <f>VLOOKUP(G344,'Sheet 1 (2)'!$H$4:$AH$536,27,FALSE)</f>
        <v/>
      </c>
      <c r="AK344" s="56" t="str">
        <f t="shared" si="30"/>
        <v/>
      </c>
      <c r="AL344" s="60">
        <v>1</v>
      </c>
      <c r="AM344" s="60">
        <f t="shared" si="6"/>
        <v>0</v>
      </c>
    </row>
    <row r="345" spans="1:39" ht="15.75" customHeight="1" x14ac:dyDescent="0.2">
      <c r="A345" s="56" t="s">
        <v>1549</v>
      </c>
      <c r="B345" s="56" t="s">
        <v>1116</v>
      </c>
      <c r="C345" s="56" t="s">
        <v>2164</v>
      </c>
      <c r="D345" s="56" t="s">
        <v>1124</v>
      </c>
      <c r="E345" s="56" t="s">
        <v>2165</v>
      </c>
      <c r="F345" s="56" t="s">
        <v>1198</v>
      </c>
      <c r="G345" s="56" t="s">
        <v>2206</v>
      </c>
      <c r="H345" s="56" t="s">
        <v>2207</v>
      </c>
      <c r="I345" s="56" t="s">
        <v>82</v>
      </c>
      <c r="J345" s="56" t="s">
        <v>1073</v>
      </c>
      <c r="K345" s="56" t="s">
        <v>2210</v>
      </c>
      <c r="L345" s="56" t="s">
        <v>55</v>
      </c>
      <c r="M345" s="56" t="str">
        <f>VLOOKUP(G345,'Sheet 1 (2)'!$H$4:$M$536,6,FALSE)</f>
        <v/>
      </c>
      <c r="N345" s="56" t="str">
        <f t="shared" si="25"/>
        <v/>
      </c>
      <c r="O345" s="56"/>
      <c r="P345" s="56" t="s">
        <v>2212</v>
      </c>
      <c r="Q345" s="56" t="s">
        <v>55</v>
      </c>
      <c r="R345" s="56" t="str">
        <f>VLOOKUP(G345,'Sheet 1 (2)'!$H$4:$O$536,8,FALSE)</f>
        <v/>
      </c>
      <c r="S345" s="56" t="str">
        <f t="shared" si="27"/>
        <v/>
      </c>
      <c r="T345" s="56" t="s">
        <v>2195</v>
      </c>
      <c r="U345" s="56" t="s">
        <v>55</v>
      </c>
      <c r="V345" s="56" t="str">
        <f>VLOOKUP(G345,'Sheet 1 (2)'!$H$4:$Q$536,10,FALSE)</f>
        <v/>
      </c>
      <c r="W345" s="56" t="str">
        <f t="shared" si="2"/>
        <v/>
      </c>
      <c r="X345" s="56"/>
      <c r="Y345" s="56" t="s">
        <v>55</v>
      </c>
      <c r="Z345" s="56" t="str">
        <f>VLOOKUP(G345,'Sheet 1 (2)'!$H$4:$S$536,12,FALSE)</f>
        <v/>
      </c>
      <c r="AA345" s="56" t="str">
        <f t="shared" si="17"/>
        <v/>
      </c>
      <c r="AB345" s="56" t="s">
        <v>55</v>
      </c>
      <c r="AC345" s="56" t="str">
        <f>VLOOKUP(G345,'Sheet 1 (2)'!$H$4:$AF$536,25,FALSE)</f>
        <v/>
      </c>
      <c r="AD345" s="56" t="s">
        <v>1269</v>
      </c>
      <c r="AE345" s="56" t="str">
        <f t="shared" si="24"/>
        <v/>
      </c>
      <c r="AF345" s="56" t="s">
        <v>55</v>
      </c>
      <c r="AG345" s="56" t="str">
        <f>VLOOKUP(G345,'Sheet 1 (2)'!$H$4:$AG$536,26,FALSE)</f>
        <v>NO</v>
      </c>
      <c r="AH345" s="59" t="s">
        <v>52</v>
      </c>
      <c r="AI345" s="56" t="s">
        <v>55</v>
      </c>
      <c r="AJ345" s="56" t="str">
        <f>VLOOKUP(G345,'Sheet 1 (2)'!$H$4:$AH$536,27,FALSE)</f>
        <v>Código CIE10</v>
      </c>
      <c r="AK345" s="56" t="str">
        <f t="shared" si="30"/>
        <v>Código CIE10</v>
      </c>
      <c r="AL345" s="60">
        <v>1</v>
      </c>
      <c r="AM345" s="60">
        <f t="shared" si="6"/>
        <v>0</v>
      </c>
    </row>
    <row r="346" spans="1:39" ht="15.75" customHeight="1" x14ac:dyDescent="0.2">
      <c r="A346" s="56" t="s">
        <v>1549</v>
      </c>
      <c r="B346" s="56" t="s">
        <v>1116</v>
      </c>
      <c r="C346" s="56" t="s">
        <v>2164</v>
      </c>
      <c r="D346" s="56" t="s">
        <v>1124</v>
      </c>
      <c r="E346" s="56" t="s">
        <v>2165</v>
      </c>
      <c r="F346" s="56" t="s">
        <v>1198</v>
      </c>
      <c r="G346" s="56" t="s">
        <v>2225</v>
      </c>
      <c r="H346" s="56" t="s">
        <v>2226</v>
      </c>
      <c r="I346" s="56" t="s">
        <v>82</v>
      </c>
      <c r="J346" s="56" t="s">
        <v>1090</v>
      </c>
      <c r="K346" s="56" t="s">
        <v>2227</v>
      </c>
      <c r="L346" s="56" t="s">
        <v>55</v>
      </c>
      <c r="M346" s="56" t="str">
        <f>VLOOKUP(G346,'Sheet 1 (2)'!$H$4:$M$536,6,FALSE)</f>
        <v/>
      </c>
      <c r="N346" s="56" t="str">
        <f t="shared" si="25"/>
        <v/>
      </c>
      <c r="O346" s="56"/>
      <c r="P346" s="56" t="s">
        <v>2212</v>
      </c>
      <c r="Q346" s="56" t="s">
        <v>55</v>
      </c>
      <c r="R346" s="56" t="str">
        <f>VLOOKUP(G346,'Sheet 1 (2)'!$H$4:$O$536,8,FALSE)</f>
        <v/>
      </c>
      <c r="S346" s="56" t="str">
        <f t="shared" si="27"/>
        <v/>
      </c>
      <c r="T346" s="56" t="s">
        <v>2195</v>
      </c>
      <c r="U346" s="56" t="s">
        <v>55</v>
      </c>
      <c r="V346" s="56" t="str">
        <f>VLOOKUP(G346,'Sheet 1 (2)'!$H$4:$Q$536,10,FALSE)</f>
        <v/>
      </c>
      <c r="W346" s="56" t="str">
        <f t="shared" si="2"/>
        <v/>
      </c>
      <c r="X346" s="56"/>
      <c r="Y346" s="56" t="s">
        <v>55</v>
      </c>
      <c r="Z346" s="56" t="str">
        <f>VLOOKUP(G346,'Sheet 1 (2)'!$H$4:$S$536,12,FALSE)</f>
        <v/>
      </c>
      <c r="AA346" s="56" t="str">
        <f t="shared" si="17"/>
        <v/>
      </c>
      <c r="AB346" s="56" t="s">
        <v>55</v>
      </c>
      <c r="AC346" s="56" t="str">
        <f>VLOOKUP(G346,'Sheet 1 (2)'!$H$4:$AF$536,25,FALSE)</f>
        <v/>
      </c>
      <c r="AD346" s="56" t="s">
        <v>120</v>
      </c>
      <c r="AE346" s="56" t="str">
        <f t="shared" si="24"/>
        <v/>
      </c>
      <c r="AF346" s="56" t="s">
        <v>55</v>
      </c>
      <c r="AG346" s="56" t="str">
        <f>VLOOKUP(G346,'Sheet 1 (2)'!$H$4:$AG$536,26,FALSE)</f>
        <v>NO</v>
      </c>
      <c r="AH346" s="59" t="s">
        <v>52</v>
      </c>
      <c r="AI346" s="56" t="s">
        <v>55</v>
      </c>
      <c r="AJ346" s="56" t="str">
        <f>VLOOKUP(G346,'Sheet 1 (2)'!$H$4:$AH$536,27,FALSE)</f>
        <v>Código CIE10</v>
      </c>
      <c r="AK346" s="56" t="str">
        <f t="shared" si="30"/>
        <v>Código CIE10</v>
      </c>
      <c r="AL346" s="60">
        <v>1</v>
      </c>
      <c r="AM346" s="60">
        <f t="shared" si="6"/>
        <v>0</v>
      </c>
    </row>
    <row r="347" spans="1:39" ht="15.75" customHeight="1" x14ac:dyDescent="0.2">
      <c r="A347" s="56" t="s">
        <v>1549</v>
      </c>
      <c r="B347" s="56" t="s">
        <v>1116</v>
      </c>
      <c r="C347" s="56" t="s">
        <v>2164</v>
      </c>
      <c r="D347" s="56" t="s">
        <v>1124</v>
      </c>
      <c r="E347" s="56" t="s">
        <v>2165</v>
      </c>
      <c r="F347" s="56" t="s">
        <v>1198</v>
      </c>
      <c r="G347" s="56" t="s">
        <v>2241</v>
      </c>
      <c r="H347" s="56" t="s">
        <v>2242</v>
      </c>
      <c r="I347" s="56" t="s">
        <v>82</v>
      </c>
      <c r="J347" s="56" t="s">
        <v>1073</v>
      </c>
      <c r="K347" s="56" t="s">
        <v>2243</v>
      </c>
      <c r="L347" s="56" t="s">
        <v>55</v>
      </c>
      <c r="M347" s="56" t="str">
        <f>VLOOKUP(G347,'Sheet 1 (2)'!$H$4:$M$536,6,FALSE)</f>
        <v/>
      </c>
      <c r="N347" s="56" t="str">
        <f t="shared" si="25"/>
        <v/>
      </c>
      <c r="O347" s="56"/>
      <c r="P347" s="56" t="s">
        <v>2247</v>
      </c>
      <c r="Q347" s="56" t="s">
        <v>55</v>
      </c>
      <c r="R347" s="56" t="str">
        <f>VLOOKUP(G347,'Sheet 1 (2)'!$H$4:$O$536,8,FALSE)</f>
        <v/>
      </c>
      <c r="S347" s="56" t="str">
        <f t="shared" si="27"/>
        <v/>
      </c>
      <c r="T347" s="56" t="s">
        <v>2212</v>
      </c>
      <c r="U347" s="56" t="s">
        <v>55</v>
      </c>
      <c r="V347" s="56" t="str">
        <f>VLOOKUP(G347,'Sheet 1 (2)'!$H$4:$Q$536,10,FALSE)</f>
        <v/>
      </c>
      <c r="W347" s="56" t="str">
        <f t="shared" si="2"/>
        <v/>
      </c>
      <c r="X347" s="56"/>
      <c r="Y347" s="56" t="s">
        <v>55</v>
      </c>
      <c r="Z347" s="56" t="str">
        <f>VLOOKUP(G347,'Sheet 1 (2)'!$H$4:$S$536,12,FALSE)</f>
        <v/>
      </c>
      <c r="AA347" s="56" t="str">
        <f t="shared" si="17"/>
        <v/>
      </c>
      <c r="AB347" s="56" t="s">
        <v>55</v>
      </c>
      <c r="AC347" s="56" t="str">
        <f>VLOOKUP(G347,'Sheet 1 (2)'!$H$4:$AF$536,25,FALSE)</f>
        <v/>
      </c>
      <c r="AD347" s="56" t="s">
        <v>1269</v>
      </c>
      <c r="AE347" s="56" t="str">
        <f t="shared" si="24"/>
        <v/>
      </c>
      <c r="AF347" s="56" t="s">
        <v>55</v>
      </c>
      <c r="AG347" s="56" t="str">
        <f>VLOOKUP(G347,'Sheet 1 (2)'!$H$4:$AG$536,26,FALSE)</f>
        <v>NO</v>
      </c>
      <c r="AH347" s="59" t="s">
        <v>52</v>
      </c>
      <c r="AI347" s="56" t="s">
        <v>55</v>
      </c>
      <c r="AJ347" s="56" t="str">
        <f>VLOOKUP(G347,'Sheet 1 (2)'!$H$4:$AH$536,27,FALSE)</f>
        <v>Código CIE10</v>
      </c>
      <c r="AK347" s="56" t="str">
        <f t="shared" si="30"/>
        <v>Código CIE10</v>
      </c>
      <c r="AL347" s="60">
        <v>1</v>
      </c>
      <c r="AM347" s="60">
        <f t="shared" si="6"/>
        <v>0</v>
      </c>
    </row>
    <row r="348" spans="1:39" ht="15.75" customHeight="1" x14ac:dyDescent="0.2">
      <c r="A348" s="56" t="s">
        <v>1549</v>
      </c>
      <c r="B348" s="56" t="s">
        <v>1116</v>
      </c>
      <c r="C348" s="56" t="s">
        <v>2164</v>
      </c>
      <c r="D348" s="56" t="s">
        <v>1124</v>
      </c>
      <c r="E348" s="56" t="s">
        <v>2165</v>
      </c>
      <c r="F348" s="56" t="s">
        <v>1198</v>
      </c>
      <c r="G348" s="56" t="s">
        <v>2258</v>
      </c>
      <c r="H348" s="56" t="s">
        <v>2259</v>
      </c>
      <c r="I348" s="56" t="s">
        <v>82</v>
      </c>
      <c r="J348" s="56" t="s">
        <v>1090</v>
      </c>
      <c r="K348" s="56" t="s">
        <v>2261</v>
      </c>
      <c r="L348" s="56" t="s">
        <v>55</v>
      </c>
      <c r="M348" s="56" t="str">
        <f>VLOOKUP(G348,'Sheet 1 (2)'!$H$4:$M$536,6,FALSE)</f>
        <v/>
      </c>
      <c r="N348" s="56" t="str">
        <f t="shared" si="25"/>
        <v/>
      </c>
      <c r="O348" s="56"/>
      <c r="P348" s="56" t="s">
        <v>2212</v>
      </c>
      <c r="Q348" s="56" t="s">
        <v>55</v>
      </c>
      <c r="R348" s="56" t="str">
        <f>VLOOKUP(G348,'Sheet 1 (2)'!$H$4:$O$536,8,FALSE)</f>
        <v/>
      </c>
      <c r="S348" s="56" t="str">
        <f t="shared" si="27"/>
        <v/>
      </c>
      <c r="T348" s="56" t="s">
        <v>2264</v>
      </c>
      <c r="U348" s="56" t="s">
        <v>55</v>
      </c>
      <c r="V348" s="56" t="str">
        <f>VLOOKUP(G348,'Sheet 1 (2)'!$H$4:$Q$536,10,FALSE)</f>
        <v/>
      </c>
      <c r="W348" s="56" t="str">
        <f t="shared" si="2"/>
        <v/>
      </c>
      <c r="X348" s="56"/>
      <c r="Y348" s="56" t="s">
        <v>55</v>
      </c>
      <c r="Z348" s="56" t="str">
        <f>VLOOKUP(G348,'Sheet 1 (2)'!$H$4:$S$536,12,FALSE)</f>
        <v/>
      </c>
      <c r="AA348" s="56" t="str">
        <f t="shared" si="17"/>
        <v/>
      </c>
      <c r="AB348" s="56" t="s">
        <v>55</v>
      </c>
      <c r="AC348" s="56" t="str">
        <f>VLOOKUP(G348,'Sheet 1 (2)'!$H$4:$AF$536,25,FALSE)</f>
        <v/>
      </c>
      <c r="AD348" s="56" t="s">
        <v>2269</v>
      </c>
      <c r="AE348" s="56" t="str">
        <f t="shared" si="24"/>
        <v/>
      </c>
      <c r="AF348" s="56" t="s">
        <v>55</v>
      </c>
      <c r="AG348" s="56" t="str">
        <f>VLOOKUP(G348,'Sheet 1 (2)'!$H$4:$AG$536,26,FALSE)</f>
        <v>NO</v>
      </c>
      <c r="AH348" s="59" t="s">
        <v>52</v>
      </c>
      <c r="AI348" s="56" t="s">
        <v>55</v>
      </c>
      <c r="AJ348" s="56" t="str">
        <f>VLOOKUP(G348,'Sheet 1 (2)'!$H$4:$AH$536,27,FALSE)</f>
        <v>Código CIE10</v>
      </c>
      <c r="AK348" s="56" t="str">
        <f t="shared" si="30"/>
        <v>Código CIE10</v>
      </c>
      <c r="AL348" s="60">
        <v>1</v>
      </c>
      <c r="AM348" s="60">
        <f t="shared" si="6"/>
        <v>0</v>
      </c>
    </row>
    <row r="349" spans="1:39" ht="15.75" customHeight="1" x14ac:dyDescent="0.2">
      <c r="A349" s="56" t="s">
        <v>1549</v>
      </c>
      <c r="B349" s="56" t="s">
        <v>1116</v>
      </c>
      <c r="C349" s="56" t="s">
        <v>2164</v>
      </c>
      <c r="D349" s="56" t="s">
        <v>1124</v>
      </c>
      <c r="E349" s="56" t="s">
        <v>2165</v>
      </c>
      <c r="F349" s="56" t="s">
        <v>1198</v>
      </c>
      <c r="G349" s="56" t="s">
        <v>2273</v>
      </c>
      <c r="H349" s="56" t="s">
        <v>2275</v>
      </c>
      <c r="I349" s="56" t="s">
        <v>82</v>
      </c>
      <c r="J349" s="56" t="s">
        <v>1090</v>
      </c>
      <c r="K349" s="56" t="s">
        <v>2277</v>
      </c>
      <c r="L349" s="56" t="s">
        <v>55</v>
      </c>
      <c r="M349" s="56" t="str">
        <f>VLOOKUP(G349,'Sheet 1 (2)'!$H$4:$M$536,6,FALSE)</f>
        <v/>
      </c>
      <c r="N349" s="56" t="str">
        <f t="shared" si="25"/>
        <v/>
      </c>
      <c r="O349" s="56"/>
      <c r="P349" s="56" t="s">
        <v>2247</v>
      </c>
      <c r="Q349" s="56" t="s">
        <v>55</v>
      </c>
      <c r="R349" s="56" t="str">
        <f>VLOOKUP(G349,'Sheet 1 (2)'!$H$4:$O$536,8,FALSE)</f>
        <v/>
      </c>
      <c r="S349" s="56" t="str">
        <f t="shared" si="27"/>
        <v/>
      </c>
      <c r="T349" s="56" t="s">
        <v>2212</v>
      </c>
      <c r="U349" s="56" t="s">
        <v>55</v>
      </c>
      <c r="V349" s="56" t="str">
        <f>VLOOKUP(G349,'Sheet 1 (2)'!$H$4:$Q$536,10,FALSE)</f>
        <v/>
      </c>
      <c r="W349" s="56" t="str">
        <f t="shared" si="2"/>
        <v/>
      </c>
      <c r="X349" s="56"/>
      <c r="Y349" s="56" t="s">
        <v>55</v>
      </c>
      <c r="Z349" s="56" t="str">
        <f>VLOOKUP(G349,'Sheet 1 (2)'!$H$4:$S$536,12,FALSE)</f>
        <v/>
      </c>
      <c r="AA349" s="56" t="str">
        <f t="shared" si="17"/>
        <v/>
      </c>
      <c r="AB349" s="56" t="s">
        <v>55</v>
      </c>
      <c r="AC349" s="56" t="str">
        <f>VLOOKUP(G349,'Sheet 1 (2)'!$H$4:$AF$536,25,FALSE)</f>
        <v/>
      </c>
      <c r="AD349" s="56" t="s">
        <v>120</v>
      </c>
      <c r="AE349" s="56" t="str">
        <f t="shared" si="24"/>
        <v/>
      </c>
      <c r="AF349" s="56" t="s">
        <v>55</v>
      </c>
      <c r="AG349" s="56" t="str">
        <f>VLOOKUP(G349,'Sheet 1 (2)'!$H$4:$AG$536,26,FALSE)</f>
        <v>NO</v>
      </c>
      <c r="AH349" s="56" t="s">
        <v>52</v>
      </c>
      <c r="AI349" s="56" t="s">
        <v>55</v>
      </c>
      <c r="AJ349" s="56" t="str">
        <f>VLOOKUP(G349,'Sheet 1 (2)'!$H$4:$AH$536,27,FALSE)</f>
        <v>Nos enviarán el CDC o podría definirse las metas con el HIS con diagnóstico dep este con lab=p y d.
Unidad notificación =establecimiento de salud</v>
      </c>
      <c r="AK349" s="56" t="str">
        <f t="shared" si="30"/>
        <v>Nos enviarán el CDC o podría definirse las metas con el HIS con diagnóstico dep este con lab=p y d.
Unidad notificación =establecimiento de salud</v>
      </c>
      <c r="AL349" s="60">
        <v>1</v>
      </c>
      <c r="AM349" s="60">
        <f t="shared" si="6"/>
        <v>0</v>
      </c>
    </row>
    <row r="350" spans="1:39" ht="15.75" customHeight="1" x14ac:dyDescent="0.2">
      <c r="A350" s="56" t="s">
        <v>1549</v>
      </c>
      <c r="B350" s="56" t="s">
        <v>1116</v>
      </c>
      <c r="C350" s="56" t="s">
        <v>2164</v>
      </c>
      <c r="D350" s="56" t="s">
        <v>1124</v>
      </c>
      <c r="E350" s="56" t="s">
        <v>2165</v>
      </c>
      <c r="F350" s="56" t="s">
        <v>1198</v>
      </c>
      <c r="G350" s="56" t="s">
        <v>2287</v>
      </c>
      <c r="H350" s="56" t="s">
        <v>2288</v>
      </c>
      <c r="I350" s="56" t="s">
        <v>82</v>
      </c>
      <c r="J350" s="56" t="s">
        <v>1073</v>
      </c>
      <c r="K350" s="56" t="s">
        <v>2290</v>
      </c>
      <c r="L350" s="56" t="s">
        <v>55</v>
      </c>
      <c r="M350" s="56" t="str">
        <f>VLOOKUP(G350,'Sheet 1 (2)'!$H$4:$M$536,6,FALSE)</f>
        <v/>
      </c>
      <c r="N350" s="56" t="str">
        <f t="shared" si="25"/>
        <v/>
      </c>
      <c r="O350" s="56"/>
      <c r="P350" s="56" t="s">
        <v>2195</v>
      </c>
      <c r="Q350" s="56" t="s">
        <v>55</v>
      </c>
      <c r="R350" s="56" t="str">
        <f>VLOOKUP(G350,'Sheet 1 (2)'!$H$4:$O$536,8,FALSE)</f>
        <v/>
      </c>
      <c r="S350" s="56" t="str">
        <f t="shared" si="27"/>
        <v/>
      </c>
      <c r="T350" s="56" t="s">
        <v>2212</v>
      </c>
      <c r="U350" s="56" t="s">
        <v>55</v>
      </c>
      <c r="V350" s="56" t="str">
        <f>VLOOKUP(G350,'Sheet 1 (2)'!$H$4:$Q$536,10,FALSE)</f>
        <v/>
      </c>
      <c r="W350" s="56" t="str">
        <f t="shared" si="2"/>
        <v/>
      </c>
      <c r="X350" s="56"/>
      <c r="Y350" s="56" t="s">
        <v>55</v>
      </c>
      <c r="Z350" s="56" t="str">
        <f>VLOOKUP(G350,'Sheet 1 (2)'!$H$4:$S$536,12,FALSE)</f>
        <v/>
      </c>
      <c r="AA350" s="56" t="str">
        <f t="shared" si="17"/>
        <v/>
      </c>
      <c r="AB350" s="56" t="s">
        <v>55</v>
      </c>
      <c r="AC350" s="56" t="str">
        <f>VLOOKUP(G350,'Sheet 1 (2)'!$H$4:$AF$536,25,FALSE)</f>
        <v/>
      </c>
      <c r="AD350" s="56" t="s">
        <v>147</v>
      </c>
      <c r="AE350" s="56" t="str">
        <f t="shared" si="24"/>
        <v/>
      </c>
      <c r="AF350" s="56" t="s">
        <v>55</v>
      </c>
      <c r="AG350" s="56" t="str">
        <f>VLOOKUP(G350,'Sheet 1 (2)'!$H$4:$AG$536,26,FALSE)</f>
        <v>NO</v>
      </c>
      <c r="AH350" s="56" t="s">
        <v>52</v>
      </c>
      <c r="AI350" s="56" t="s">
        <v>55</v>
      </c>
      <c r="AJ350" s="56" t="str">
        <f>VLOOKUP(G350,'Sheet 1 (2)'!$H$4:$AH$536,27,FALSE)</f>
        <v>Solo programar laboratorios de referencia regional. Ver si cuenta con la información del año anterior.</v>
      </c>
      <c r="AK350" s="56" t="str">
        <f t="shared" si="30"/>
        <v>Solo programar laboratorios de referencia regional. Ver si cuenta con la información del año anterior.</v>
      </c>
      <c r="AL350" s="60">
        <v>1</v>
      </c>
      <c r="AM350" s="60">
        <f t="shared" si="6"/>
        <v>0</v>
      </c>
    </row>
    <row r="351" spans="1:39" ht="15.75" customHeight="1" x14ac:dyDescent="0.2">
      <c r="A351" s="56" t="s">
        <v>1549</v>
      </c>
      <c r="B351" s="56" t="s">
        <v>1116</v>
      </c>
      <c r="C351" s="56" t="s">
        <v>2164</v>
      </c>
      <c r="D351" s="56" t="s">
        <v>1124</v>
      </c>
      <c r="E351" s="56" t="s">
        <v>2165</v>
      </c>
      <c r="F351" s="56" t="s">
        <v>1198</v>
      </c>
      <c r="G351" s="56" t="s">
        <v>2301</v>
      </c>
      <c r="H351" s="56" t="s">
        <v>2302</v>
      </c>
      <c r="I351" s="56" t="s">
        <v>82</v>
      </c>
      <c r="J351" s="56" t="s">
        <v>1090</v>
      </c>
      <c r="K351" s="56" t="s">
        <v>2303</v>
      </c>
      <c r="L351" s="56" t="s">
        <v>55</v>
      </c>
      <c r="M351" s="56" t="str">
        <f>VLOOKUP(G351,'Sheet 1 (2)'!$H$4:$M$536,6,FALSE)</f>
        <v/>
      </c>
      <c r="N351" s="56" t="str">
        <f t="shared" si="25"/>
        <v/>
      </c>
      <c r="O351" s="56"/>
      <c r="P351" s="56" t="s">
        <v>2247</v>
      </c>
      <c r="Q351" s="56" t="s">
        <v>55</v>
      </c>
      <c r="R351" s="56" t="str">
        <f>VLOOKUP(G351,'Sheet 1 (2)'!$H$4:$O$536,8,FALSE)</f>
        <v/>
      </c>
      <c r="S351" s="56" t="str">
        <f t="shared" si="27"/>
        <v/>
      </c>
      <c r="T351" s="56" t="s">
        <v>2212</v>
      </c>
      <c r="U351" s="56" t="s">
        <v>55</v>
      </c>
      <c r="V351" s="56" t="str">
        <f>VLOOKUP(G351,'Sheet 1 (2)'!$H$4:$Q$536,10,FALSE)</f>
        <v/>
      </c>
      <c r="W351" s="56" t="str">
        <f t="shared" si="2"/>
        <v/>
      </c>
      <c r="X351" s="56"/>
      <c r="Y351" s="56" t="s">
        <v>55</v>
      </c>
      <c r="Z351" s="56" t="str">
        <f>VLOOKUP(G351,'Sheet 1 (2)'!$H$4:$S$536,12,FALSE)</f>
        <v/>
      </c>
      <c r="AA351" s="56" t="str">
        <f t="shared" si="17"/>
        <v/>
      </c>
      <c r="AB351" s="56" t="s">
        <v>55</v>
      </c>
      <c r="AC351" s="56" t="str">
        <f>VLOOKUP(G351,'Sheet 1 (2)'!$H$4:$AF$536,25,FALSE)</f>
        <v/>
      </c>
      <c r="AD351" s="56" t="s">
        <v>585</v>
      </c>
      <c r="AE351" s="56" t="str">
        <f t="shared" si="24"/>
        <v/>
      </c>
      <c r="AF351" s="56" t="s">
        <v>55</v>
      </c>
      <c r="AG351" s="56" t="str">
        <f>VLOOKUP(G351,'Sheet 1 (2)'!$H$4:$AG$536,26,FALSE)</f>
        <v>NO</v>
      </c>
      <c r="AH351" s="59" t="s">
        <v>52</v>
      </c>
      <c r="AI351" s="56" t="s">
        <v>55</v>
      </c>
      <c r="AJ351" s="56" t="str">
        <f>VLOOKUP(G351,'Sheet 1 (2)'!$H$4:$AH$536,27,FALSE)</f>
        <v>Código CIE10</v>
      </c>
      <c r="AK351" s="56" t="str">
        <f t="shared" si="30"/>
        <v>Código CIE10</v>
      </c>
      <c r="AL351" s="60">
        <v>1</v>
      </c>
      <c r="AM351" s="60">
        <f t="shared" si="6"/>
        <v>0</v>
      </c>
    </row>
    <row r="352" spans="1:39" ht="15.75" customHeight="1" x14ac:dyDescent="0.2">
      <c r="A352" s="56" t="s">
        <v>1549</v>
      </c>
      <c r="B352" s="56" t="s">
        <v>1116</v>
      </c>
      <c r="C352" s="56" t="s">
        <v>2164</v>
      </c>
      <c r="D352" s="56" t="s">
        <v>1124</v>
      </c>
      <c r="E352" s="56" t="s">
        <v>2165</v>
      </c>
      <c r="F352" s="56" t="s">
        <v>1198</v>
      </c>
      <c r="G352" s="56" t="s">
        <v>2317</v>
      </c>
      <c r="H352" s="56" t="s">
        <v>2318</v>
      </c>
      <c r="I352" s="56" t="s">
        <v>82</v>
      </c>
      <c r="J352" s="56" t="s">
        <v>1073</v>
      </c>
      <c r="K352" s="56" t="s">
        <v>2320</v>
      </c>
      <c r="L352" s="56" t="s">
        <v>55</v>
      </c>
      <c r="M352" s="56" t="str">
        <f>VLOOKUP(G352,'Sheet 1 (2)'!$H$4:$M$536,6,FALSE)</f>
        <v/>
      </c>
      <c r="N352" s="56" t="str">
        <f t="shared" si="25"/>
        <v/>
      </c>
      <c r="O352" s="56"/>
      <c r="P352" s="56" t="s">
        <v>2212</v>
      </c>
      <c r="Q352" s="56" t="s">
        <v>55</v>
      </c>
      <c r="R352" s="56" t="str">
        <f>VLOOKUP(G352,'Sheet 1 (2)'!$H$4:$O$536,8,FALSE)</f>
        <v/>
      </c>
      <c r="S352" s="56" t="str">
        <f t="shared" si="27"/>
        <v/>
      </c>
      <c r="T352" s="56" t="s">
        <v>2247</v>
      </c>
      <c r="U352" s="56" t="s">
        <v>55</v>
      </c>
      <c r="V352" s="56" t="str">
        <f>VLOOKUP(G352,'Sheet 1 (2)'!$H$4:$Q$536,10,FALSE)</f>
        <v/>
      </c>
      <c r="W352" s="56" t="str">
        <f t="shared" si="2"/>
        <v/>
      </c>
      <c r="X352" s="56"/>
      <c r="Y352" s="56" t="s">
        <v>55</v>
      </c>
      <c r="Z352" s="56" t="str">
        <f>VLOOKUP(G352,'Sheet 1 (2)'!$H$4:$S$536,12,FALSE)</f>
        <v/>
      </c>
      <c r="AA352" s="56" t="str">
        <f t="shared" si="17"/>
        <v/>
      </c>
      <c r="AB352" s="56" t="s">
        <v>55</v>
      </c>
      <c r="AC352" s="56" t="str">
        <f>VLOOKUP(G352,'Sheet 1 (2)'!$H$4:$AF$536,25,FALSE)</f>
        <v/>
      </c>
      <c r="AD352" s="56" t="s">
        <v>2325</v>
      </c>
      <c r="AE352" s="56" t="str">
        <f t="shared" si="24"/>
        <v/>
      </c>
      <c r="AF352" s="56" t="s">
        <v>55</v>
      </c>
      <c r="AG352" s="56" t="str">
        <f>VLOOKUP(G352,'Sheet 1 (2)'!$H$4:$AG$536,26,FALSE)</f>
        <v>NO</v>
      </c>
      <c r="AH352" s="59" t="s">
        <v>52</v>
      </c>
      <c r="AI352" s="56" t="s">
        <v>55</v>
      </c>
      <c r="AJ352" s="56" t="str">
        <f>VLOOKUP(G352,'Sheet 1 (2)'!$H$4:$AH$536,27,FALSE)</f>
        <v>Consulta. Falta código CIE10</v>
      </c>
      <c r="AK352" s="56" t="str">
        <f t="shared" si="30"/>
        <v>Consulta. Falta código CIE10</v>
      </c>
      <c r="AL352" s="60">
        <v>1</v>
      </c>
      <c r="AM352" s="60">
        <f t="shared" si="6"/>
        <v>0</v>
      </c>
    </row>
    <row r="353" spans="1:39" ht="15.75" customHeight="1" x14ac:dyDescent="0.2">
      <c r="A353" s="56" t="s">
        <v>1549</v>
      </c>
      <c r="B353" s="56" t="s">
        <v>1116</v>
      </c>
      <c r="C353" s="56" t="s">
        <v>2164</v>
      </c>
      <c r="D353" s="56" t="s">
        <v>1124</v>
      </c>
      <c r="E353" s="56" t="s">
        <v>2165</v>
      </c>
      <c r="F353" s="56" t="s">
        <v>1198</v>
      </c>
      <c r="G353" s="56" t="s">
        <v>2330</v>
      </c>
      <c r="H353" s="56" t="s">
        <v>2331</v>
      </c>
      <c r="I353" s="56" t="s">
        <v>82</v>
      </c>
      <c r="J353" s="56" t="s">
        <v>1073</v>
      </c>
      <c r="K353" s="56" t="s">
        <v>2332</v>
      </c>
      <c r="L353" s="56" t="s">
        <v>55</v>
      </c>
      <c r="M353" s="56" t="str">
        <f>VLOOKUP(G353,'Sheet 1 (2)'!$H$4:$M$536,6,FALSE)</f>
        <v/>
      </c>
      <c r="N353" s="56" t="str">
        <f t="shared" si="25"/>
        <v/>
      </c>
      <c r="O353" s="56"/>
      <c r="P353" s="56" t="s">
        <v>2337</v>
      </c>
      <c r="Q353" s="56" t="s">
        <v>55</v>
      </c>
      <c r="R353" s="56" t="str">
        <f>VLOOKUP(G353,'Sheet 1 (2)'!$H$4:$O$536,8,FALSE)</f>
        <v/>
      </c>
      <c r="S353" s="56" t="str">
        <f t="shared" si="27"/>
        <v/>
      </c>
      <c r="T353" s="56" t="s">
        <v>2339</v>
      </c>
      <c r="U353" s="56" t="s">
        <v>55</v>
      </c>
      <c r="V353" s="56" t="str">
        <f>VLOOKUP(G353,'Sheet 1 (2)'!$H$4:$Q$536,10,FALSE)</f>
        <v/>
      </c>
      <c r="W353" s="56" t="str">
        <f t="shared" si="2"/>
        <v/>
      </c>
      <c r="X353" s="56" t="s">
        <v>2340</v>
      </c>
      <c r="Y353" s="56" t="s">
        <v>55</v>
      </c>
      <c r="Z353" s="56" t="str">
        <f>VLOOKUP(G353,'Sheet 1 (2)'!$H$4:$S$536,12,FALSE)</f>
        <v/>
      </c>
      <c r="AA353" s="56" t="str">
        <f t="shared" si="17"/>
        <v/>
      </c>
      <c r="AB353" s="56" t="s">
        <v>55</v>
      </c>
      <c r="AC353" s="56" t="str">
        <f>VLOOKUP(G353,'Sheet 1 (2)'!$H$4:$AF$536,25,FALSE)</f>
        <v/>
      </c>
      <c r="AD353" s="56" t="s">
        <v>367</v>
      </c>
      <c r="AE353" s="56" t="str">
        <f t="shared" si="24"/>
        <v/>
      </c>
      <c r="AF353" s="56" t="s">
        <v>55</v>
      </c>
      <c r="AG353" s="56" t="str">
        <f>VLOOKUP(G353,'Sheet 1 (2)'!$H$4:$AG$536,26,FALSE)</f>
        <v>NO</v>
      </c>
      <c r="AH353" s="56" t="s">
        <v>52</v>
      </c>
      <c r="AI353" s="56" t="s">
        <v>55</v>
      </c>
      <c r="AJ353" s="56" t="str">
        <f>VLOOKUP(G353,'Sheet 1 (2)'!$H$4:$AH$536,27,FALSE)</f>
        <v>No se va a calcular</v>
      </c>
      <c r="AK353" s="56" t="str">
        <f t="shared" si="30"/>
        <v>No se va a calcular</v>
      </c>
      <c r="AL353" s="60">
        <v>1</v>
      </c>
      <c r="AM353" s="60">
        <f t="shared" si="6"/>
        <v>0</v>
      </c>
    </row>
    <row r="354" spans="1:39" ht="15.75" customHeight="1" x14ac:dyDescent="0.2">
      <c r="A354" s="56" t="s">
        <v>1549</v>
      </c>
      <c r="B354" s="56" t="s">
        <v>1116</v>
      </c>
      <c r="C354" s="56" t="s">
        <v>2164</v>
      </c>
      <c r="D354" s="56" t="s">
        <v>1124</v>
      </c>
      <c r="E354" s="56" t="s">
        <v>2165</v>
      </c>
      <c r="F354" s="56" t="s">
        <v>1198</v>
      </c>
      <c r="G354" s="56" t="s">
        <v>2347</v>
      </c>
      <c r="H354" s="56" t="s">
        <v>2348</v>
      </c>
      <c r="I354" s="56" t="s">
        <v>82</v>
      </c>
      <c r="J354" s="56" t="s">
        <v>1073</v>
      </c>
      <c r="K354" s="56" t="s">
        <v>2349</v>
      </c>
      <c r="L354" s="56" t="s">
        <v>55</v>
      </c>
      <c r="M354" s="56" t="str">
        <f>VLOOKUP(G354,'Sheet 1 (2)'!$H$4:$M$536,6,FALSE)</f>
        <v/>
      </c>
      <c r="N354" s="56" t="str">
        <f t="shared" si="25"/>
        <v/>
      </c>
      <c r="O354" s="56"/>
      <c r="P354" s="56" t="s">
        <v>2350</v>
      </c>
      <c r="Q354" s="56" t="s">
        <v>55</v>
      </c>
      <c r="R354" s="56" t="str">
        <f>VLOOKUP(G354,'Sheet 1 (2)'!$H$4:$O$536,8,FALSE)</f>
        <v/>
      </c>
      <c r="S354" s="56" t="str">
        <f t="shared" si="27"/>
        <v/>
      </c>
      <c r="T354" s="56"/>
      <c r="U354" s="56" t="s">
        <v>55</v>
      </c>
      <c r="V354" s="56" t="str">
        <f>VLOOKUP(G354,'Sheet 1 (2)'!$H$4:$Q$536,10,FALSE)</f>
        <v/>
      </c>
      <c r="W354" s="56" t="str">
        <f t="shared" si="2"/>
        <v/>
      </c>
      <c r="X354" s="56" t="s">
        <v>2340</v>
      </c>
      <c r="Y354" s="56" t="s">
        <v>55</v>
      </c>
      <c r="Z354" s="56" t="str">
        <f>VLOOKUP(G354,'Sheet 1 (2)'!$H$4:$S$536,12,FALSE)</f>
        <v/>
      </c>
      <c r="AA354" s="56" t="str">
        <f t="shared" si="17"/>
        <v/>
      </c>
      <c r="AB354" s="56" t="s">
        <v>55</v>
      </c>
      <c r="AC354" s="56" t="str">
        <f>VLOOKUP(G354,'Sheet 1 (2)'!$H$4:$AF$536,25,FALSE)</f>
        <v/>
      </c>
      <c r="AD354" s="56" t="s">
        <v>2325</v>
      </c>
      <c r="AE354" s="56" t="str">
        <f t="shared" si="24"/>
        <v/>
      </c>
      <c r="AF354" s="56" t="s">
        <v>55</v>
      </c>
      <c r="AG354" s="56" t="str">
        <f>VLOOKUP(G354,'Sheet 1 (2)'!$H$4:$AG$536,26,FALSE)</f>
        <v>SI</v>
      </c>
      <c r="AH354" s="56" t="s">
        <v>82</v>
      </c>
      <c r="AI354" s="56" t="s">
        <v>55</v>
      </c>
      <c r="AJ354" s="56" t="str">
        <f>VLOOKUP(G354,'Sheet 1 (2)'!$H$4:$AH$536,27,FALSE)</f>
        <v>Consulta. Se podría utilizar única fuente de información HIS</v>
      </c>
      <c r="AK354" s="56" t="str">
        <f t="shared" si="30"/>
        <v>Consulta. Se podría utilizar única fuente de información HIS</v>
      </c>
      <c r="AL354" s="60">
        <v>1</v>
      </c>
      <c r="AM354" s="60">
        <f t="shared" si="6"/>
        <v>1</v>
      </c>
    </row>
    <row r="355" spans="1:39" ht="15.75" customHeight="1" x14ac:dyDescent="0.2">
      <c r="A355" s="56" t="s">
        <v>1549</v>
      </c>
      <c r="B355" s="56" t="s">
        <v>1116</v>
      </c>
      <c r="C355" s="56" t="s">
        <v>2164</v>
      </c>
      <c r="D355" s="56" t="s">
        <v>1124</v>
      </c>
      <c r="E355" s="56" t="s">
        <v>2165</v>
      </c>
      <c r="F355" s="56" t="s">
        <v>1198</v>
      </c>
      <c r="G355" s="56" t="s">
        <v>2359</v>
      </c>
      <c r="H355" s="56" t="s">
        <v>2360</v>
      </c>
      <c r="I355" s="56" t="s">
        <v>82</v>
      </c>
      <c r="J355" s="56" t="s">
        <v>1090</v>
      </c>
      <c r="K355" s="56" t="s">
        <v>2361</v>
      </c>
      <c r="L355" s="56" t="s">
        <v>55</v>
      </c>
      <c r="M355" s="56" t="str">
        <f>VLOOKUP(G355,'Sheet 1 (2)'!$H$4:$M$536,6,FALSE)</f>
        <v/>
      </c>
      <c r="N355" s="56" t="str">
        <f t="shared" si="25"/>
        <v/>
      </c>
      <c r="O355" s="56"/>
      <c r="P355" s="56" t="s">
        <v>2337</v>
      </c>
      <c r="Q355" s="56" t="s">
        <v>55</v>
      </c>
      <c r="R355" s="56" t="str">
        <f>VLOOKUP(G355,'Sheet 1 (2)'!$H$4:$O$536,8,FALSE)</f>
        <v/>
      </c>
      <c r="S355" s="56" t="str">
        <f t="shared" si="27"/>
        <v/>
      </c>
      <c r="T355" s="56" t="s">
        <v>2339</v>
      </c>
      <c r="U355" s="56" t="s">
        <v>55</v>
      </c>
      <c r="V355" s="56" t="str">
        <f>VLOOKUP(G355,'Sheet 1 (2)'!$H$4:$Q$536,10,FALSE)</f>
        <v/>
      </c>
      <c r="W355" s="56" t="str">
        <f t="shared" si="2"/>
        <v/>
      </c>
      <c r="X355" s="56" t="s">
        <v>2340</v>
      </c>
      <c r="Y355" s="56" t="s">
        <v>55</v>
      </c>
      <c r="Z355" s="56" t="str">
        <f>VLOOKUP(G355,'Sheet 1 (2)'!$H$4:$S$536,12,FALSE)</f>
        <v/>
      </c>
      <c r="AA355" s="56" t="str">
        <f t="shared" si="17"/>
        <v/>
      </c>
      <c r="AB355" s="56" t="s">
        <v>55</v>
      </c>
      <c r="AC355" s="56" t="str">
        <f>VLOOKUP(G355,'Sheet 1 (2)'!$H$4:$AF$536,25,FALSE)</f>
        <v/>
      </c>
      <c r="AD355" s="56" t="s">
        <v>2367</v>
      </c>
      <c r="AE355" s="56" t="str">
        <f t="shared" si="24"/>
        <v/>
      </c>
      <c r="AF355" s="56" t="s">
        <v>55</v>
      </c>
      <c r="AG355" s="56" t="str">
        <f>VLOOKUP(G355,'Sheet 1 (2)'!$H$4:$AG$536,26,FALSE)</f>
        <v>SI</v>
      </c>
      <c r="AH355" s="56" t="s">
        <v>82</v>
      </c>
      <c r="AI355" s="56" t="s">
        <v>55</v>
      </c>
      <c r="AJ355" s="56" t="str">
        <f>VLOOKUP(G355,'Sheet 1 (2)'!$H$4:$AH$536,27,FALSE)</f>
        <v>Consulta. Se podría utilizar única fuente de información HIS</v>
      </c>
      <c r="AK355" s="56" t="str">
        <f t="shared" si="30"/>
        <v>Consulta. Se podría utilizar única fuente de información HIS</v>
      </c>
      <c r="AL355" s="60">
        <v>1</v>
      </c>
      <c r="AM355" s="60">
        <f t="shared" si="6"/>
        <v>1</v>
      </c>
    </row>
    <row r="356" spans="1:39" ht="15.75" customHeight="1" x14ac:dyDescent="0.2">
      <c r="A356" s="56" t="s">
        <v>1549</v>
      </c>
      <c r="B356" s="56" t="s">
        <v>1116</v>
      </c>
      <c r="C356" s="56" t="s">
        <v>2164</v>
      </c>
      <c r="D356" s="56" t="s">
        <v>1124</v>
      </c>
      <c r="E356" s="56" t="s">
        <v>2165</v>
      </c>
      <c r="F356" s="56" t="s">
        <v>1198</v>
      </c>
      <c r="G356" s="56" t="s">
        <v>2373</v>
      </c>
      <c r="H356" s="56" t="s">
        <v>2374</v>
      </c>
      <c r="I356" s="56" t="s">
        <v>82</v>
      </c>
      <c r="J356" s="56" t="s">
        <v>1073</v>
      </c>
      <c r="K356" s="56" t="s">
        <v>2375</v>
      </c>
      <c r="L356" s="56" t="s">
        <v>55</v>
      </c>
      <c r="M356" s="56" t="str">
        <f>VLOOKUP(G356,'Sheet 1 (2)'!$H$4:$M$536,6,FALSE)</f>
        <v/>
      </c>
      <c r="N356" s="56" t="str">
        <f t="shared" si="25"/>
        <v/>
      </c>
      <c r="O356" s="56"/>
      <c r="P356" s="56" t="s">
        <v>2379</v>
      </c>
      <c r="Q356" s="56" t="s">
        <v>55</v>
      </c>
      <c r="R356" s="56" t="str">
        <f>VLOOKUP(G356,'Sheet 1 (2)'!$H$4:$O$536,8,FALSE)</f>
        <v/>
      </c>
      <c r="S356" s="56" t="str">
        <f t="shared" si="27"/>
        <v/>
      </c>
      <c r="T356" s="56"/>
      <c r="U356" s="56" t="s">
        <v>55</v>
      </c>
      <c r="V356" s="56" t="str">
        <f>VLOOKUP(G356,'Sheet 1 (2)'!$H$4:$Q$536,10,FALSE)</f>
        <v/>
      </c>
      <c r="W356" s="56" t="str">
        <f t="shared" si="2"/>
        <v/>
      </c>
      <c r="X356" s="56" t="s">
        <v>2381</v>
      </c>
      <c r="Y356" s="56" t="s">
        <v>55</v>
      </c>
      <c r="Z356" s="56" t="str">
        <f>VLOOKUP(G356,'Sheet 1 (2)'!$H$4:$S$536,12,FALSE)</f>
        <v/>
      </c>
      <c r="AA356" s="56" t="str">
        <f t="shared" si="17"/>
        <v/>
      </c>
      <c r="AB356" s="56" t="s">
        <v>55</v>
      </c>
      <c r="AC356" s="56" t="str">
        <f>VLOOKUP(G356,'Sheet 1 (2)'!$H$4:$AF$536,25,FALSE)</f>
        <v/>
      </c>
      <c r="AD356" s="56" t="s">
        <v>2382</v>
      </c>
      <c r="AE356" s="56" t="str">
        <f t="shared" si="24"/>
        <v/>
      </c>
      <c r="AF356" s="56" t="s">
        <v>55</v>
      </c>
      <c r="AG356" s="56" t="str">
        <f>VLOOKUP(G356,'Sheet 1 (2)'!$H$4:$AG$536,26,FALSE)</f>
        <v>SI</v>
      </c>
      <c r="AH356" s="56" t="s">
        <v>82</v>
      </c>
      <c r="AI356" s="56" t="s">
        <v>55</v>
      </c>
      <c r="AJ356" s="56" t="str">
        <f>VLOOKUP(G356,'Sheet 1 (2)'!$H$4:$AH$536,27,FALSE)</f>
        <v>Consulta. Falta fuente NET LAB. Base de áreas de riesgo</v>
      </c>
      <c r="AK356" s="56" t="str">
        <f t="shared" si="30"/>
        <v>Consulta. Falta fuente NET LAB. Base de áreas de riesgo</v>
      </c>
      <c r="AL356" s="60">
        <v>1</v>
      </c>
      <c r="AM356" s="60">
        <f t="shared" si="6"/>
        <v>1</v>
      </c>
    </row>
    <row r="357" spans="1:39" ht="15.75" customHeight="1" x14ac:dyDescent="0.2">
      <c r="A357" s="56" t="s">
        <v>1549</v>
      </c>
      <c r="B357" s="56" t="s">
        <v>1116</v>
      </c>
      <c r="C357" s="56" t="s">
        <v>2164</v>
      </c>
      <c r="D357" s="56" t="s">
        <v>1124</v>
      </c>
      <c r="E357" s="56" t="s">
        <v>2165</v>
      </c>
      <c r="F357" s="56" t="s">
        <v>1198</v>
      </c>
      <c r="G357" s="56" t="s">
        <v>2390</v>
      </c>
      <c r="H357" s="56" t="s">
        <v>2391</v>
      </c>
      <c r="I357" s="56" t="s">
        <v>82</v>
      </c>
      <c r="J357" s="56" t="s">
        <v>1090</v>
      </c>
      <c r="K357" s="56" t="s">
        <v>2392</v>
      </c>
      <c r="L357" s="56" t="s">
        <v>55</v>
      </c>
      <c r="M357" s="56" t="str">
        <f>VLOOKUP(G357,'Sheet 1 (2)'!$H$4:$M$536,6,FALSE)</f>
        <v/>
      </c>
      <c r="N357" s="56" t="str">
        <f t="shared" si="25"/>
        <v/>
      </c>
      <c r="O357" s="56"/>
      <c r="P357" s="56" t="s">
        <v>2339</v>
      </c>
      <c r="Q357" s="56" t="s">
        <v>55</v>
      </c>
      <c r="R357" s="56" t="str">
        <f>VLOOKUP(G357,'Sheet 1 (2)'!$H$4:$O$536,8,FALSE)</f>
        <v/>
      </c>
      <c r="S357" s="56" t="str">
        <f t="shared" si="27"/>
        <v/>
      </c>
      <c r="T357" s="56"/>
      <c r="U357" s="56" t="s">
        <v>55</v>
      </c>
      <c r="V357" s="56" t="str">
        <f>VLOOKUP(G357,'Sheet 1 (2)'!$H$4:$Q$536,10,FALSE)</f>
        <v/>
      </c>
      <c r="W357" s="56" t="str">
        <f t="shared" si="2"/>
        <v/>
      </c>
      <c r="X357" s="56" t="s">
        <v>2381</v>
      </c>
      <c r="Y357" s="56" t="s">
        <v>55</v>
      </c>
      <c r="Z357" s="56" t="str">
        <f>VLOOKUP(G357,'Sheet 1 (2)'!$H$4:$S$536,12,FALSE)</f>
        <v/>
      </c>
      <c r="AA357" s="56" t="str">
        <f t="shared" si="17"/>
        <v/>
      </c>
      <c r="AB357" s="56" t="s">
        <v>55</v>
      </c>
      <c r="AC357" s="56" t="str">
        <f>VLOOKUP(G357,'Sheet 1 (2)'!$H$4:$AF$536,25,FALSE)</f>
        <v/>
      </c>
      <c r="AD357" s="56" t="s">
        <v>2156</v>
      </c>
      <c r="AE357" s="56" t="str">
        <f t="shared" si="24"/>
        <v/>
      </c>
      <c r="AF357" s="56" t="s">
        <v>55</v>
      </c>
      <c r="AG357" s="56" t="str">
        <f>VLOOKUP(G357,'Sheet 1 (2)'!$H$4:$AG$536,26,FALSE)</f>
        <v>SI</v>
      </c>
      <c r="AH357" s="56" t="s">
        <v>82</v>
      </c>
      <c r="AI357" s="56" t="s">
        <v>55</v>
      </c>
      <c r="AJ357" s="56" t="str">
        <f>VLOOKUP(G357,'Sheet 1 (2)'!$H$4:$AH$536,27,FALSE)</f>
        <v/>
      </c>
      <c r="AK357" s="56" t="str">
        <f t="shared" si="30"/>
        <v/>
      </c>
      <c r="AL357" s="60">
        <v>1</v>
      </c>
      <c r="AM357" s="60">
        <f t="shared" si="6"/>
        <v>1</v>
      </c>
    </row>
    <row r="358" spans="1:39" ht="15.75" customHeight="1" x14ac:dyDescent="0.2">
      <c r="A358" s="56" t="s">
        <v>1549</v>
      </c>
      <c r="B358" s="56" t="s">
        <v>1116</v>
      </c>
      <c r="C358" s="56" t="s">
        <v>2164</v>
      </c>
      <c r="D358" s="56" t="s">
        <v>1124</v>
      </c>
      <c r="E358" s="56" t="s">
        <v>2165</v>
      </c>
      <c r="F358" s="56" t="s">
        <v>1198</v>
      </c>
      <c r="G358" s="56" t="s">
        <v>2394</v>
      </c>
      <c r="H358" s="56" t="s">
        <v>2395</v>
      </c>
      <c r="I358" s="56" t="s">
        <v>82</v>
      </c>
      <c r="J358" s="56" t="s">
        <v>1090</v>
      </c>
      <c r="K358" s="56" t="s">
        <v>2396</v>
      </c>
      <c r="L358" s="56" t="s">
        <v>55</v>
      </c>
      <c r="M358" s="56" t="str">
        <f>VLOOKUP(G358,'Sheet 1 (2)'!$H$4:$M$536,6,FALSE)</f>
        <v/>
      </c>
      <c r="N358" s="56" t="str">
        <f t="shared" si="25"/>
        <v/>
      </c>
      <c r="O358" s="56"/>
      <c r="P358" s="56" t="s">
        <v>2339</v>
      </c>
      <c r="Q358" s="56" t="s">
        <v>55</v>
      </c>
      <c r="R358" s="56" t="str">
        <f>VLOOKUP(G358,'Sheet 1 (2)'!$H$4:$O$536,8,FALSE)</f>
        <v/>
      </c>
      <c r="S358" s="56" t="str">
        <f t="shared" si="27"/>
        <v/>
      </c>
      <c r="T358" s="56"/>
      <c r="U358" s="56" t="s">
        <v>55</v>
      </c>
      <c r="V358" s="56" t="str">
        <f>VLOOKUP(G358,'Sheet 1 (2)'!$H$4:$Q$536,10,FALSE)</f>
        <v/>
      </c>
      <c r="W358" s="56" t="str">
        <f t="shared" si="2"/>
        <v/>
      </c>
      <c r="X358" s="56" t="s">
        <v>2397</v>
      </c>
      <c r="Y358" s="56" t="s">
        <v>55</v>
      </c>
      <c r="Z358" s="56" t="str">
        <f>VLOOKUP(G358,'Sheet 1 (2)'!$H$4:$S$536,12,FALSE)</f>
        <v/>
      </c>
      <c r="AA358" s="56" t="str">
        <f t="shared" si="17"/>
        <v/>
      </c>
      <c r="AB358" s="56" t="s">
        <v>55</v>
      </c>
      <c r="AC358" s="56" t="str">
        <f>VLOOKUP(G358,'Sheet 1 (2)'!$H$4:$AF$536,25,FALSE)</f>
        <v/>
      </c>
      <c r="AD358" s="56" t="s">
        <v>2398</v>
      </c>
      <c r="AE358" s="56" t="str">
        <f t="shared" si="24"/>
        <v/>
      </c>
      <c r="AF358" s="56" t="s">
        <v>55</v>
      </c>
      <c r="AG358" s="56" t="str">
        <f>VLOOKUP(G358,'Sheet 1 (2)'!$H$4:$AG$536,26,FALSE)</f>
        <v>SI</v>
      </c>
      <c r="AH358" s="56" t="s">
        <v>82</v>
      </c>
      <c r="AI358" s="56" t="s">
        <v>55</v>
      </c>
      <c r="AJ358" s="56" t="str">
        <f>VLOOKUP(G358,'Sheet 1 (2)'!$H$4:$AH$536,27,FALSE)</f>
        <v/>
      </c>
      <c r="AK358" s="56" t="str">
        <f t="shared" si="30"/>
        <v/>
      </c>
      <c r="AL358" s="60">
        <v>1</v>
      </c>
      <c r="AM358" s="60">
        <f t="shared" si="6"/>
        <v>1</v>
      </c>
    </row>
    <row r="359" spans="1:39" ht="15.75" customHeight="1" x14ac:dyDescent="0.2">
      <c r="A359" s="56" t="s">
        <v>1549</v>
      </c>
      <c r="B359" s="56" t="s">
        <v>1116</v>
      </c>
      <c r="C359" s="56" t="s">
        <v>2164</v>
      </c>
      <c r="D359" s="56" t="s">
        <v>1124</v>
      </c>
      <c r="E359" s="56" t="s">
        <v>2165</v>
      </c>
      <c r="F359" s="56" t="s">
        <v>1198</v>
      </c>
      <c r="G359" s="56" t="s">
        <v>2399</v>
      </c>
      <c r="H359" s="56" t="s">
        <v>2400</v>
      </c>
      <c r="I359" s="56" t="s">
        <v>82</v>
      </c>
      <c r="J359" s="56" t="s">
        <v>1073</v>
      </c>
      <c r="K359" s="56" t="s">
        <v>2401</v>
      </c>
      <c r="L359" s="56" t="s">
        <v>55</v>
      </c>
      <c r="M359" s="56" t="str">
        <f>VLOOKUP(G359,'Sheet 1 (2)'!$H$4:$M$536,6,FALSE)</f>
        <v/>
      </c>
      <c r="N359" s="56" t="str">
        <f t="shared" si="25"/>
        <v/>
      </c>
      <c r="O359" s="56"/>
      <c r="P359" s="56" t="s">
        <v>2339</v>
      </c>
      <c r="Q359" s="56" t="s">
        <v>55</v>
      </c>
      <c r="R359" s="56" t="str">
        <f>VLOOKUP(G359,'Sheet 1 (2)'!$H$4:$O$536,8,FALSE)</f>
        <v/>
      </c>
      <c r="S359" s="56" t="str">
        <f t="shared" si="27"/>
        <v/>
      </c>
      <c r="T359" s="56"/>
      <c r="U359" s="56" t="s">
        <v>55</v>
      </c>
      <c r="V359" s="56" t="str">
        <f>VLOOKUP(G359,'Sheet 1 (2)'!$H$4:$Q$536,10,FALSE)</f>
        <v/>
      </c>
      <c r="W359" s="56" t="str">
        <f t="shared" si="2"/>
        <v/>
      </c>
      <c r="X359" s="56" t="s">
        <v>2402</v>
      </c>
      <c r="Y359" s="56" t="s">
        <v>55</v>
      </c>
      <c r="Z359" s="56" t="str">
        <f>VLOOKUP(G359,'Sheet 1 (2)'!$H$4:$S$536,12,FALSE)</f>
        <v/>
      </c>
      <c r="AA359" s="56" t="str">
        <f t="shared" si="17"/>
        <v/>
      </c>
      <c r="AB359" s="56" t="s">
        <v>55</v>
      </c>
      <c r="AC359" s="56" t="str">
        <f>VLOOKUP(G359,'Sheet 1 (2)'!$H$4:$AF$536,25,FALSE)</f>
        <v/>
      </c>
      <c r="AD359" s="56" t="s">
        <v>2403</v>
      </c>
      <c r="AE359" s="56" t="str">
        <f t="shared" si="24"/>
        <v/>
      </c>
      <c r="AF359" s="56" t="s">
        <v>55</v>
      </c>
      <c r="AG359" s="56" t="str">
        <f>VLOOKUP(G359,'Sheet 1 (2)'!$H$4:$AG$536,26,FALSE)</f>
        <v>SI</v>
      </c>
      <c r="AH359" s="56" t="s">
        <v>82</v>
      </c>
      <c r="AI359" s="56" t="s">
        <v>55</v>
      </c>
      <c r="AJ359" s="56" t="str">
        <f>VLOOKUP(G359,'Sheet 1 (2)'!$H$4:$AH$536,27,FALSE)</f>
        <v/>
      </c>
      <c r="AK359" s="56" t="str">
        <f t="shared" si="30"/>
        <v/>
      </c>
      <c r="AL359" s="60">
        <v>1</v>
      </c>
      <c r="AM359" s="60">
        <f t="shared" si="6"/>
        <v>1</v>
      </c>
    </row>
    <row r="360" spans="1:39" ht="15.75" customHeight="1" x14ac:dyDescent="0.2">
      <c r="A360" s="56" t="s">
        <v>1549</v>
      </c>
      <c r="B360" s="56" t="s">
        <v>1116</v>
      </c>
      <c r="C360" s="56" t="s">
        <v>2164</v>
      </c>
      <c r="D360" s="56" t="s">
        <v>1124</v>
      </c>
      <c r="E360" s="56" t="s">
        <v>2165</v>
      </c>
      <c r="F360" s="56" t="s">
        <v>1198</v>
      </c>
      <c r="G360" s="56" t="s">
        <v>2405</v>
      </c>
      <c r="H360" s="56" t="s">
        <v>2406</v>
      </c>
      <c r="I360" s="56" t="s">
        <v>82</v>
      </c>
      <c r="J360" s="56" t="s">
        <v>1073</v>
      </c>
      <c r="K360" s="56" t="s">
        <v>2407</v>
      </c>
      <c r="L360" s="56" t="s">
        <v>55</v>
      </c>
      <c r="M360" s="56" t="str">
        <f>VLOOKUP(G360,'Sheet 1 (2)'!$H$4:$M$536,6,FALSE)</f>
        <v/>
      </c>
      <c r="N360" s="56" t="str">
        <f t="shared" si="25"/>
        <v/>
      </c>
      <c r="O360" s="56"/>
      <c r="P360" s="56" t="s">
        <v>2339</v>
      </c>
      <c r="Q360" s="56" t="s">
        <v>55</v>
      </c>
      <c r="R360" s="56" t="str">
        <f>VLOOKUP(G360,'Sheet 1 (2)'!$H$4:$O$536,8,FALSE)</f>
        <v/>
      </c>
      <c r="S360" s="56" t="str">
        <f t="shared" si="27"/>
        <v/>
      </c>
      <c r="T360" s="56"/>
      <c r="U360" s="56" t="s">
        <v>55</v>
      </c>
      <c r="V360" s="56" t="str">
        <f>VLOOKUP(G360,'Sheet 1 (2)'!$H$4:$Q$536,10,FALSE)</f>
        <v/>
      </c>
      <c r="W360" s="56" t="str">
        <f t="shared" si="2"/>
        <v/>
      </c>
      <c r="X360" s="56" t="s">
        <v>2410</v>
      </c>
      <c r="Y360" s="56" t="s">
        <v>55</v>
      </c>
      <c r="Z360" s="56" t="str">
        <f>VLOOKUP(G360,'Sheet 1 (2)'!$H$4:$S$536,12,FALSE)</f>
        <v/>
      </c>
      <c r="AA360" s="56" t="str">
        <f t="shared" si="17"/>
        <v/>
      </c>
      <c r="AB360" s="56" t="s">
        <v>55</v>
      </c>
      <c r="AC360" s="56" t="str">
        <f>VLOOKUP(G360,'Sheet 1 (2)'!$H$4:$AF$536,25,FALSE)</f>
        <v/>
      </c>
      <c r="AD360" s="56" t="s">
        <v>367</v>
      </c>
      <c r="AE360" s="56" t="str">
        <f t="shared" si="24"/>
        <v/>
      </c>
      <c r="AF360" s="56" t="s">
        <v>55</v>
      </c>
      <c r="AG360" s="56" t="str">
        <f>VLOOKUP(G360,'Sheet 1 (2)'!$H$4:$AG$536,26,FALSE)</f>
        <v>NO</v>
      </c>
      <c r="AH360" s="56" t="s">
        <v>52</v>
      </c>
      <c r="AI360" s="56" t="s">
        <v>55</v>
      </c>
      <c r="AJ360" s="56" t="str">
        <f>VLOOKUP(G360,'Sheet 1 (2)'!$H$4:$AH$536,27,FALSE)</f>
        <v>Consulta. Falta fuente NET LAB. Base de áreas de riesgo. Base que vincula II.EE con establecimiento de salud</v>
      </c>
      <c r="AK360" s="56" t="str">
        <f t="shared" si="30"/>
        <v>Consulta. Falta fuente NET LAB. Base de áreas de riesgo. Base que vincula II.EE con establecimiento de salud</v>
      </c>
      <c r="AL360" s="60">
        <v>1</v>
      </c>
      <c r="AM360" s="60">
        <f t="shared" si="6"/>
        <v>0</v>
      </c>
    </row>
    <row r="361" spans="1:39" ht="15.75" customHeight="1" x14ac:dyDescent="0.2">
      <c r="A361" s="56" t="s">
        <v>1549</v>
      </c>
      <c r="B361" s="56" t="s">
        <v>1116</v>
      </c>
      <c r="C361" s="56" t="s">
        <v>2164</v>
      </c>
      <c r="D361" s="56" t="s">
        <v>1124</v>
      </c>
      <c r="E361" s="56" t="s">
        <v>2165</v>
      </c>
      <c r="F361" s="56" t="s">
        <v>1198</v>
      </c>
      <c r="G361" s="56" t="s">
        <v>2414</v>
      </c>
      <c r="H361" s="56" t="s">
        <v>2415</v>
      </c>
      <c r="I361" s="56" t="s">
        <v>82</v>
      </c>
      <c r="J361" s="56" t="s">
        <v>1073</v>
      </c>
      <c r="K361" s="56" t="s">
        <v>2416</v>
      </c>
      <c r="L361" s="56" t="s">
        <v>55</v>
      </c>
      <c r="M361" s="56" t="str">
        <f>VLOOKUP(G361,'Sheet 1 (2)'!$H$4:$M$536,6,FALSE)</f>
        <v/>
      </c>
      <c r="N361" s="56" t="str">
        <f t="shared" si="25"/>
        <v/>
      </c>
      <c r="O361" s="56"/>
      <c r="P361" s="56" t="s">
        <v>2339</v>
      </c>
      <c r="Q361" s="56" t="s">
        <v>55</v>
      </c>
      <c r="R361" s="56" t="str">
        <f>VLOOKUP(G361,'Sheet 1 (2)'!$H$4:$O$536,8,FALSE)</f>
        <v/>
      </c>
      <c r="S361" s="56" t="str">
        <f t="shared" si="27"/>
        <v/>
      </c>
      <c r="T361" s="56" t="s">
        <v>2379</v>
      </c>
      <c r="U361" s="56" t="s">
        <v>55</v>
      </c>
      <c r="V361" s="56" t="str">
        <f>VLOOKUP(G361,'Sheet 1 (2)'!$H$4:$Q$536,10,FALSE)</f>
        <v/>
      </c>
      <c r="W361" s="56" t="str">
        <f t="shared" si="2"/>
        <v/>
      </c>
      <c r="X361" s="56" t="s">
        <v>2410</v>
      </c>
      <c r="Y361" s="56" t="s">
        <v>55</v>
      </c>
      <c r="Z361" s="56" t="str">
        <f>VLOOKUP(G361,'Sheet 1 (2)'!$H$4:$S$536,12,FALSE)</f>
        <v/>
      </c>
      <c r="AA361" s="56" t="str">
        <f t="shared" si="17"/>
        <v/>
      </c>
      <c r="AB361" s="56" t="s">
        <v>55</v>
      </c>
      <c r="AC361" s="56" t="str">
        <f>VLOOKUP(G361,'Sheet 1 (2)'!$H$4:$AF$536,25,FALSE)</f>
        <v/>
      </c>
      <c r="AD361" s="56" t="s">
        <v>58</v>
      </c>
      <c r="AE361" s="56" t="str">
        <f t="shared" si="24"/>
        <v/>
      </c>
      <c r="AF361" s="56" t="s">
        <v>55</v>
      </c>
      <c r="AG361" s="56" t="str">
        <f>VLOOKUP(G361,'Sheet 1 (2)'!$H$4:$AG$536,26,FALSE)</f>
        <v>SI</v>
      </c>
      <c r="AH361" s="56" t="s">
        <v>82</v>
      </c>
      <c r="AI361" s="56" t="s">
        <v>55</v>
      </c>
      <c r="AJ361" s="56" t="str">
        <f>VLOOKUP(G361,'Sheet 1 (2)'!$H$4:$AH$536,27,FALSE)</f>
        <v>Consulta. Se podría utilizar única fuente de información HIS</v>
      </c>
      <c r="AK361" s="56" t="str">
        <f t="shared" si="30"/>
        <v>Consulta. Se podría utilizar única fuente de información HIS</v>
      </c>
      <c r="AL361" s="60">
        <v>1</v>
      </c>
      <c r="AM361" s="60">
        <f t="shared" si="6"/>
        <v>1</v>
      </c>
    </row>
    <row r="362" spans="1:39" ht="15.75" customHeight="1" x14ac:dyDescent="0.2">
      <c r="A362" s="56" t="s">
        <v>1549</v>
      </c>
      <c r="B362" s="56" t="s">
        <v>1116</v>
      </c>
      <c r="C362" s="56" t="s">
        <v>2164</v>
      </c>
      <c r="D362" s="56" t="s">
        <v>1124</v>
      </c>
      <c r="E362" s="56" t="s">
        <v>2165</v>
      </c>
      <c r="F362" s="56" t="s">
        <v>1198</v>
      </c>
      <c r="G362" s="56" t="s">
        <v>2419</v>
      </c>
      <c r="H362" s="56" t="s">
        <v>2420</v>
      </c>
      <c r="I362" s="56" t="s">
        <v>82</v>
      </c>
      <c r="J362" s="56" t="s">
        <v>1090</v>
      </c>
      <c r="K362" s="56" t="s">
        <v>2422</v>
      </c>
      <c r="L362" s="56" t="s">
        <v>55</v>
      </c>
      <c r="M362" s="56" t="str">
        <f>VLOOKUP(G362,'Sheet 1 (2)'!$H$4:$M$536,6,FALSE)</f>
        <v/>
      </c>
      <c r="N362" s="56" t="str">
        <f t="shared" si="25"/>
        <v/>
      </c>
      <c r="O362" s="56"/>
      <c r="P362" s="56" t="s">
        <v>2339</v>
      </c>
      <c r="Q362" s="56" t="s">
        <v>55</v>
      </c>
      <c r="R362" s="56" t="str">
        <f>VLOOKUP(G362,'Sheet 1 (2)'!$H$4:$O$536,8,FALSE)</f>
        <v/>
      </c>
      <c r="S362" s="56" t="str">
        <f t="shared" si="27"/>
        <v/>
      </c>
      <c r="T362" s="56" t="s">
        <v>2379</v>
      </c>
      <c r="U362" s="56" t="s">
        <v>55</v>
      </c>
      <c r="V362" s="56" t="str">
        <f>VLOOKUP(G362,'Sheet 1 (2)'!$H$4:$Q$536,10,FALSE)</f>
        <v/>
      </c>
      <c r="W362" s="56" t="str">
        <f t="shared" si="2"/>
        <v/>
      </c>
      <c r="X362" s="56" t="s">
        <v>2410</v>
      </c>
      <c r="Y362" s="56" t="s">
        <v>55</v>
      </c>
      <c r="Z362" s="56" t="str">
        <f>VLOOKUP(G362,'Sheet 1 (2)'!$H$4:$S$536,12,FALSE)</f>
        <v/>
      </c>
      <c r="AA362" s="56" t="str">
        <f t="shared" si="17"/>
        <v/>
      </c>
      <c r="AB362" s="56" t="s">
        <v>55</v>
      </c>
      <c r="AC362" s="56" t="str">
        <f>VLOOKUP(G362,'Sheet 1 (2)'!$H$4:$AF$536,25,FALSE)</f>
        <v/>
      </c>
      <c r="AD362" s="56" t="s">
        <v>327</v>
      </c>
      <c r="AE362" s="56" t="str">
        <f t="shared" si="24"/>
        <v/>
      </c>
      <c r="AF362" s="56" t="s">
        <v>55</v>
      </c>
      <c r="AG362" s="56" t="str">
        <f>VLOOKUP(G362,'Sheet 1 (2)'!$H$4:$AG$536,26,FALSE)</f>
        <v>SI</v>
      </c>
      <c r="AH362" s="56" t="s">
        <v>82</v>
      </c>
      <c r="AI362" s="56" t="s">
        <v>55</v>
      </c>
      <c r="AJ362" s="56" t="str">
        <f>VLOOKUP(G362,'Sheet 1 (2)'!$H$4:$AH$536,27,FALSE)</f>
        <v>Consulta. Se podría utilizar única fuente de información HIS</v>
      </c>
      <c r="AK362" s="56" t="str">
        <f t="shared" si="30"/>
        <v>Consulta. Se podría utilizar única fuente de información HIS</v>
      </c>
      <c r="AL362" s="60">
        <v>1</v>
      </c>
      <c r="AM362" s="60">
        <f t="shared" si="6"/>
        <v>1</v>
      </c>
    </row>
    <row r="363" spans="1:39" ht="15.75" customHeight="1" x14ac:dyDescent="0.2">
      <c r="A363" s="56" t="s">
        <v>1412</v>
      </c>
      <c r="B363" s="56" t="s">
        <v>1125</v>
      </c>
      <c r="C363" s="56" t="s">
        <v>1532</v>
      </c>
      <c r="D363" s="56" t="s">
        <v>1143</v>
      </c>
      <c r="E363" s="56" t="s">
        <v>1533</v>
      </c>
      <c r="F363" s="56" t="s">
        <v>1229</v>
      </c>
      <c r="G363" s="56" t="s">
        <v>2503</v>
      </c>
      <c r="H363" s="56" t="s">
        <v>2504</v>
      </c>
      <c r="I363" s="56" t="s">
        <v>82</v>
      </c>
      <c r="J363" s="56" t="s">
        <v>2505</v>
      </c>
      <c r="K363" s="56" t="s">
        <v>2506</v>
      </c>
      <c r="L363" s="56" t="s">
        <v>55</v>
      </c>
      <c r="M363" s="56" t="str">
        <f>VLOOKUP(G363,'Sheet 1 (2)'!$H$4:$M$536,6,FALSE)</f>
        <v/>
      </c>
      <c r="N363" s="56" t="str">
        <f t="shared" si="25"/>
        <v/>
      </c>
      <c r="O363" s="56" t="str">
        <f>VLOOKUP(G363,Hoja1!$C$4:$D$146,2,FALSE)</f>
        <v>80%*4399701</v>
      </c>
      <c r="P363" s="56" t="s">
        <v>264</v>
      </c>
      <c r="Q363" s="56" t="s">
        <v>55</v>
      </c>
      <c r="R363" s="56" t="str">
        <f>VLOOKUP(G363,'Sheet 1 (2)'!$H$4:$O$536,8,FALSE)</f>
        <v/>
      </c>
      <c r="S363" s="56" t="str">
        <f t="shared" si="27"/>
        <v/>
      </c>
      <c r="T363" s="56"/>
      <c r="U363" s="56" t="s">
        <v>55</v>
      </c>
      <c r="V363" s="56" t="str">
        <f>VLOOKUP(G363,'Sheet 1 (2)'!$H$4:$Q$536,10,FALSE)</f>
        <v/>
      </c>
      <c r="W363" s="56" t="str">
        <f t="shared" si="2"/>
        <v/>
      </c>
      <c r="X363" s="56" t="s">
        <v>2509</v>
      </c>
      <c r="Y363" s="56" t="s">
        <v>55</v>
      </c>
      <c r="Z363" s="56" t="str">
        <f>VLOOKUP(G363,'Sheet 1 (2)'!$H$4:$S$536,12,FALSE)</f>
        <v/>
      </c>
      <c r="AA363" s="56" t="str">
        <f t="shared" si="17"/>
        <v/>
      </c>
      <c r="AB363" s="56" t="s">
        <v>55</v>
      </c>
      <c r="AC363" s="56" t="str">
        <f>VLOOKUP(G363,'Sheet 1 (2)'!$H$4:$AF$536,25,FALSE)</f>
        <v/>
      </c>
      <c r="AD363" s="56" t="s">
        <v>2512</v>
      </c>
      <c r="AE363" s="56" t="str">
        <f t="shared" si="24"/>
        <v/>
      </c>
      <c r="AF363" s="56" t="s">
        <v>52</v>
      </c>
      <c r="AG363" s="56" t="str">
        <f>VLOOKUP(G363,'Sheet 1 (2)'!$H$4:$AG$536,26,FALSE)</f>
        <v/>
      </c>
      <c r="AH363" s="56" t="s">
        <v>52</v>
      </c>
      <c r="AI363" s="56" t="s">
        <v>1545</v>
      </c>
      <c r="AJ363" s="56" t="str">
        <f>VLOOKUP(G363,'Sheet 1 (2)'!$H$4:$AH$536,27,FALSE)</f>
        <v/>
      </c>
      <c r="AK363" s="56" t="str">
        <f t="shared" si="30"/>
        <v>ESPERA DE LA BASE DE DATOS DEL Mapa que identifica ámbitos con fuentes de exposición a agentes contaminantes, elaborados por la Micro Red, Red o DIRESA.</v>
      </c>
      <c r="AL363" s="60">
        <v>1</v>
      </c>
      <c r="AM363" s="60">
        <f t="shared" si="6"/>
        <v>0</v>
      </c>
    </row>
    <row r="364" spans="1:39" ht="15.75" customHeight="1" x14ac:dyDescent="0.2">
      <c r="A364" s="56" t="s">
        <v>1412</v>
      </c>
      <c r="B364" s="56" t="s">
        <v>1125</v>
      </c>
      <c r="C364" s="56" t="s">
        <v>1532</v>
      </c>
      <c r="D364" s="56" t="s">
        <v>1143</v>
      </c>
      <c r="E364" s="56" t="s">
        <v>1533</v>
      </c>
      <c r="F364" s="56" t="s">
        <v>1229</v>
      </c>
      <c r="G364" s="56" t="s">
        <v>2516</v>
      </c>
      <c r="H364" s="56" t="s">
        <v>2517</v>
      </c>
      <c r="I364" s="56" t="s">
        <v>82</v>
      </c>
      <c r="J364" s="56" t="s">
        <v>493</v>
      </c>
      <c r="K364" s="56" t="s">
        <v>2518</v>
      </c>
      <c r="L364" s="56" t="s">
        <v>55</v>
      </c>
      <c r="M364" s="56" t="str">
        <f>VLOOKUP(G364,'Sheet 1 (2)'!$H$4:$M$536,6,FALSE)</f>
        <v/>
      </c>
      <c r="N364" s="56" t="str">
        <f t="shared" si="25"/>
        <v/>
      </c>
      <c r="O364" s="56" t="str">
        <f>VLOOKUP(G364,Hoja1!$C$4:$D$146,2,FALSE)</f>
        <v>100%*4399702</v>
      </c>
      <c r="P364" s="56" t="s">
        <v>264</v>
      </c>
      <c r="Q364" s="56" t="s">
        <v>55</v>
      </c>
      <c r="R364" s="56" t="str">
        <f>VLOOKUP(G364,'Sheet 1 (2)'!$H$4:$O$536,8,FALSE)</f>
        <v/>
      </c>
      <c r="S364" s="56" t="str">
        <f t="shared" si="27"/>
        <v/>
      </c>
      <c r="T364" s="56"/>
      <c r="U364" s="56" t="s">
        <v>55</v>
      </c>
      <c r="V364" s="56" t="str">
        <f>VLOOKUP(G364,'Sheet 1 (2)'!$H$4:$Q$536,10,FALSE)</f>
        <v/>
      </c>
      <c r="W364" s="56" t="str">
        <f t="shared" si="2"/>
        <v/>
      </c>
      <c r="X364" s="56" t="s">
        <v>2521</v>
      </c>
      <c r="Y364" s="56" t="s">
        <v>55</v>
      </c>
      <c r="Z364" s="56" t="str">
        <f>VLOOKUP(G364,'Sheet 1 (2)'!$H$4:$S$536,12,FALSE)</f>
        <v/>
      </c>
      <c r="AA364" s="56" t="str">
        <f t="shared" si="17"/>
        <v/>
      </c>
      <c r="AB364" s="56" t="s">
        <v>55</v>
      </c>
      <c r="AC364" s="56" t="str">
        <f>VLOOKUP(G364,'Sheet 1 (2)'!$H$4:$AF$536,25,FALSE)</f>
        <v/>
      </c>
      <c r="AD364" s="56" t="s">
        <v>58</v>
      </c>
      <c r="AE364" s="56" t="str">
        <f t="shared" si="24"/>
        <v/>
      </c>
      <c r="AF364" s="56" t="s">
        <v>52</v>
      </c>
      <c r="AG364" s="56" t="str">
        <f>VLOOKUP(G364,'Sheet 1 (2)'!$H$4:$AG$536,26,FALSE)</f>
        <v/>
      </c>
      <c r="AH364" s="56" t="s">
        <v>52</v>
      </c>
      <c r="AI364" s="56" t="s">
        <v>1545</v>
      </c>
      <c r="AJ364" s="56" t="str">
        <f>VLOOKUP(G364,'Sheet 1 (2)'!$H$4:$AH$536,27,FALSE)</f>
        <v/>
      </c>
      <c r="AK364" s="56" t="str">
        <f t="shared" si="30"/>
        <v>ESPERA DE LA BASE DE DATOS DEL Mapa que identifica ámbitos con fuentes de exposición a agentes contaminantes, elaborados por la Micro Red, Red o DIRESA.</v>
      </c>
      <c r="AL364" s="60">
        <v>1</v>
      </c>
      <c r="AM364" s="60">
        <f t="shared" si="6"/>
        <v>0</v>
      </c>
    </row>
    <row r="365" spans="1:39" ht="15.75" customHeight="1" x14ac:dyDescent="0.2">
      <c r="A365" s="56" t="s">
        <v>1412</v>
      </c>
      <c r="B365" s="56" t="s">
        <v>1125</v>
      </c>
      <c r="C365" s="56" t="s">
        <v>1532</v>
      </c>
      <c r="D365" s="56" t="s">
        <v>1143</v>
      </c>
      <c r="E365" s="56" t="s">
        <v>1533</v>
      </c>
      <c r="F365" s="56" t="s">
        <v>1229</v>
      </c>
      <c r="G365" s="56" t="s">
        <v>2525</v>
      </c>
      <c r="H365" s="56" t="s">
        <v>2526</v>
      </c>
      <c r="I365" s="56" t="s">
        <v>82</v>
      </c>
      <c r="J365" s="56" t="s">
        <v>1090</v>
      </c>
      <c r="K365" s="56" t="s">
        <v>2528</v>
      </c>
      <c r="L365" s="56" t="s">
        <v>55</v>
      </c>
      <c r="M365" s="56" t="str">
        <f>VLOOKUP(G365,'Sheet 1 (2)'!$H$4:$M$536,6,FALSE)</f>
        <v/>
      </c>
      <c r="N365" s="56" t="str">
        <f t="shared" si="25"/>
        <v/>
      </c>
      <c r="O365" s="56" t="str">
        <f>VLOOKUP(G365,Hoja1!$C$4:$D$146,2,FALSE)</f>
        <v>82.2%*4399703**</v>
      </c>
      <c r="P365" s="56" t="s">
        <v>264</v>
      </c>
      <c r="Q365" s="56" t="s">
        <v>55</v>
      </c>
      <c r="R365" s="56" t="str">
        <f>VLOOKUP(G365,'Sheet 1 (2)'!$H$4:$O$536,8,FALSE)</f>
        <v/>
      </c>
      <c r="S365" s="56" t="str">
        <f t="shared" si="27"/>
        <v/>
      </c>
      <c r="T365" s="56"/>
      <c r="U365" s="56" t="s">
        <v>55</v>
      </c>
      <c r="V365" s="56" t="str">
        <f>VLOOKUP(G365,'Sheet 1 (2)'!$H$4:$Q$536,10,FALSE)</f>
        <v/>
      </c>
      <c r="W365" s="56" t="str">
        <f t="shared" si="2"/>
        <v/>
      </c>
      <c r="X365" s="56" t="s">
        <v>2530</v>
      </c>
      <c r="Y365" s="56" t="s">
        <v>55</v>
      </c>
      <c r="Z365" s="56" t="str">
        <f>VLOOKUP(G365,'Sheet 1 (2)'!$H$4:$S$536,12,FALSE)</f>
        <v/>
      </c>
      <c r="AA365" s="56" t="str">
        <f t="shared" si="17"/>
        <v/>
      </c>
      <c r="AB365" s="56" t="s">
        <v>55</v>
      </c>
      <c r="AC365" s="56" t="str">
        <f>VLOOKUP(G365,'Sheet 1 (2)'!$H$4:$AF$536,25,FALSE)</f>
        <v/>
      </c>
      <c r="AD365" s="56" t="s">
        <v>1543</v>
      </c>
      <c r="AE365" s="56" t="str">
        <f t="shared" si="24"/>
        <v/>
      </c>
      <c r="AF365" s="56" t="s">
        <v>52</v>
      </c>
      <c r="AG365" s="56" t="str">
        <f>VLOOKUP(G365,'Sheet 1 (2)'!$H$4:$AG$536,26,FALSE)</f>
        <v/>
      </c>
      <c r="AH365" s="56" t="s">
        <v>52</v>
      </c>
      <c r="AI365" s="56" t="s">
        <v>1545</v>
      </c>
      <c r="AJ365" s="56" t="str">
        <f>VLOOKUP(G365,'Sheet 1 (2)'!$H$4:$AH$536,27,FALSE)</f>
        <v/>
      </c>
      <c r="AK365" s="56" t="str">
        <f t="shared" si="30"/>
        <v>ESPERA DE LA BASE DE DATOS DEL Mapa que identifica ámbitos con fuentes de exposición a agentes contaminantes, elaborados por la Micro Red, Red o DIRESA.</v>
      </c>
      <c r="AL365" s="60">
        <v>1</v>
      </c>
      <c r="AM365" s="60">
        <f t="shared" si="6"/>
        <v>0</v>
      </c>
    </row>
    <row r="366" spans="1:39" ht="15.75" customHeight="1" x14ac:dyDescent="0.2">
      <c r="A366" s="56" t="s">
        <v>1412</v>
      </c>
      <c r="B366" s="56" t="s">
        <v>1125</v>
      </c>
      <c r="C366" s="56" t="s">
        <v>1532</v>
      </c>
      <c r="D366" s="56" t="s">
        <v>1143</v>
      </c>
      <c r="E366" s="56" t="s">
        <v>1533</v>
      </c>
      <c r="F366" s="56" t="s">
        <v>1229</v>
      </c>
      <c r="G366" s="56" t="s">
        <v>2532</v>
      </c>
      <c r="H366" s="56" t="s">
        <v>2533</v>
      </c>
      <c r="I366" s="56" t="s">
        <v>82</v>
      </c>
      <c r="J366" s="56" t="s">
        <v>1090</v>
      </c>
      <c r="K366" s="56" t="s">
        <v>2534</v>
      </c>
      <c r="L366" s="56" t="s">
        <v>55</v>
      </c>
      <c r="M366" s="56" t="str">
        <f>VLOOKUP(G366,'Sheet 1 (2)'!$H$4:$M$536,6,FALSE)</f>
        <v/>
      </c>
      <c r="N366" s="56" t="str">
        <f t="shared" si="25"/>
        <v/>
      </c>
      <c r="O366" s="56" t="str">
        <f>VLOOKUP(G366,Hoja1!$C$4:$D$146,2,FALSE)</f>
        <v>82.2%*4399703**</v>
      </c>
      <c r="P366" s="56" t="s">
        <v>264</v>
      </c>
      <c r="Q366" s="56" t="s">
        <v>55</v>
      </c>
      <c r="R366" s="56" t="str">
        <f>VLOOKUP(G366,'Sheet 1 (2)'!$H$4:$O$536,8,FALSE)</f>
        <v/>
      </c>
      <c r="S366" s="56" t="str">
        <f t="shared" si="27"/>
        <v/>
      </c>
      <c r="T366" s="56"/>
      <c r="U366" s="56" t="s">
        <v>55</v>
      </c>
      <c r="V366" s="56" t="str">
        <f>VLOOKUP(G366,'Sheet 1 (2)'!$H$4:$Q$536,10,FALSE)</f>
        <v/>
      </c>
      <c r="W366" s="56" t="str">
        <f t="shared" si="2"/>
        <v/>
      </c>
      <c r="X366" s="56" t="s">
        <v>2536</v>
      </c>
      <c r="Y366" s="56" t="s">
        <v>55</v>
      </c>
      <c r="Z366" s="56" t="str">
        <f>VLOOKUP(G366,'Sheet 1 (2)'!$H$4:$S$536,12,FALSE)</f>
        <v/>
      </c>
      <c r="AA366" s="56" t="str">
        <f t="shared" si="17"/>
        <v/>
      </c>
      <c r="AB366" s="56" t="s">
        <v>55</v>
      </c>
      <c r="AC366" s="56" t="str">
        <f>VLOOKUP(G366,'Sheet 1 (2)'!$H$4:$AF$536,25,FALSE)</f>
        <v/>
      </c>
      <c r="AD366" s="56" t="s">
        <v>1543</v>
      </c>
      <c r="AE366" s="56" t="str">
        <f t="shared" si="24"/>
        <v/>
      </c>
      <c r="AF366" s="56" t="s">
        <v>52</v>
      </c>
      <c r="AG366" s="56" t="str">
        <f>VLOOKUP(G366,'Sheet 1 (2)'!$H$4:$AG$536,26,FALSE)</f>
        <v/>
      </c>
      <c r="AH366" s="56" t="s">
        <v>52</v>
      </c>
      <c r="AI366" s="56" t="s">
        <v>1545</v>
      </c>
      <c r="AJ366" s="56" t="str">
        <f>VLOOKUP(G366,'Sheet 1 (2)'!$H$4:$AH$536,27,FALSE)</f>
        <v/>
      </c>
      <c r="AK366" s="56" t="str">
        <f t="shared" si="30"/>
        <v>ESPERA DE LA BASE DE DATOS DEL Mapa que identifica ámbitos con fuentes de exposición a agentes contaminantes, elaborados por la Micro Red, Red o DIRESA.</v>
      </c>
      <c r="AL366" s="60">
        <v>1</v>
      </c>
      <c r="AM366" s="60">
        <f t="shared" si="6"/>
        <v>0</v>
      </c>
    </row>
    <row r="367" spans="1:39" ht="15.75" customHeight="1" x14ac:dyDescent="0.2">
      <c r="A367" s="56" t="s">
        <v>1412</v>
      </c>
      <c r="B367" s="56" t="s">
        <v>1125</v>
      </c>
      <c r="C367" s="56" t="s">
        <v>1532</v>
      </c>
      <c r="D367" s="56" t="s">
        <v>1143</v>
      </c>
      <c r="E367" s="56" t="s">
        <v>1533</v>
      </c>
      <c r="F367" s="56" t="s">
        <v>1229</v>
      </c>
      <c r="G367" s="56" t="s">
        <v>2538</v>
      </c>
      <c r="H367" s="56" t="s">
        <v>2539</v>
      </c>
      <c r="I367" s="56" t="s">
        <v>82</v>
      </c>
      <c r="J367" s="56" t="s">
        <v>1090</v>
      </c>
      <c r="K367" s="56" t="s">
        <v>2540</v>
      </c>
      <c r="L367" s="56" t="s">
        <v>55</v>
      </c>
      <c r="M367" s="56" t="str">
        <f>VLOOKUP(G367,'Sheet 1 (2)'!$H$4:$M$536,6,FALSE)</f>
        <v/>
      </c>
      <c r="N367" s="56" t="str">
        <f t="shared" si="25"/>
        <v/>
      </c>
      <c r="O367" s="56" t="str">
        <f>VLOOKUP(G367,Hoja1!$C$4:$D$146,2,FALSE)</f>
        <v>82.2%*4399703**</v>
      </c>
      <c r="P367" s="56" t="s">
        <v>264</v>
      </c>
      <c r="Q367" s="56" t="s">
        <v>55</v>
      </c>
      <c r="R367" s="56" t="str">
        <f>VLOOKUP(G367,'Sheet 1 (2)'!$H$4:$O$536,8,FALSE)</f>
        <v/>
      </c>
      <c r="S367" s="56" t="str">
        <f t="shared" si="27"/>
        <v/>
      </c>
      <c r="T367" s="56"/>
      <c r="U367" s="56" t="s">
        <v>55</v>
      </c>
      <c r="V367" s="56" t="str">
        <f>VLOOKUP(G367,'Sheet 1 (2)'!$H$4:$Q$536,10,FALSE)</f>
        <v/>
      </c>
      <c r="W367" s="56" t="str">
        <f t="shared" si="2"/>
        <v/>
      </c>
      <c r="X367" s="56" t="s">
        <v>2541</v>
      </c>
      <c r="Y367" s="56" t="s">
        <v>55</v>
      </c>
      <c r="Z367" s="56" t="str">
        <f>VLOOKUP(G367,'Sheet 1 (2)'!$H$4:$S$536,12,FALSE)</f>
        <v/>
      </c>
      <c r="AA367" s="56" t="str">
        <f t="shared" si="17"/>
        <v/>
      </c>
      <c r="AB367" s="56" t="s">
        <v>55</v>
      </c>
      <c r="AC367" s="56" t="str">
        <f>VLOOKUP(G367,'Sheet 1 (2)'!$H$4:$AF$536,25,FALSE)</f>
        <v/>
      </c>
      <c r="AD367" s="56" t="s">
        <v>701</v>
      </c>
      <c r="AE367" s="56" t="str">
        <f t="shared" si="24"/>
        <v/>
      </c>
      <c r="AF367" s="56" t="s">
        <v>52</v>
      </c>
      <c r="AG367" s="56" t="str">
        <f>VLOOKUP(G367,'Sheet 1 (2)'!$H$4:$AG$536,26,FALSE)</f>
        <v/>
      </c>
      <c r="AH367" s="56" t="s">
        <v>52</v>
      </c>
      <c r="AI367" s="56" t="s">
        <v>1545</v>
      </c>
      <c r="AJ367" s="56" t="str">
        <f>VLOOKUP(G367,'Sheet 1 (2)'!$H$4:$AH$536,27,FALSE)</f>
        <v/>
      </c>
      <c r="AK367" s="56" t="str">
        <f t="shared" si="30"/>
        <v>ESPERA DE LA BASE DE DATOS DEL Mapa que identifica ámbitos con fuentes de exposición a agentes contaminantes, elaborados por la Micro Red, Red o DIRESA.</v>
      </c>
      <c r="AL367" s="60">
        <v>1</v>
      </c>
      <c r="AM367" s="60">
        <f t="shared" si="6"/>
        <v>0</v>
      </c>
    </row>
    <row r="368" spans="1:39" ht="15.75" customHeight="1" x14ac:dyDescent="0.2">
      <c r="A368" s="56" t="s">
        <v>1412</v>
      </c>
      <c r="B368" s="56" t="s">
        <v>1125</v>
      </c>
      <c r="C368" s="56" t="s">
        <v>1532</v>
      </c>
      <c r="D368" s="56" t="s">
        <v>1143</v>
      </c>
      <c r="E368" s="56" t="s">
        <v>1533</v>
      </c>
      <c r="F368" s="56" t="s">
        <v>1229</v>
      </c>
      <c r="G368" s="56" t="s">
        <v>2542</v>
      </c>
      <c r="H368" s="56" t="s">
        <v>2543</v>
      </c>
      <c r="I368" s="56" t="s">
        <v>82</v>
      </c>
      <c r="J368" s="56" t="s">
        <v>1090</v>
      </c>
      <c r="K368" s="56" t="s">
        <v>2544</v>
      </c>
      <c r="L368" s="56" t="s">
        <v>55</v>
      </c>
      <c r="M368" s="56" t="str">
        <f>VLOOKUP(G368,'Sheet 1 (2)'!$H$4:$M$536,6,FALSE)</f>
        <v/>
      </c>
      <c r="N368" s="56" t="str">
        <f t="shared" si="25"/>
        <v/>
      </c>
      <c r="O368" s="56" t="str">
        <f>VLOOKUP(G368,Hoja1!$C$4:$D$146,2,FALSE)</f>
        <v>82.2%*4399703**</v>
      </c>
      <c r="P368" s="56" t="s">
        <v>264</v>
      </c>
      <c r="Q368" s="56" t="s">
        <v>55</v>
      </c>
      <c r="R368" s="56" t="str">
        <f>VLOOKUP(G368,'Sheet 1 (2)'!$H$4:$O$536,8,FALSE)</f>
        <v/>
      </c>
      <c r="S368" s="56" t="str">
        <f t="shared" si="27"/>
        <v/>
      </c>
      <c r="T368" s="56"/>
      <c r="U368" s="56" t="s">
        <v>55</v>
      </c>
      <c r="V368" s="56" t="str">
        <f>VLOOKUP(G368,'Sheet 1 (2)'!$H$4:$Q$536,10,FALSE)</f>
        <v/>
      </c>
      <c r="W368" s="56" t="str">
        <f t="shared" si="2"/>
        <v/>
      </c>
      <c r="X368" s="56" t="s">
        <v>2545</v>
      </c>
      <c r="Y368" s="56" t="s">
        <v>55</v>
      </c>
      <c r="Z368" s="56" t="str">
        <f>VLOOKUP(G368,'Sheet 1 (2)'!$H$4:$S$536,12,FALSE)</f>
        <v/>
      </c>
      <c r="AA368" s="56" t="str">
        <f t="shared" si="17"/>
        <v/>
      </c>
      <c r="AB368" s="56" t="s">
        <v>55</v>
      </c>
      <c r="AC368" s="56" t="str">
        <f>VLOOKUP(G368,'Sheet 1 (2)'!$H$4:$AF$536,25,FALSE)</f>
        <v/>
      </c>
      <c r="AD368" s="56" t="s">
        <v>684</v>
      </c>
      <c r="AE368" s="56" t="str">
        <f t="shared" si="24"/>
        <v/>
      </c>
      <c r="AF368" s="56" t="s">
        <v>52</v>
      </c>
      <c r="AG368" s="56" t="str">
        <f>VLOOKUP(G368,'Sheet 1 (2)'!$H$4:$AG$536,26,FALSE)</f>
        <v/>
      </c>
      <c r="AH368" s="56" t="s">
        <v>52</v>
      </c>
      <c r="AI368" s="56" t="s">
        <v>1545</v>
      </c>
      <c r="AJ368" s="56" t="str">
        <f>VLOOKUP(G368,'Sheet 1 (2)'!$H$4:$AH$536,27,FALSE)</f>
        <v/>
      </c>
      <c r="AK368" s="56" t="str">
        <f t="shared" si="30"/>
        <v>ESPERA DE LA BASE DE DATOS DEL Mapa que identifica ámbitos con fuentes de exposición a agentes contaminantes, elaborados por la Micro Red, Red o DIRESA.</v>
      </c>
      <c r="AL368" s="60">
        <v>1</v>
      </c>
      <c r="AM368" s="60">
        <f t="shared" si="6"/>
        <v>0</v>
      </c>
    </row>
    <row r="369" spans="1:39" ht="15.75" customHeight="1" x14ac:dyDescent="0.2">
      <c r="A369" s="56" t="s">
        <v>1412</v>
      </c>
      <c r="B369" s="56" t="s">
        <v>1125</v>
      </c>
      <c r="C369" s="56" t="s">
        <v>1532</v>
      </c>
      <c r="D369" s="56" t="s">
        <v>1143</v>
      </c>
      <c r="E369" s="56" t="s">
        <v>1533</v>
      </c>
      <c r="F369" s="56" t="s">
        <v>1229</v>
      </c>
      <c r="G369" s="56" t="s">
        <v>2546</v>
      </c>
      <c r="H369" s="56" t="s">
        <v>2547</v>
      </c>
      <c r="I369" s="56" t="s">
        <v>82</v>
      </c>
      <c r="J369" s="56" t="s">
        <v>1090</v>
      </c>
      <c r="K369" s="56" t="s">
        <v>2548</v>
      </c>
      <c r="L369" s="56" t="s">
        <v>55</v>
      </c>
      <c r="M369" s="56" t="str">
        <f>VLOOKUP(G369,'Sheet 1 (2)'!$H$4:$M$536,6,FALSE)</f>
        <v/>
      </c>
      <c r="N369" s="56" t="str">
        <f t="shared" si="25"/>
        <v/>
      </c>
      <c r="O369" s="56" t="str">
        <f>VLOOKUP(G369,Hoja1!$C$4:$D$146,2,FALSE)</f>
        <v>82.2%*4399703**</v>
      </c>
      <c r="P369" s="56" t="s">
        <v>264</v>
      </c>
      <c r="Q369" s="56" t="s">
        <v>55</v>
      </c>
      <c r="R369" s="56" t="str">
        <f>VLOOKUP(G369,'Sheet 1 (2)'!$H$4:$O$536,8,FALSE)</f>
        <v/>
      </c>
      <c r="S369" s="56" t="str">
        <f t="shared" si="27"/>
        <v/>
      </c>
      <c r="T369" s="56"/>
      <c r="U369" s="56" t="s">
        <v>55</v>
      </c>
      <c r="V369" s="56" t="str">
        <f>VLOOKUP(G369,'Sheet 1 (2)'!$H$4:$Q$536,10,FALSE)</f>
        <v/>
      </c>
      <c r="W369" s="56" t="str">
        <f t="shared" si="2"/>
        <v/>
      </c>
      <c r="X369" s="56" t="s">
        <v>2545</v>
      </c>
      <c r="Y369" s="56" t="s">
        <v>55</v>
      </c>
      <c r="Z369" s="56" t="str">
        <f>VLOOKUP(G369,'Sheet 1 (2)'!$H$4:$S$536,12,FALSE)</f>
        <v/>
      </c>
      <c r="AA369" s="56" t="str">
        <f t="shared" si="17"/>
        <v/>
      </c>
      <c r="AB369" s="56" t="s">
        <v>55</v>
      </c>
      <c r="AC369" s="56" t="str">
        <f>VLOOKUP(G369,'Sheet 1 (2)'!$H$4:$AF$536,25,FALSE)</f>
        <v/>
      </c>
      <c r="AD369" s="56" t="s">
        <v>709</v>
      </c>
      <c r="AE369" s="56" t="str">
        <f t="shared" si="24"/>
        <v/>
      </c>
      <c r="AF369" s="56" t="s">
        <v>52</v>
      </c>
      <c r="AG369" s="56" t="str">
        <f>VLOOKUP(G369,'Sheet 1 (2)'!$H$4:$AG$536,26,FALSE)</f>
        <v/>
      </c>
      <c r="AH369" s="56" t="s">
        <v>52</v>
      </c>
      <c r="AI369" s="56" t="s">
        <v>1545</v>
      </c>
      <c r="AJ369" s="56" t="str">
        <f>VLOOKUP(G369,'Sheet 1 (2)'!$H$4:$AH$536,27,FALSE)</f>
        <v/>
      </c>
      <c r="AK369" s="56" t="str">
        <f t="shared" si="30"/>
        <v>ESPERA DE LA BASE DE DATOS DEL Mapa que identifica ámbitos con fuentes de exposición a agentes contaminantes, elaborados por la Micro Red, Red o DIRESA.</v>
      </c>
      <c r="AL369" s="60">
        <v>1</v>
      </c>
      <c r="AM369" s="60">
        <f t="shared" si="6"/>
        <v>0</v>
      </c>
    </row>
    <row r="370" spans="1:39" ht="15.75" customHeight="1" x14ac:dyDescent="0.2">
      <c r="A370" s="56" t="s">
        <v>1412</v>
      </c>
      <c r="B370" s="56" t="s">
        <v>1125</v>
      </c>
      <c r="C370" s="56" t="s">
        <v>1532</v>
      </c>
      <c r="D370" s="56" t="s">
        <v>1143</v>
      </c>
      <c r="E370" s="56" t="s">
        <v>1533</v>
      </c>
      <c r="F370" s="56" t="s">
        <v>1229</v>
      </c>
      <c r="G370" s="56" t="s">
        <v>2550</v>
      </c>
      <c r="H370" s="56" t="s">
        <v>2551</v>
      </c>
      <c r="I370" s="56" t="s">
        <v>82</v>
      </c>
      <c r="J370" s="56" t="s">
        <v>1090</v>
      </c>
      <c r="K370" s="56" t="s">
        <v>2552</v>
      </c>
      <c r="L370" s="56" t="s">
        <v>55</v>
      </c>
      <c r="M370" s="56" t="str">
        <f>VLOOKUP(G370,'Sheet 1 (2)'!$H$4:$M$536,6,FALSE)</f>
        <v/>
      </c>
      <c r="N370" s="56" t="str">
        <f t="shared" si="25"/>
        <v/>
      </c>
      <c r="O370" s="56" t="str">
        <f>VLOOKUP(G370,Hoja1!$C$4:$D$146,2,FALSE)</f>
        <v>50%*(4399708+4399721+4399717+4399725)*</v>
      </c>
      <c r="P370" s="56" t="s">
        <v>264</v>
      </c>
      <c r="Q370" s="56" t="s">
        <v>55</v>
      </c>
      <c r="R370" s="56" t="str">
        <f>VLOOKUP(G370,'Sheet 1 (2)'!$H$4:$O$536,8,FALSE)</f>
        <v/>
      </c>
      <c r="S370" s="56" t="str">
        <f t="shared" si="27"/>
        <v/>
      </c>
      <c r="T370" s="56"/>
      <c r="U370" s="56" t="s">
        <v>55</v>
      </c>
      <c r="V370" s="56" t="str">
        <f>VLOOKUP(G370,'Sheet 1 (2)'!$H$4:$Q$536,10,FALSE)</f>
        <v/>
      </c>
      <c r="W370" s="56" t="str">
        <f t="shared" si="2"/>
        <v/>
      </c>
      <c r="X370" s="56" t="s">
        <v>2553</v>
      </c>
      <c r="Y370" s="56" t="s">
        <v>55</v>
      </c>
      <c r="Z370" s="56" t="str">
        <f>VLOOKUP(G370,'Sheet 1 (2)'!$H$4:$S$536,12,FALSE)</f>
        <v/>
      </c>
      <c r="AA370" s="56" t="str">
        <f t="shared" si="17"/>
        <v/>
      </c>
      <c r="AB370" s="56" t="s">
        <v>55</v>
      </c>
      <c r="AC370" s="56" t="str">
        <f>VLOOKUP(G370,'Sheet 1 (2)'!$H$4:$AF$536,25,FALSE)</f>
        <v/>
      </c>
      <c r="AD370" s="56" t="s">
        <v>709</v>
      </c>
      <c r="AE370" s="56" t="str">
        <f t="shared" si="24"/>
        <v/>
      </c>
      <c r="AF370" s="56" t="s">
        <v>52</v>
      </c>
      <c r="AG370" s="56" t="str">
        <f>VLOOKUP(G370,'Sheet 1 (2)'!$H$4:$AG$536,26,FALSE)</f>
        <v/>
      </c>
      <c r="AH370" s="56" t="s">
        <v>52</v>
      </c>
      <c r="AI370" s="56" t="s">
        <v>1545</v>
      </c>
      <c r="AJ370" s="56" t="str">
        <f>VLOOKUP(G370,'Sheet 1 (2)'!$H$4:$AH$536,27,FALSE)</f>
        <v/>
      </c>
      <c r="AK370" s="56" t="str">
        <f t="shared" si="30"/>
        <v>ESPERA DE LA BASE DE DATOS DEL Mapa que identifica ámbitos con fuentes de exposición a agentes contaminantes, elaborados por la Micro Red, Red o DIRESA.</v>
      </c>
      <c r="AL370" s="60">
        <v>1</v>
      </c>
      <c r="AM370" s="60">
        <f t="shared" si="6"/>
        <v>0</v>
      </c>
    </row>
    <row r="371" spans="1:39" ht="15.75" customHeight="1" x14ac:dyDescent="0.2">
      <c r="A371" s="56" t="s">
        <v>1412</v>
      </c>
      <c r="B371" s="56" t="s">
        <v>1125</v>
      </c>
      <c r="C371" s="56" t="s">
        <v>1532</v>
      </c>
      <c r="D371" s="56" t="s">
        <v>1143</v>
      </c>
      <c r="E371" s="56" t="s">
        <v>1533</v>
      </c>
      <c r="F371" s="56" t="s">
        <v>1229</v>
      </c>
      <c r="G371" s="56" t="s">
        <v>2554</v>
      </c>
      <c r="H371" s="56" t="s">
        <v>2555</v>
      </c>
      <c r="I371" s="56" t="s">
        <v>82</v>
      </c>
      <c r="J371" s="56" t="s">
        <v>1090</v>
      </c>
      <c r="K371" s="56" t="s">
        <v>2556</v>
      </c>
      <c r="L371" s="56" t="s">
        <v>55</v>
      </c>
      <c r="M371" s="56" t="str">
        <f>VLOOKUP(G371,'Sheet 1 (2)'!$H$4:$M$536,6,FALSE)</f>
        <v/>
      </c>
      <c r="N371" s="56" t="str">
        <f t="shared" si="25"/>
        <v/>
      </c>
      <c r="O371" s="56" t="str">
        <f>VLOOKUP(G371,Hoja1!$C$4:$D$146,2,FALSE)</f>
        <v>'2%*(4399707+4399708)</v>
      </c>
      <c r="P371" s="56" t="s">
        <v>264</v>
      </c>
      <c r="Q371" s="56" t="s">
        <v>55</v>
      </c>
      <c r="R371" s="56" t="str">
        <f>VLOOKUP(G371,'Sheet 1 (2)'!$H$4:$O$536,8,FALSE)</f>
        <v/>
      </c>
      <c r="S371" s="56" t="str">
        <f t="shared" si="27"/>
        <v/>
      </c>
      <c r="T371" s="56"/>
      <c r="U371" s="56" t="s">
        <v>55</v>
      </c>
      <c r="V371" s="56" t="str">
        <f>VLOOKUP(G371,'Sheet 1 (2)'!$H$4:$Q$536,10,FALSE)</f>
        <v/>
      </c>
      <c r="W371" s="56" t="str">
        <f t="shared" si="2"/>
        <v/>
      </c>
      <c r="X371" s="56" t="s">
        <v>2557</v>
      </c>
      <c r="Y371" s="56" t="s">
        <v>55</v>
      </c>
      <c r="Z371" s="56" t="str">
        <f>VLOOKUP(G371,'Sheet 1 (2)'!$H$4:$S$536,12,FALSE)</f>
        <v/>
      </c>
      <c r="AA371" s="56" t="str">
        <f t="shared" si="17"/>
        <v/>
      </c>
      <c r="AB371" s="56" t="s">
        <v>55</v>
      </c>
      <c r="AC371" s="56" t="str">
        <f>VLOOKUP(G371,'Sheet 1 (2)'!$H$4:$AF$536,25,FALSE)</f>
        <v/>
      </c>
      <c r="AD371" s="56" t="s">
        <v>709</v>
      </c>
      <c r="AE371" s="56" t="str">
        <f t="shared" si="24"/>
        <v/>
      </c>
      <c r="AF371" s="56" t="s">
        <v>52</v>
      </c>
      <c r="AG371" s="56" t="str">
        <f>VLOOKUP(G371,'Sheet 1 (2)'!$H$4:$AG$536,26,FALSE)</f>
        <v/>
      </c>
      <c r="AH371" s="56" t="s">
        <v>52</v>
      </c>
      <c r="AI371" s="56" t="s">
        <v>1545</v>
      </c>
      <c r="AJ371" s="56" t="str">
        <f>VLOOKUP(G371,'Sheet 1 (2)'!$H$4:$AH$536,27,FALSE)</f>
        <v/>
      </c>
      <c r="AK371" s="56" t="str">
        <f t="shared" si="30"/>
        <v>ESPERA DE LA BASE DE DATOS DEL Mapa que identifica ámbitos con fuentes de exposición a agentes contaminantes, elaborados por la Micro Red, Red o DIRESA.</v>
      </c>
      <c r="AL371" s="60">
        <v>1</v>
      </c>
      <c r="AM371" s="60">
        <f t="shared" si="6"/>
        <v>0</v>
      </c>
    </row>
    <row r="372" spans="1:39" ht="15.75" customHeight="1" x14ac:dyDescent="0.2">
      <c r="A372" s="56" t="s">
        <v>1412</v>
      </c>
      <c r="B372" s="56" t="s">
        <v>1125</v>
      </c>
      <c r="C372" s="56" t="s">
        <v>1532</v>
      </c>
      <c r="D372" s="56" t="s">
        <v>1143</v>
      </c>
      <c r="E372" s="56" t="s">
        <v>1533</v>
      </c>
      <c r="F372" s="56" t="s">
        <v>1229</v>
      </c>
      <c r="G372" s="56" t="s">
        <v>2558</v>
      </c>
      <c r="H372" s="56" t="s">
        <v>2559</v>
      </c>
      <c r="I372" s="56" t="s">
        <v>82</v>
      </c>
      <c r="J372" s="56" t="s">
        <v>2505</v>
      </c>
      <c r="K372" s="56" t="s">
        <v>2560</v>
      </c>
      <c r="L372" s="56" t="s">
        <v>55</v>
      </c>
      <c r="M372" s="56" t="str">
        <f>VLOOKUP(G372,'Sheet 1 (2)'!$H$4:$M$536,6,FALSE)</f>
        <v/>
      </c>
      <c r="N372" s="56" t="str">
        <f t="shared" si="25"/>
        <v/>
      </c>
      <c r="O372" s="56" t="str">
        <f>VLOOKUP(G372,Hoja1!$C$4:$D$146,2,FALSE)</f>
        <v>80%*4399705</v>
      </c>
      <c r="P372" s="56" t="s">
        <v>264</v>
      </c>
      <c r="Q372" s="56" t="s">
        <v>55</v>
      </c>
      <c r="R372" s="56" t="str">
        <f>VLOOKUP(G372,'Sheet 1 (2)'!$H$4:$O$536,8,FALSE)</f>
        <v/>
      </c>
      <c r="S372" s="56" t="str">
        <f t="shared" si="27"/>
        <v/>
      </c>
      <c r="T372" s="56"/>
      <c r="U372" s="56" t="s">
        <v>55</v>
      </c>
      <c r="V372" s="56" t="str">
        <f>VLOOKUP(G372,'Sheet 1 (2)'!$H$4:$Q$536,10,FALSE)</f>
        <v/>
      </c>
      <c r="W372" s="56" t="str">
        <f t="shared" si="2"/>
        <v/>
      </c>
      <c r="X372" s="56" t="s">
        <v>2562</v>
      </c>
      <c r="Y372" s="56" t="s">
        <v>55</v>
      </c>
      <c r="Z372" s="56" t="str">
        <f>VLOOKUP(G372,'Sheet 1 (2)'!$H$4:$S$536,12,FALSE)</f>
        <v/>
      </c>
      <c r="AA372" s="56" t="str">
        <f t="shared" si="17"/>
        <v/>
      </c>
      <c r="AB372" s="56" t="s">
        <v>55</v>
      </c>
      <c r="AC372" s="56" t="str">
        <f>VLOOKUP(G372,'Sheet 1 (2)'!$H$4:$AF$536,25,FALSE)</f>
        <v/>
      </c>
      <c r="AD372" s="56" t="s">
        <v>79</v>
      </c>
      <c r="AE372" s="56" t="str">
        <f t="shared" si="24"/>
        <v/>
      </c>
      <c r="AF372" s="56" t="s">
        <v>52</v>
      </c>
      <c r="AG372" s="56" t="str">
        <f>VLOOKUP(G372,'Sheet 1 (2)'!$H$4:$AG$536,26,FALSE)</f>
        <v/>
      </c>
      <c r="AH372" s="56" t="s">
        <v>52</v>
      </c>
      <c r="AI372" s="56" t="s">
        <v>1545</v>
      </c>
      <c r="AJ372" s="56" t="str">
        <f>VLOOKUP(G372,'Sheet 1 (2)'!$H$4:$AH$536,27,FALSE)</f>
        <v/>
      </c>
      <c r="AK372" s="56" t="str">
        <f t="shared" si="30"/>
        <v>ESPERA DE LA BASE DE DATOS DEL Mapa que identifica ámbitos con fuentes de exposición a agentes contaminantes, elaborados por la Micro Red, Red o DIRESA.</v>
      </c>
      <c r="AL372" s="60">
        <v>1</v>
      </c>
      <c r="AM372" s="60">
        <f t="shared" si="6"/>
        <v>0</v>
      </c>
    </row>
    <row r="373" spans="1:39" ht="15.75" customHeight="1" x14ac:dyDescent="0.2">
      <c r="A373" s="56" t="s">
        <v>1412</v>
      </c>
      <c r="B373" s="56" t="s">
        <v>1125</v>
      </c>
      <c r="C373" s="56" t="s">
        <v>1532</v>
      </c>
      <c r="D373" s="56" t="s">
        <v>1143</v>
      </c>
      <c r="E373" s="56" t="s">
        <v>1533</v>
      </c>
      <c r="F373" s="56" t="s">
        <v>1229</v>
      </c>
      <c r="G373" s="56" t="s">
        <v>2564</v>
      </c>
      <c r="H373" s="56" t="s">
        <v>2565</v>
      </c>
      <c r="I373" s="56" t="s">
        <v>82</v>
      </c>
      <c r="J373" s="56" t="s">
        <v>2505</v>
      </c>
      <c r="K373" s="56" t="s">
        <v>2566</v>
      </c>
      <c r="L373" s="56" t="s">
        <v>55</v>
      </c>
      <c r="M373" s="56" t="str">
        <f>VLOOKUP(G373,'Sheet 1 (2)'!$H$4:$M$536,6,FALSE)</f>
        <v/>
      </c>
      <c r="N373" s="56" t="str">
        <f t="shared" si="25"/>
        <v/>
      </c>
      <c r="O373" s="56" t="str">
        <f>VLOOKUP(G373,Hoja1!$C$4:$D$146,2,FALSE)</f>
        <v>80%*4399706</v>
      </c>
      <c r="P373" s="56" t="s">
        <v>264</v>
      </c>
      <c r="Q373" s="56" t="s">
        <v>55</v>
      </c>
      <c r="R373" s="56" t="str">
        <f>VLOOKUP(G373,'Sheet 1 (2)'!$H$4:$O$536,8,FALSE)</f>
        <v/>
      </c>
      <c r="S373" s="56" t="str">
        <f t="shared" si="27"/>
        <v/>
      </c>
      <c r="T373" s="56"/>
      <c r="U373" s="56" t="s">
        <v>55</v>
      </c>
      <c r="V373" s="56" t="str">
        <f>VLOOKUP(G373,'Sheet 1 (2)'!$H$4:$Q$536,10,FALSE)</f>
        <v/>
      </c>
      <c r="W373" s="56" t="str">
        <f t="shared" si="2"/>
        <v/>
      </c>
      <c r="X373" s="56" t="s">
        <v>2562</v>
      </c>
      <c r="Y373" s="56" t="s">
        <v>55</v>
      </c>
      <c r="Z373" s="56" t="str">
        <f>VLOOKUP(G373,'Sheet 1 (2)'!$H$4:$S$536,12,FALSE)</f>
        <v/>
      </c>
      <c r="AA373" s="56" t="str">
        <f t="shared" si="17"/>
        <v/>
      </c>
      <c r="AB373" s="56" t="s">
        <v>55</v>
      </c>
      <c r="AC373" s="56" t="str">
        <f>VLOOKUP(G373,'Sheet 1 (2)'!$H$4:$AF$536,25,FALSE)</f>
        <v/>
      </c>
      <c r="AD373" s="56" t="s">
        <v>79</v>
      </c>
      <c r="AE373" s="56" t="str">
        <f t="shared" si="24"/>
        <v/>
      </c>
      <c r="AF373" s="56" t="s">
        <v>52</v>
      </c>
      <c r="AG373" s="56" t="str">
        <f>VLOOKUP(G373,'Sheet 1 (2)'!$H$4:$AG$536,26,FALSE)</f>
        <v/>
      </c>
      <c r="AH373" s="56" t="s">
        <v>52</v>
      </c>
      <c r="AI373" s="56" t="s">
        <v>1545</v>
      </c>
      <c r="AJ373" s="56" t="str">
        <f>VLOOKUP(G373,'Sheet 1 (2)'!$H$4:$AH$536,27,FALSE)</f>
        <v/>
      </c>
      <c r="AK373" s="56" t="str">
        <f t="shared" si="30"/>
        <v>ESPERA DE LA BASE DE DATOS DEL Mapa que identifica ámbitos con fuentes de exposición a agentes contaminantes, elaborados por la Micro Red, Red o DIRESA.</v>
      </c>
      <c r="AL373" s="60">
        <v>1</v>
      </c>
      <c r="AM373" s="60">
        <f t="shared" si="6"/>
        <v>0</v>
      </c>
    </row>
    <row r="374" spans="1:39" ht="15.75" customHeight="1" x14ac:dyDescent="0.2">
      <c r="A374" s="56" t="s">
        <v>1412</v>
      </c>
      <c r="B374" s="56" t="s">
        <v>1125</v>
      </c>
      <c r="C374" s="56" t="s">
        <v>1532</v>
      </c>
      <c r="D374" s="56" t="s">
        <v>1143</v>
      </c>
      <c r="E374" s="56" t="s">
        <v>1533</v>
      </c>
      <c r="F374" s="56" t="s">
        <v>1229</v>
      </c>
      <c r="G374" s="56" t="s">
        <v>2569</v>
      </c>
      <c r="H374" s="56" t="s">
        <v>2570</v>
      </c>
      <c r="I374" s="56" t="s">
        <v>82</v>
      </c>
      <c r="J374" s="56" t="s">
        <v>2505</v>
      </c>
      <c r="K374" s="56" t="s">
        <v>2571</v>
      </c>
      <c r="L374" s="56" t="s">
        <v>55</v>
      </c>
      <c r="M374" s="56" t="str">
        <f>VLOOKUP(G374,'Sheet 1 (2)'!$H$4:$M$536,6,FALSE)</f>
        <v/>
      </c>
      <c r="N374" s="56" t="str">
        <f t="shared" si="25"/>
        <v/>
      </c>
      <c r="O374" s="56" t="str">
        <f>VLOOKUP(G374,Hoja1!$C$4:$D$146,2,FALSE)</f>
        <v>80%*(4399707+4399708)</v>
      </c>
      <c r="P374" s="56" t="s">
        <v>264</v>
      </c>
      <c r="Q374" s="56" t="s">
        <v>55</v>
      </c>
      <c r="R374" s="56" t="str">
        <f>VLOOKUP(G374,'Sheet 1 (2)'!$H$4:$O$536,8,FALSE)</f>
        <v/>
      </c>
      <c r="S374" s="56" t="str">
        <f t="shared" si="27"/>
        <v/>
      </c>
      <c r="T374" s="56"/>
      <c r="U374" s="56" t="s">
        <v>55</v>
      </c>
      <c r="V374" s="56" t="str">
        <f>VLOOKUP(G374,'Sheet 1 (2)'!$H$4:$Q$536,10,FALSE)</f>
        <v/>
      </c>
      <c r="W374" s="56" t="str">
        <f t="shared" si="2"/>
        <v/>
      </c>
      <c r="X374" s="56" t="s">
        <v>2572</v>
      </c>
      <c r="Y374" s="56" t="s">
        <v>55</v>
      </c>
      <c r="Z374" s="56" t="str">
        <f>VLOOKUP(G374,'Sheet 1 (2)'!$H$4:$S$536,12,FALSE)</f>
        <v/>
      </c>
      <c r="AA374" s="56" t="str">
        <f t="shared" si="17"/>
        <v/>
      </c>
      <c r="AB374" s="56" t="s">
        <v>55</v>
      </c>
      <c r="AC374" s="56" t="str">
        <f>VLOOKUP(G374,'Sheet 1 (2)'!$H$4:$AF$536,25,FALSE)</f>
        <v/>
      </c>
      <c r="AD374" s="56" t="s">
        <v>2573</v>
      </c>
      <c r="AE374" s="56" t="str">
        <f t="shared" si="24"/>
        <v/>
      </c>
      <c r="AF374" s="56" t="s">
        <v>52</v>
      </c>
      <c r="AG374" s="56" t="str">
        <f>VLOOKUP(G374,'Sheet 1 (2)'!$H$4:$AG$536,26,FALSE)</f>
        <v/>
      </c>
      <c r="AH374" s="56" t="s">
        <v>52</v>
      </c>
      <c r="AI374" s="56" t="s">
        <v>1545</v>
      </c>
      <c r="AJ374" s="56" t="str">
        <f>VLOOKUP(G374,'Sheet 1 (2)'!$H$4:$AH$536,27,FALSE)</f>
        <v/>
      </c>
      <c r="AK374" s="56" t="str">
        <f t="shared" si="30"/>
        <v>ESPERA DE LA BASE DE DATOS DEL Mapa que identifica ámbitos con fuentes de exposición a agentes contaminantes, elaborados por la Micro Red, Red o DIRESA.</v>
      </c>
      <c r="AL374" s="60">
        <v>1</v>
      </c>
      <c r="AM374" s="60">
        <f t="shared" si="6"/>
        <v>0</v>
      </c>
    </row>
    <row r="375" spans="1:39" ht="15.75" customHeight="1" x14ac:dyDescent="0.2">
      <c r="A375" s="56" t="s">
        <v>1412</v>
      </c>
      <c r="B375" s="56" t="s">
        <v>1125</v>
      </c>
      <c r="C375" s="56" t="s">
        <v>1532</v>
      </c>
      <c r="D375" s="56" t="s">
        <v>1143</v>
      </c>
      <c r="E375" s="56" t="s">
        <v>1533</v>
      </c>
      <c r="F375" s="56" t="s">
        <v>1229</v>
      </c>
      <c r="G375" s="56" t="s">
        <v>2574</v>
      </c>
      <c r="H375" s="56" t="s">
        <v>2575</v>
      </c>
      <c r="I375" s="56" t="s">
        <v>82</v>
      </c>
      <c r="J375" s="56" t="s">
        <v>1090</v>
      </c>
      <c r="K375" s="56" t="s">
        <v>2576</v>
      </c>
      <c r="L375" s="56" t="s">
        <v>55</v>
      </c>
      <c r="M375" s="56" t="str">
        <f>VLOOKUP(G375,'Sheet 1 (2)'!$H$4:$M$536,6,FALSE)</f>
        <v/>
      </c>
      <c r="N375" s="56" t="str">
        <f t="shared" si="25"/>
        <v/>
      </c>
      <c r="O375" s="56" t="str">
        <f>VLOOKUP(G375,Hoja1!$C$4:$D$146,2,FALSE)</f>
        <v>0.3%*4399703**</v>
      </c>
      <c r="P375" s="56" t="s">
        <v>264</v>
      </c>
      <c r="Q375" s="56" t="s">
        <v>55</v>
      </c>
      <c r="R375" s="56" t="str">
        <f>VLOOKUP(G375,'Sheet 1 (2)'!$H$4:$O$536,8,FALSE)</f>
        <v/>
      </c>
      <c r="S375" s="56" t="str">
        <f t="shared" si="27"/>
        <v/>
      </c>
      <c r="T375" s="56"/>
      <c r="U375" s="56" t="s">
        <v>55</v>
      </c>
      <c r="V375" s="56" t="str">
        <f>VLOOKUP(G375,'Sheet 1 (2)'!$H$4:$Q$536,10,FALSE)</f>
        <v/>
      </c>
      <c r="W375" s="56" t="str">
        <f t="shared" si="2"/>
        <v/>
      </c>
      <c r="X375" s="56" t="s">
        <v>2578</v>
      </c>
      <c r="Y375" s="56" t="s">
        <v>55</v>
      </c>
      <c r="Z375" s="56" t="str">
        <f>VLOOKUP(G375,'Sheet 1 (2)'!$H$4:$S$536,12,FALSE)</f>
        <v/>
      </c>
      <c r="AA375" s="56" t="str">
        <f t="shared" si="17"/>
        <v/>
      </c>
      <c r="AB375" s="56" t="s">
        <v>55</v>
      </c>
      <c r="AC375" s="56" t="str">
        <f>VLOOKUP(G375,'Sheet 1 (2)'!$H$4:$AF$536,25,FALSE)</f>
        <v/>
      </c>
      <c r="AD375" s="56" t="s">
        <v>2573</v>
      </c>
      <c r="AE375" s="56" t="str">
        <f t="shared" si="24"/>
        <v/>
      </c>
      <c r="AF375" s="56" t="s">
        <v>52</v>
      </c>
      <c r="AG375" s="56" t="str">
        <f>VLOOKUP(G375,'Sheet 1 (2)'!$H$4:$AG$536,26,FALSE)</f>
        <v/>
      </c>
      <c r="AH375" s="56" t="s">
        <v>52</v>
      </c>
      <c r="AI375" s="56" t="s">
        <v>1545</v>
      </c>
      <c r="AJ375" s="56" t="str">
        <f>VLOOKUP(G375,'Sheet 1 (2)'!$H$4:$AH$536,27,FALSE)</f>
        <v/>
      </c>
      <c r="AK375" s="56" t="str">
        <f t="shared" si="30"/>
        <v>ESPERA DE LA BASE DE DATOS DEL Mapa que identifica ámbitos con fuentes de exposición a agentes contaminantes, elaborados por la Micro Red, Red o DIRESA.</v>
      </c>
      <c r="AL375" s="60">
        <v>1</v>
      </c>
      <c r="AM375" s="60">
        <f t="shared" si="6"/>
        <v>0</v>
      </c>
    </row>
    <row r="376" spans="1:39" ht="15.75" customHeight="1" x14ac:dyDescent="0.2">
      <c r="A376" s="56" t="s">
        <v>1412</v>
      </c>
      <c r="B376" s="56" t="s">
        <v>1125</v>
      </c>
      <c r="C376" s="56" t="s">
        <v>1532</v>
      </c>
      <c r="D376" s="56" t="s">
        <v>1143</v>
      </c>
      <c r="E376" s="56" t="s">
        <v>1533</v>
      </c>
      <c r="F376" s="56" t="s">
        <v>1229</v>
      </c>
      <c r="G376" s="56" t="s">
        <v>2579</v>
      </c>
      <c r="H376" s="56" t="s">
        <v>2580</v>
      </c>
      <c r="I376" s="56" t="s">
        <v>82</v>
      </c>
      <c r="J376" s="56" t="s">
        <v>1090</v>
      </c>
      <c r="K376" s="56" t="s">
        <v>2581</v>
      </c>
      <c r="L376" s="56" t="s">
        <v>55</v>
      </c>
      <c r="M376" s="56" t="str">
        <f>VLOOKUP(G376,'Sheet 1 (2)'!$H$4:$M$536,6,FALSE)</f>
        <v/>
      </c>
      <c r="N376" s="56" t="str">
        <f t="shared" si="25"/>
        <v/>
      </c>
      <c r="O376" s="56" t="str">
        <f>VLOOKUP(G376,Hoja1!$C$4:$D$146,2,FALSE)</f>
        <v>0.3%*4399703)**</v>
      </c>
      <c r="P376" s="56" t="s">
        <v>264</v>
      </c>
      <c r="Q376" s="56" t="s">
        <v>55</v>
      </c>
      <c r="R376" s="56" t="str">
        <f>VLOOKUP(G376,'Sheet 1 (2)'!$H$4:$O$536,8,FALSE)</f>
        <v/>
      </c>
      <c r="S376" s="56" t="str">
        <f t="shared" si="27"/>
        <v/>
      </c>
      <c r="T376" s="56"/>
      <c r="U376" s="56" t="s">
        <v>55</v>
      </c>
      <c r="V376" s="56" t="str">
        <f>VLOOKUP(G376,'Sheet 1 (2)'!$H$4:$Q$536,10,FALSE)</f>
        <v/>
      </c>
      <c r="W376" s="56" t="str">
        <f t="shared" si="2"/>
        <v/>
      </c>
      <c r="X376" s="56" t="s">
        <v>2582</v>
      </c>
      <c r="Y376" s="56" t="s">
        <v>55</v>
      </c>
      <c r="Z376" s="56" t="str">
        <f>VLOOKUP(G376,'Sheet 1 (2)'!$H$4:$S$536,12,FALSE)</f>
        <v/>
      </c>
      <c r="AA376" s="56" t="str">
        <f t="shared" si="17"/>
        <v/>
      </c>
      <c r="AB376" s="56" t="s">
        <v>55</v>
      </c>
      <c r="AC376" s="56" t="str">
        <f>VLOOKUP(G376,'Sheet 1 (2)'!$H$4:$AF$536,25,FALSE)</f>
        <v/>
      </c>
      <c r="AD376" s="56" t="s">
        <v>709</v>
      </c>
      <c r="AE376" s="56" t="str">
        <f t="shared" si="24"/>
        <v/>
      </c>
      <c r="AF376" s="56" t="s">
        <v>52</v>
      </c>
      <c r="AG376" s="56" t="str">
        <f>VLOOKUP(G376,'Sheet 1 (2)'!$H$4:$AG$536,26,FALSE)</f>
        <v/>
      </c>
      <c r="AH376" s="56" t="s">
        <v>52</v>
      </c>
      <c r="AI376" s="56" t="s">
        <v>1545</v>
      </c>
      <c r="AJ376" s="56" t="str">
        <f>VLOOKUP(G376,'Sheet 1 (2)'!$H$4:$AH$536,27,FALSE)</f>
        <v/>
      </c>
      <c r="AK376" s="56" t="str">
        <f t="shared" si="30"/>
        <v>ESPERA DE LA BASE DE DATOS DEL Mapa que identifica ámbitos con fuentes de exposición a agentes contaminantes, elaborados por la Micro Red, Red o DIRESA.</v>
      </c>
      <c r="AL376" s="60">
        <v>1</v>
      </c>
      <c r="AM376" s="60">
        <f t="shared" si="6"/>
        <v>0</v>
      </c>
    </row>
    <row r="377" spans="1:39" ht="15.75" customHeight="1" x14ac:dyDescent="0.2">
      <c r="A377" s="56" t="s">
        <v>1412</v>
      </c>
      <c r="B377" s="56" t="s">
        <v>1125</v>
      </c>
      <c r="C377" s="56" t="s">
        <v>1532</v>
      </c>
      <c r="D377" s="56" t="s">
        <v>1143</v>
      </c>
      <c r="E377" s="56" t="s">
        <v>1533</v>
      </c>
      <c r="F377" s="56" t="s">
        <v>1229</v>
      </c>
      <c r="G377" s="56" t="s">
        <v>2583</v>
      </c>
      <c r="H377" s="56" t="s">
        <v>2585</v>
      </c>
      <c r="I377" s="56" t="s">
        <v>82</v>
      </c>
      <c r="J377" s="56" t="s">
        <v>1090</v>
      </c>
      <c r="K377" s="56" t="s">
        <v>2586</v>
      </c>
      <c r="L377" s="56" t="s">
        <v>55</v>
      </c>
      <c r="M377" s="56" t="str">
        <f>VLOOKUP(G377,'Sheet 1 (2)'!$H$4:$M$536,6,FALSE)</f>
        <v/>
      </c>
      <c r="N377" s="56" t="str">
        <f t="shared" si="25"/>
        <v/>
      </c>
      <c r="O377" s="56" t="str">
        <f>VLOOKUP(G377,Hoja1!$C$4:$D$146,2,FALSE)</f>
        <v>0.3%*4399703)**</v>
      </c>
      <c r="P377" s="56" t="s">
        <v>264</v>
      </c>
      <c r="Q377" s="56" t="s">
        <v>55</v>
      </c>
      <c r="R377" s="56" t="str">
        <f>VLOOKUP(G377,'Sheet 1 (2)'!$H$4:$O$536,8,FALSE)</f>
        <v/>
      </c>
      <c r="S377" s="56" t="str">
        <f t="shared" si="27"/>
        <v/>
      </c>
      <c r="T377" s="56"/>
      <c r="U377" s="56" t="s">
        <v>55</v>
      </c>
      <c r="V377" s="56" t="str">
        <f>VLOOKUP(G377,'Sheet 1 (2)'!$H$4:$Q$536,10,FALSE)</f>
        <v/>
      </c>
      <c r="W377" s="56" t="str">
        <f t="shared" si="2"/>
        <v/>
      </c>
      <c r="X377" s="56" t="s">
        <v>2582</v>
      </c>
      <c r="Y377" s="56" t="s">
        <v>55</v>
      </c>
      <c r="Z377" s="56" t="str">
        <f>VLOOKUP(G377,'Sheet 1 (2)'!$H$4:$S$536,12,FALSE)</f>
        <v/>
      </c>
      <c r="AA377" s="56" t="str">
        <f t="shared" si="17"/>
        <v/>
      </c>
      <c r="AB377" s="56" t="s">
        <v>55</v>
      </c>
      <c r="AC377" s="56" t="str">
        <f>VLOOKUP(G377,'Sheet 1 (2)'!$H$4:$AF$536,25,FALSE)</f>
        <v/>
      </c>
      <c r="AD377" s="56" t="s">
        <v>176</v>
      </c>
      <c r="AE377" s="56" t="str">
        <f t="shared" si="24"/>
        <v/>
      </c>
      <c r="AF377" s="56" t="s">
        <v>52</v>
      </c>
      <c r="AG377" s="56" t="str">
        <f>VLOOKUP(G377,'Sheet 1 (2)'!$H$4:$AG$536,26,FALSE)</f>
        <v/>
      </c>
      <c r="AH377" s="56" t="s">
        <v>52</v>
      </c>
      <c r="AI377" s="56" t="s">
        <v>1545</v>
      </c>
      <c r="AJ377" s="56" t="str">
        <f>VLOOKUP(G377,'Sheet 1 (2)'!$H$4:$AH$536,27,FALSE)</f>
        <v/>
      </c>
      <c r="AK377" s="56" t="str">
        <f t="shared" si="30"/>
        <v>ESPERA DE LA BASE DE DATOS DEL Mapa que identifica ámbitos con fuentes de exposición a agentes contaminantes, elaborados por la Micro Red, Red o DIRESA.</v>
      </c>
      <c r="AL377" s="60">
        <v>1</v>
      </c>
      <c r="AM377" s="60">
        <f t="shared" si="6"/>
        <v>0</v>
      </c>
    </row>
    <row r="378" spans="1:39" ht="15.75" customHeight="1" x14ac:dyDescent="0.2">
      <c r="A378" s="56" t="s">
        <v>1412</v>
      </c>
      <c r="B378" s="56" t="s">
        <v>1125</v>
      </c>
      <c r="C378" s="56" t="s">
        <v>1532</v>
      </c>
      <c r="D378" s="56" t="s">
        <v>1143</v>
      </c>
      <c r="E378" s="56" t="s">
        <v>1533</v>
      </c>
      <c r="F378" s="56" t="s">
        <v>1229</v>
      </c>
      <c r="G378" s="56" t="s">
        <v>2589</v>
      </c>
      <c r="H378" s="56" t="s">
        <v>2591</v>
      </c>
      <c r="I378" s="56" t="s">
        <v>82</v>
      </c>
      <c r="J378" s="56" t="s">
        <v>1090</v>
      </c>
      <c r="K378" s="56" t="s">
        <v>2592</v>
      </c>
      <c r="L378" s="56" t="s">
        <v>55</v>
      </c>
      <c r="M378" s="56" t="str">
        <f>VLOOKUP(G378,'Sheet 1 (2)'!$H$4:$M$536,6,FALSE)</f>
        <v/>
      </c>
      <c r="N378" s="56" t="str">
        <f t="shared" si="25"/>
        <v/>
      </c>
      <c r="O378" s="56" t="str">
        <f>VLOOKUP(G378,Hoja1!$C$4:$D$146,2,FALSE)</f>
        <v>0.3%*4399703)**</v>
      </c>
      <c r="P378" s="56" t="s">
        <v>264</v>
      </c>
      <c r="Q378" s="56" t="s">
        <v>55</v>
      </c>
      <c r="R378" s="56" t="str">
        <f>VLOOKUP(G378,'Sheet 1 (2)'!$H$4:$O$536,8,FALSE)</f>
        <v/>
      </c>
      <c r="S378" s="56" t="str">
        <f t="shared" si="27"/>
        <v/>
      </c>
      <c r="T378" s="56"/>
      <c r="U378" s="56" t="s">
        <v>55</v>
      </c>
      <c r="V378" s="56" t="str">
        <f>VLOOKUP(G378,'Sheet 1 (2)'!$H$4:$Q$536,10,FALSE)</f>
        <v/>
      </c>
      <c r="W378" s="56" t="str">
        <f t="shared" si="2"/>
        <v/>
      </c>
      <c r="X378" s="56" t="s">
        <v>2595</v>
      </c>
      <c r="Y378" s="56" t="s">
        <v>55</v>
      </c>
      <c r="Z378" s="56" t="str">
        <f>VLOOKUP(G378,'Sheet 1 (2)'!$H$4:$S$536,12,FALSE)</f>
        <v/>
      </c>
      <c r="AA378" s="56" t="str">
        <f t="shared" si="17"/>
        <v/>
      </c>
      <c r="AB378" s="56" t="s">
        <v>55</v>
      </c>
      <c r="AC378" s="56" t="str">
        <f>VLOOKUP(G378,'Sheet 1 (2)'!$H$4:$AF$536,25,FALSE)</f>
        <v/>
      </c>
      <c r="AD378" s="56" t="s">
        <v>709</v>
      </c>
      <c r="AE378" s="56" t="str">
        <f t="shared" si="24"/>
        <v/>
      </c>
      <c r="AF378" s="56" t="s">
        <v>52</v>
      </c>
      <c r="AG378" s="56" t="str">
        <f>VLOOKUP(G378,'Sheet 1 (2)'!$H$4:$AG$536,26,FALSE)</f>
        <v/>
      </c>
      <c r="AH378" s="56" t="s">
        <v>52</v>
      </c>
      <c r="AI378" s="56" t="s">
        <v>1545</v>
      </c>
      <c r="AJ378" s="56" t="str">
        <f>VLOOKUP(G378,'Sheet 1 (2)'!$H$4:$AH$536,27,FALSE)</f>
        <v/>
      </c>
      <c r="AK378" s="56" t="str">
        <f t="shared" si="30"/>
        <v>ESPERA DE LA BASE DE DATOS DEL Mapa que identifica ámbitos con fuentes de exposición a agentes contaminantes, elaborados por la Micro Red, Red o DIRESA.</v>
      </c>
      <c r="AL378" s="60">
        <v>1</v>
      </c>
      <c r="AM378" s="60">
        <f t="shared" si="6"/>
        <v>0</v>
      </c>
    </row>
    <row r="379" spans="1:39" ht="15.75" customHeight="1" x14ac:dyDescent="0.2">
      <c r="A379" s="56" t="s">
        <v>1412</v>
      </c>
      <c r="B379" s="56" t="s">
        <v>1125</v>
      </c>
      <c r="C379" s="56" t="s">
        <v>1532</v>
      </c>
      <c r="D379" s="56" t="s">
        <v>1143</v>
      </c>
      <c r="E379" s="56" t="s">
        <v>1533</v>
      </c>
      <c r="F379" s="56" t="s">
        <v>1229</v>
      </c>
      <c r="G379" s="56" t="s">
        <v>2596</v>
      </c>
      <c r="H379" s="56" t="s">
        <v>2597</v>
      </c>
      <c r="I379" s="56" t="s">
        <v>82</v>
      </c>
      <c r="J379" s="56" t="s">
        <v>1090</v>
      </c>
      <c r="K379" s="56" t="s">
        <v>2598</v>
      </c>
      <c r="L379" s="56" t="s">
        <v>55</v>
      </c>
      <c r="M379" s="56" t="str">
        <f>VLOOKUP(G379,'Sheet 1 (2)'!$H$4:$M$536,6,FALSE)</f>
        <v/>
      </c>
      <c r="N379" s="56" t="str">
        <f t="shared" si="25"/>
        <v/>
      </c>
      <c r="O379" s="56" t="str">
        <f>VLOOKUP(G379,Hoja1!$C$4:$D$146,2,FALSE)</f>
        <v>11.35%*4399703)**</v>
      </c>
      <c r="P379" s="56" t="s">
        <v>264</v>
      </c>
      <c r="Q379" s="56" t="s">
        <v>55</v>
      </c>
      <c r="R379" s="56" t="str">
        <f>VLOOKUP(G379,'Sheet 1 (2)'!$H$4:$O$536,8,FALSE)</f>
        <v/>
      </c>
      <c r="S379" s="56" t="str">
        <f t="shared" si="27"/>
        <v/>
      </c>
      <c r="T379" s="56"/>
      <c r="U379" s="56" t="s">
        <v>55</v>
      </c>
      <c r="V379" s="56" t="str">
        <f>VLOOKUP(G379,'Sheet 1 (2)'!$H$4:$Q$536,10,FALSE)</f>
        <v/>
      </c>
      <c r="W379" s="56" t="str">
        <f t="shared" si="2"/>
        <v/>
      </c>
      <c r="X379" s="56" t="s">
        <v>2595</v>
      </c>
      <c r="Y379" s="56" t="s">
        <v>55</v>
      </c>
      <c r="Z379" s="56" t="str">
        <f>VLOOKUP(G379,'Sheet 1 (2)'!$H$4:$S$536,12,FALSE)</f>
        <v/>
      </c>
      <c r="AA379" s="56" t="str">
        <f t="shared" si="17"/>
        <v/>
      </c>
      <c r="AB379" s="56" t="s">
        <v>55</v>
      </c>
      <c r="AC379" s="56" t="str">
        <f>VLOOKUP(G379,'Sheet 1 (2)'!$H$4:$AF$536,25,FALSE)</f>
        <v/>
      </c>
      <c r="AD379" s="56" t="s">
        <v>2600</v>
      </c>
      <c r="AE379" s="56" t="str">
        <f t="shared" si="24"/>
        <v/>
      </c>
      <c r="AF379" s="56" t="s">
        <v>52</v>
      </c>
      <c r="AG379" s="56" t="str">
        <f>VLOOKUP(G379,'Sheet 1 (2)'!$H$4:$AG$536,26,FALSE)</f>
        <v/>
      </c>
      <c r="AH379" s="56" t="s">
        <v>52</v>
      </c>
      <c r="AI379" s="56" t="s">
        <v>1545</v>
      </c>
      <c r="AJ379" s="56" t="str">
        <f>VLOOKUP(G379,'Sheet 1 (2)'!$H$4:$AH$536,27,FALSE)</f>
        <v/>
      </c>
      <c r="AK379" s="56" t="str">
        <f t="shared" si="30"/>
        <v>ESPERA DE LA BASE DE DATOS DEL Mapa que identifica ámbitos con fuentes de exposición a agentes contaminantes, elaborados por la Micro Red, Red o DIRESA.</v>
      </c>
      <c r="AL379" s="60">
        <v>1</v>
      </c>
      <c r="AM379" s="60">
        <f t="shared" si="6"/>
        <v>0</v>
      </c>
    </row>
    <row r="380" spans="1:39" ht="15.75" customHeight="1" x14ac:dyDescent="0.2">
      <c r="A380" s="56" t="s">
        <v>1412</v>
      </c>
      <c r="B380" s="56" t="s">
        <v>1125</v>
      </c>
      <c r="C380" s="56" t="s">
        <v>1532</v>
      </c>
      <c r="D380" s="56" t="s">
        <v>1143</v>
      </c>
      <c r="E380" s="56" t="s">
        <v>1533</v>
      </c>
      <c r="F380" s="56" t="s">
        <v>1229</v>
      </c>
      <c r="G380" s="56" t="s">
        <v>2602</v>
      </c>
      <c r="H380" s="56" t="s">
        <v>2603</v>
      </c>
      <c r="I380" s="56" t="s">
        <v>82</v>
      </c>
      <c r="J380" s="56" t="s">
        <v>1090</v>
      </c>
      <c r="K380" s="56" t="s">
        <v>2604</v>
      </c>
      <c r="L380" s="56" t="s">
        <v>55</v>
      </c>
      <c r="M380" s="56" t="str">
        <f>VLOOKUP(G380,'Sheet 1 (2)'!$H$4:$M$536,6,FALSE)</f>
        <v/>
      </c>
      <c r="N380" s="56" t="str">
        <f t="shared" si="25"/>
        <v/>
      </c>
      <c r="O380" s="56" t="str">
        <f>VLOOKUP(G380,Hoja1!$C$4:$D$146,2,FALSE)</f>
        <v>11.35%*4399703)**</v>
      </c>
      <c r="P380" s="56" t="s">
        <v>264</v>
      </c>
      <c r="Q380" s="56" t="s">
        <v>55</v>
      </c>
      <c r="R380" s="56" t="str">
        <f>VLOOKUP(G380,'Sheet 1 (2)'!$H$4:$O$536,8,FALSE)</f>
        <v/>
      </c>
      <c r="S380" s="56" t="str">
        <f t="shared" si="27"/>
        <v/>
      </c>
      <c r="T380" s="56"/>
      <c r="U380" s="56" t="s">
        <v>55</v>
      </c>
      <c r="V380" s="56" t="str">
        <f>VLOOKUP(G380,'Sheet 1 (2)'!$H$4:$Q$536,10,FALSE)</f>
        <v/>
      </c>
      <c r="W380" s="56" t="str">
        <f t="shared" si="2"/>
        <v/>
      </c>
      <c r="X380" s="56" t="s">
        <v>2606</v>
      </c>
      <c r="Y380" s="56" t="s">
        <v>55</v>
      </c>
      <c r="Z380" s="56" t="str">
        <f>VLOOKUP(G380,'Sheet 1 (2)'!$H$4:$S$536,12,FALSE)</f>
        <v/>
      </c>
      <c r="AA380" s="56" t="str">
        <f t="shared" si="17"/>
        <v/>
      </c>
      <c r="AB380" s="56" t="s">
        <v>55</v>
      </c>
      <c r="AC380" s="56" t="str">
        <f>VLOOKUP(G380,'Sheet 1 (2)'!$H$4:$AF$536,25,FALSE)</f>
        <v/>
      </c>
      <c r="AD380" s="56" t="s">
        <v>709</v>
      </c>
      <c r="AE380" s="56" t="str">
        <f t="shared" si="24"/>
        <v/>
      </c>
      <c r="AF380" s="56" t="s">
        <v>52</v>
      </c>
      <c r="AG380" s="56" t="str">
        <f>VLOOKUP(G380,'Sheet 1 (2)'!$H$4:$AG$536,26,FALSE)</f>
        <v/>
      </c>
      <c r="AH380" s="56" t="s">
        <v>52</v>
      </c>
      <c r="AI380" s="56" t="s">
        <v>1545</v>
      </c>
      <c r="AJ380" s="56" t="str">
        <f>VLOOKUP(G380,'Sheet 1 (2)'!$H$4:$AH$536,27,FALSE)</f>
        <v/>
      </c>
      <c r="AK380" s="56" t="str">
        <f t="shared" si="30"/>
        <v>ESPERA DE LA BASE DE DATOS DEL Mapa que identifica ámbitos con fuentes de exposición a agentes contaminantes, elaborados por la Micro Red, Red o DIRESA.</v>
      </c>
      <c r="AL380" s="60">
        <v>1</v>
      </c>
      <c r="AM380" s="60">
        <f t="shared" si="6"/>
        <v>0</v>
      </c>
    </row>
    <row r="381" spans="1:39" ht="15.75" customHeight="1" x14ac:dyDescent="0.2">
      <c r="A381" s="56" t="s">
        <v>1412</v>
      </c>
      <c r="B381" s="56" t="s">
        <v>1125</v>
      </c>
      <c r="C381" s="56" t="s">
        <v>1532</v>
      </c>
      <c r="D381" s="56" t="s">
        <v>1143</v>
      </c>
      <c r="E381" s="56" t="s">
        <v>1533</v>
      </c>
      <c r="F381" s="56" t="s">
        <v>1229</v>
      </c>
      <c r="G381" s="56" t="s">
        <v>2607</v>
      </c>
      <c r="H381" s="56" t="s">
        <v>2608</v>
      </c>
      <c r="I381" s="56" t="s">
        <v>82</v>
      </c>
      <c r="J381" s="56" t="s">
        <v>1090</v>
      </c>
      <c r="K381" s="56" t="s">
        <v>2609</v>
      </c>
      <c r="L381" s="56" t="s">
        <v>55</v>
      </c>
      <c r="M381" s="56" t="str">
        <f>VLOOKUP(G381,'Sheet 1 (2)'!$H$4:$M$536,6,FALSE)</f>
        <v/>
      </c>
      <c r="N381" s="56" t="str">
        <f t="shared" si="25"/>
        <v/>
      </c>
      <c r="O381" s="56" t="str">
        <f>VLOOKUP(G381,Hoja1!$C$4:$D$146,2,FALSE)</f>
        <v>11.35%*4399703)**</v>
      </c>
      <c r="P381" s="56" t="s">
        <v>264</v>
      </c>
      <c r="Q381" s="56" t="s">
        <v>55</v>
      </c>
      <c r="R381" s="56" t="str">
        <f>VLOOKUP(G381,'Sheet 1 (2)'!$H$4:$O$536,8,FALSE)</f>
        <v/>
      </c>
      <c r="S381" s="56" t="str">
        <f t="shared" si="27"/>
        <v/>
      </c>
      <c r="T381" s="56"/>
      <c r="U381" s="56" t="s">
        <v>55</v>
      </c>
      <c r="V381" s="56" t="str">
        <f>VLOOKUP(G381,'Sheet 1 (2)'!$H$4:$Q$536,10,FALSE)</f>
        <v/>
      </c>
      <c r="W381" s="56" t="str">
        <f t="shared" si="2"/>
        <v/>
      </c>
      <c r="X381" s="56" t="s">
        <v>2582</v>
      </c>
      <c r="Y381" s="56" t="s">
        <v>55</v>
      </c>
      <c r="Z381" s="56" t="str">
        <f>VLOOKUP(G381,'Sheet 1 (2)'!$H$4:$S$536,12,FALSE)</f>
        <v/>
      </c>
      <c r="AA381" s="56" t="str">
        <f t="shared" si="17"/>
        <v/>
      </c>
      <c r="AB381" s="56" t="s">
        <v>55</v>
      </c>
      <c r="AC381" s="56" t="str">
        <f>VLOOKUP(G381,'Sheet 1 (2)'!$H$4:$AF$536,25,FALSE)</f>
        <v/>
      </c>
      <c r="AD381" s="56" t="s">
        <v>176</v>
      </c>
      <c r="AE381" s="56" t="str">
        <f t="shared" si="24"/>
        <v/>
      </c>
      <c r="AF381" s="56" t="s">
        <v>52</v>
      </c>
      <c r="AG381" s="56" t="str">
        <f>VLOOKUP(G381,'Sheet 1 (2)'!$H$4:$AG$536,26,FALSE)</f>
        <v/>
      </c>
      <c r="AH381" s="56" t="s">
        <v>52</v>
      </c>
      <c r="AI381" s="56" t="s">
        <v>1545</v>
      </c>
      <c r="AJ381" s="56" t="str">
        <f>VLOOKUP(G381,'Sheet 1 (2)'!$H$4:$AH$536,27,FALSE)</f>
        <v/>
      </c>
      <c r="AK381" s="56" t="str">
        <f t="shared" si="30"/>
        <v>ESPERA DE LA BASE DE DATOS DEL Mapa que identifica ámbitos con fuentes de exposición a agentes contaminantes, elaborados por la Micro Red, Red o DIRESA.</v>
      </c>
      <c r="AL381" s="60">
        <v>1</v>
      </c>
      <c r="AM381" s="60">
        <f t="shared" si="6"/>
        <v>0</v>
      </c>
    </row>
    <row r="382" spans="1:39" ht="15.75" customHeight="1" x14ac:dyDescent="0.2">
      <c r="A382" s="56" t="s">
        <v>1412</v>
      </c>
      <c r="B382" s="56" t="s">
        <v>1125</v>
      </c>
      <c r="C382" s="56" t="s">
        <v>1532</v>
      </c>
      <c r="D382" s="56" t="s">
        <v>1143</v>
      </c>
      <c r="E382" s="56" t="s">
        <v>1533</v>
      </c>
      <c r="F382" s="56" t="s">
        <v>1229</v>
      </c>
      <c r="G382" s="56" t="s">
        <v>2610</v>
      </c>
      <c r="H382" s="56" t="s">
        <v>2611</v>
      </c>
      <c r="I382" s="56" t="s">
        <v>82</v>
      </c>
      <c r="J382" s="56" t="s">
        <v>1090</v>
      </c>
      <c r="K382" s="56" t="s">
        <v>2612</v>
      </c>
      <c r="L382" s="56" t="s">
        <v>55</v>
      </c>
      <c r="M382" s="56" t="str">
        <f>VLOOKUP(G382,'Sheet 1 (2)'!$H$4:$M$536,6,FALSE)</f>
        <v/>
      </c>
      <c r="N382" s="56" t="str">
        <f t="shared" si="25"/>
        <v/>
      </c>
      <c r="O382" s="56" t="str">
        <f>VLOOKUP(G382,Hoja1!$C$4:$D$146,2,FALSE)</f>
        <v>11.35%*4399703)**</v>
      </c>
      <c r="P382" s="56" t="s">
        <v>264</v>
      </c>
      <c r="Q382" s="56" t="s">
        <v>55</v>
      </c>
      <c r="R382" s="56" t="str">
        <f>VLOOKUP(G382,'Sheet 1 (2)'!$H$4:$O$536,8,FALSE)</f>
        <v/>
      </c>
      <c r="S382" s="56" t="str">
        <f t="shared" si="27"/>
        <v/>
      </c>
      <c r="T382" s="56"/>
      <c r="U382" s="56" t="s">
        <v>55</v>
      </c>
      <c r="V382" s="56" t="str">
        <f>VLOOKUP(G382,'Sheet 1 (2)'!$H$4:$Q$536,10,FALSE)</f>
        <v/>
      </c>
      <c r="W382" s="56" t="str">
        <f t="shared" si="2"/>
        <v/>
      </c>
      <c r="X382" s="56" t="s">
        <v>2613</v>
      </c>
      <c r="Y382" s="56" t="s">
        <v>55</v>
      </c>
      <c r="Z382" s="56" t="str">
        <f>VLOOKUP(G382,'Sheet 1 (2)'!$H$4:$S$536,12,FALSE)</f>
        <v/>
      </c>
      <c r="AA382" s="56" t="str">
        <f t="shared" si="17"/>
        <v/>
      </c>
      <c r="AB382" s="56" t="s">
        <v>55</v>
      </c>
      <c r="AC382" s="56" t="str">
        <f>VLOOKUP(G382,'Sheet 1 (2)'!$H$4:$AF$536,25,FALSE)</f>
        <v/>
      </c>
      <c r="AD382" s="56" t="s">
        <v>709</v>
      </c>
      <c r="AE382" s="56" t="str">
        <f t="shared" si="24"/>
        <v/>
      </c>
      <c r="AF382" s="56" t="s">
        <v>52</v>
      </c>
      <c r="AG382" s="56" t="str">
        <f>VLOOKUP(G382,'Sheet 1 (2)'!$H$4:$AG$536,26,FALSE)</f>
        <v/>
      </c>
      <c r="AH382" s="56" t="s">
        <v>52</v>
      </c>
      <c r="AI382" s="56" t="s">
        <v>1545</v>
      </c>
      <c r="AJ382" s="56" t="str">
        <f>VLOOKUP(G382,'Sheet 1 (2)'!$H$4:$AH$536,27,FALSE)</f>
        <v/>
      </c>
      <c r="AK382" s="56" t="str">
        <f t="shared" si="30"/>
        <v>ESPERA DE LA BASE DE DATOS DEL Mapa que identifica ámbitos con fuentes de exposición a agentes contaminantes, elaborados por la Micro Red, Red o DIRESA.</v>
      </c>
      <c r="AL382" s="60">
        <v>1</v>
      </c>
      <c r="AM382" s="60">
        <f t="shared" si="6"/>
        <v>0</v>
      </c>
    </row>
    <row r="383" spans="1:39" ht="15.75" customHeight="1" x14ac:dyDescent="0.2">
      <c r="A383" s="56" t="s">
        <v>1412</v>
      </c>
      <c r="B383" s="56" t="s">
        <v>1125</v>
      </c>
      <c r="C383" s="56" t="s">
        <v>1532</v>
      </c>
      <c r="D383" s="56" t="s">
        <v>1143</v>
      </c>
      <c r="E383" s="56" t="s">
        <v>1533</v>
      </c>
      <c r="F383" s="56" t="s">
        <v>1229</v>
      </c>
      <c r="G383" s="56" t="s">
        <v>2615</v>
      </c>
      <c r="H383" s="56" t="s">
        <v>2616</v>
      </c>
      <c r="I383" s="56" t="s">
        <v>82</v>
      </c>
      <c r="J383" s="56" t="s">
        <v>1090</v>
      </c>
      <c r="K383" s="56" t="s">
        <v>2617</v>
      </c>
      <c r="L383" s="56" t="s">
        <v>55</v>
      </c>
      <c r="M383" s="56" t="str">
        <f>VLOOKUP(G383,'Sheet 1 (2)'!$H$4:$M$536,6,FALSE)</f>
        <v/>
      </c>
      <c r="N383" s="56" t="str">
        <f t="shared" si="25"/>
        <v/>
      </c>
      <c r="O383" s="56" t="str">
        <f>VLOOKUP(G383,Hoja1!$C$4:$D$146,2,FALSE)</f>
        <v>0.2%*4399703)**</v>
      </c>
      <c r="P383" s="56" t="s">
        <v>264</v>
      </c>
      <c r="Q383" s="56" t="s">
        <v>55</v>
      </c>
      <c r="R383" s="56" t="str">
        <f>VLOOKUP(G383,'Sheet 1 (2)'!$H$4:$O$536,8,FALSE)</f>
        <v/>
      </c>
      <c r="S383" s="56" t="str">
        <f t="shared" si="27"/>
        <v/>
      </c>
      <c r="T383" s="56"/>
      <c r="U383" s="56" t="s">
        <v>55</v>
      </c>
      <c r="V383" s="56" t="str">
        <f>VLOOKUP(G383,'Sheet 1 (2)'!$H$4:$Q$536,10,FALSE)</f>
        <v/>
      </c>
      <c r="W383" s="56" t="str">
        <f t="shared" si="2"/>
        <v/>
      </c>
      <c r="X383" s="56" t="s">
        <v>2618</v>
      </c>
      <c r="Y383" s="56" t="s">
        <v>55</v>
      </c>
      <c r="Z383" s="56" t="str">
        <f>VLOOKUP(G383,'Sheet 1 (2)'!$H$4:$S$536,12,FALSE)</f>
        <v/>
      </c>
      <c r="AA383" s="56" t="str">
        <f t="shared" si="17"/>
        <v/>
      </c>
      <c r="AB383" s="56" t="s">
        <v>55</v>
      </c>
      <c r="AC383" s="56" t="str">
        <f>VLOOKUP(G383,'Sheet 1 (2)'!$H$4:$AF$536,25,FALSE)</f>
        <v/>
      </c>
      <c r="AD383" s="56" t="s">
        <v>2600</v>
      </c>
      <c r="AE383" s="56" t="str">
        <f t="shared" si="24"/>
        <v/>
      </c>
      <c r="AF383" s="56" t="s">
        <v>52</v>
      </c>
      <c r="AG383" s="56" t="str">
        <f>VLOOKUP(G383,'Sheet 1 (2)'!$H$4:$AG$536,26,FALSE)</f>
        <v/>
      </c>
      <c r="AH383" s="56" t="s">
        <v>52</v>
      </c>
      <c r="AI383" s="56" t="s">
        <v>1545</v>
      </c>
      <c r="AJ383" s="56" t="str">
        <f>VLOOKUP(G383,'Sheet 1 (2)'!$H$4:$AH$536,27,FALSE)</f>
        <v/>
      </c>
      <c r="AK383" s="56" t="str">
        <f t="shared" si="30"/>
        <v>ESPERA DE LA BASE DE DATOS DEL Mapa que identifica ámbitos con fuentes de exposición a agentes contaminantes, elaborados por la Micro Red, Red o DIRESA.</v>
      </c>
      <c r="AL383" s="60">
        <v>1</v>
      </c>
      <c r="AM383" s="60">
        <f t="shared" si="6"/>
        <v>0</v>
      </c>
    </row>
    <row r="384" spans="1:39" ht="15.75" customHeight="1" x14ac:dyDescent="0.2">
      <c r="A384" s="56" t="s">
        <v>1412</v>
      </c>
      <c r="B384" s="56" t="s">
        <v>1125</v>
      </c>
      <c r="C384" s="56" t="s">
        <v>1532</v>
      </c>
      <c r="D384" s="56" t="s">
        <v>1143</v>
      </c>
      <c r="E384" s="56" t="s">
        <v>1533</v>
      </c>
      <c r="F384" s="56" t="s">
        <v>1229</v>
      </c>
      <c r="G384" s="56" t="s">
        <v>2619</v>
      </c>
      <c r="H384" s="56" t="s">
        <v>2620</v>
      </c>
      <c r="I384" s="56" t="s">
        <v>82</v>
      </c>
      <c r="J384" s="56" t="s">
        <v>1090</v>
      </c>
      <c r="K384" s="56" t="s">
        <v>2621</v>
      </c>
      <c r="L384" s="56" t="s">
        <v>55</v>
      </c>
      <c r="M384" s="56" t="str">
        <f>VLOOKUP(G384,'Sheet 1 (2)'!$H$4:$M$536,6,FALSE)</f>
        <v/>
      </c>
      <c r="N384" s="56" t="str">
        <f t="shared" si="25"/>
        <v/>
      </c>
      <c r="O384" s="56" t="str">
        <f>VLOOKUP(G384,Hoja1!$C$4:$D$146,2,FALSE)</f>
        <v>0.2%*4399703)**</v>
      </c>
      <c r="P384" s="56" t="s">
        <v>264</v>
      </c>
      <c r="Q384" s="56" t="s">
        <v>55</v>
      </c>
      <c r="R384" s="56" t="str">
        <f>VLOOKUP(G384,'Sheet 1 (2)'!$H$4:$O$536,8,FALSE)</f>
        <v/>
      </c>
      <c r="S384" s="56" t="str">
        <f t="shared" si="27"/>
        <v/>
      </c>
      <c r="T384" s="56"/>
      <c r="U384" s="56" t="s">
        <v>55</v>
      </c>
      <c r="V384" s="56" t="str">
        <f>VLOOKUP(G384,'Sheet 1 (2)'!$H$4:$Q$536,10,FALSE)</f>
        <v/>
      </c>
      <c r="W384" s="56" t="str">
        <f t="shared" si="2"/>
        <v/>
      </c>
      <c r="X384" s="56" t="s">
        <v>2623</v>
      </c>
      <c r="Y384" s="56" t="s">
        <v>55</v>
      </c>
      <c r="Z384" s="56" t="str">
        <f>VLOOKUP(G384,'Sheet 1 (2)'!$H$4:$S$536,12,FALSE)</f>
        <v/>
      </c>
      <c r="AA384" s="56" t="str">
        <f t="shared" si="17"/>
        <v/>
      </c>
      <c r="AB384" s="56" t="s">
        <v>55</v>
      </c>
      <c r="AC384" s="56" t="str">
        <f>VLOOKUP(G384,'Sheet 1 (2)'!$H$4:$AF$536,25,FALSE)</f>
        <v/>
      </c>
      <c r="AD384" s="56" t="s">
        <v>187</v>
      </c>
      <c r="AE384" s="56" t="str">
        <f t="shared" si="24"/>
        <v/>
      </c>
      <c r="AF384" s="56" t="s">
        <v>52</v>
      </c>
      <c r="AG384" s="56" t="str">
        <f>VLOOKUP(G384,'Sheet 1 (2)'!$H$4:$AG$536,26,FALSE)</f>
        <v/>
      </c>
      <c r="AH384" s="56" t="s">
        <v>52</v>
      </c>
      <c r="AI384" s="56" t="s">
        <v>1545</v>
      </c>
      <c r="AJ384" s="56" t="str">
        <f>VLOOKUP(G384,'Sheet 1 (2)'!$H$4:$AH$536,27,FALSE)</f>
        <v/>
      </c>
      <c r="AK384" s="56" t="str">
        <f t="shared" si="30"/>
        <v>ESPERA DE LA BASE DE DATOS DEL Mapa que identifica ámbitos con fuentes de exposición a agentes contaminantes, elaborados por la Micro Red, Red o DIRESA.</v>
      </c>
      <c r="AL384" s="60">
        <v>1</v>
      </c>
      <c r="AM384" s="60">
        <f t="shared" si="6"/>
        <v>0</v>
      </c>
    </row>
    <row r="385" spans="1:39" ht="15.75" customHeight="1" x14ac:dyDescent="0.2">
      <c r="A385" s="56" t="s">
        <v>1412</v>
      </c>
      <c r="B385" s="56" t="s">
        <v>1125</v>
      </c>
      <c r="C385" s="56" t="s">
        <v>1532</v>
      </c>
      <c r="D385" s="56" t="s">
        <v>1143</v>
      </c>
      <c r="E385" s="56" t="s">
        <v>1533</v>
      </c>
      <c r="F385" s="56" t="s">
        <v>1229</v>
      </c>
      <c r="G385" s="56" t="s">
        <v>2624</v>
      </c>
      <c r="H385" s="56" t="s">
        <v>2625</v>
      </c>
      <c r="I385" s="56" t="s">
        <v>82</v>
      </c>
      <c r="J385" s="56" t="s">
        <v>1090</v>
      </c>
      <c r="K385" s="56" t="s">
        <v>2627</v>
      </c>
      <c r="L385" s="56" t="s">
        <v>55</v>
      </c>
      <c r="M385" s="56" t="str">
        <f>VLOOKUP(G385,'Sheet 1 (2)'!$H$4:$M$536,6,FALSE)</f>
        <v/>
      </c>
      <c r="N385" s="56" t="str">
        <f t="shared" si="25"/>
        <v/>
      </c>
      <c r="O385" s="56" t="str">
        <f>VLOOKUP(G385,Hoja1!$C$4:$D$146,2,FALSE)</f>
        <v>0.2%*4399703)**</v>
      </c>
      <c r="P385" s="56" t="s">
        <v>264</v>
      </c>
      <c r="Q385" s="56" t="s">
        <v>55</v>
      </c>
      <c r="R385" s="56" t="str">
        <f>VLOOKUP(G385,'Sheet 1 (2)'!$H$4:$O$536,8,FALSE)</f>
        <v/>
      </c>
      <c r="S385" s="56" t="str">
        <f t="shared" si="27"/>
        <v/>
      </c>
      <c r="T385" s="56"/>
      <c r="U385" s="56" t="s">
        <v>55</v>
      </c>
      <c r="V385" s="56" t="str">
        <f>VLOOKUP(G385,'Sheet 1 (2)'!$H$4:$Q$536,10,FALSE)</f>
        <v/>
      </c>
      <c r="W385" s="56" t="str">
        <f t="shared" si="2"/>
        <v/>
      </c>
      <c r="X385" s="56" t="s">
        <v>2618</v>
      </c>
      <c r="Y385" s="56" t="s">
        <v>55</v>
      </c>
      <c r="Z385" s="56" t="str">
        <f>VLOOKUP(G385,'Sheet 1 (2)'!$H$4:$S$536,12,FALSE)</f>
        <v/>
      </c>
      <c r="AA385" s="56" t="str">
        <f t="shared" si="17"/>
        <v/>
      </c>
      <c r="AB385" s="56" t="s">
        <v>55</v>
      </c>
      <c r="AC385" s="56" t="str">
        <f>VLOOKUP(G385,'Sheet 1 (2)'!$H$4:$AF$536,25,FALSE)</f>
        <v/>
      </c>
      <c r="AD385" s="56" t="s">
        <v>187</v>
      </c>
      <c r="AE385" s="56" t="str">
        <f t="shared" si="24"/>
        <v/>
      </c>
      <c r="AF385" s="56" t="s">
        <v>52</v>
      </c>
      <c r="AG385" s="56" t="str">
        <f>VLOOKUP(G385,'Sheet 1 (2)'!$H$4:$AG$536,26,FALSE)</f>
        <v/>
      </c>
      <c r="AH385" s="56" t="s">
        <v>52</v>
      </c>
      <c r="AI385" s="56" t="s">
        <v>1545</v>
      </c>
      <c r="AJ385" s="56" t="str">
        <f>VLOOKUP(G385,'Sheet 1 (2)'!$H$4:$AH$536,27,FALSE)</f>
        <v/>
      </c>
      <c r="AK385" s="56" t="str">
        <f t="shared" si="30"/>
        <v>ESPERA DE LA BASE DE DATOS DEL Mapa que identifica ámbitos con fuentes de exposición a agentes contaminantes, elaborados por la Micro Red, Red o DIRESA.</v>
      </c>
      <c r="AL385" s="60">
        <v>1</v>
      </c>
      <c r="AM385" s="60">
        <f t="shared" si="6"/>
        <v>0</v>
      </c>
    </row>
    <row r="386" spans="1:39" ht="15.75" customHeight="1" x14ac:dyDescent="0.2">
      <c r="A386" s="56" t="s">
        <v>1412</v>
      </c>
      <c r="B386" s="56" t="s">
        <v>1125</v>
      </c>
      <c r="C386" s="56" t="s">
        <v>1532</v>
      </c>
      <c r="D386" s="56" t="s">
        <v>1143</v>
      </c>
      <c r="E386" s="56" t="s">
        <v>1533</v>
      </c>
      <c r="F386" s="56" t="s">
        <v>1229</v>
      </c>
      <c r="G386" s="56" t="s">
        <v>2628</v>
      </c>
      <c r="H386" s="56" t="s">
        <v>2629</v>
      </c>
      <c r="I386" s="56" t="s">
        <v>82</v>
      </c>
      <c r="J386" s="56" t="s">
        <v>1090</v>
      </c>
      <c r="K386" s="56" t="s">
        <v>2630</v>
      </c>
      <c r="L386" s="56" t="s">
        <v>55</v>
      </c>
      <c r="M386" s="56" t="str">
        <f>VLOOKUP(G386,'Sheet 1 (2)'!$H$4:$M$536,6,FALSE)</f>
        <v/>
      </c>
      <c r="N386" s="56" t="str">
        <f t="shared" si="25"/>
        <v/>
      </c>
      <c r="O386" s="56" t="str">
        <f>VLOOKUP(G386,Hoja1!$C$4:$D$146,2,FALSE)</f>
        <v>0.2%*4399703)**</v>
      </c>
      <c r="P386" s="56" t="s">
        <v>264</v>
      </c>
      <c r="Q386" s="56" t="s">
        <v>55</v>
      </c>
      <c r="R386" s="56" t="str">
        <f>VLOOKUP(G386,'Sheet 1 (2)'!$H$4:$O$536,8,FALSE)</f>
        <v/>
      </c>
      <c r="S386" s="56" t="str">
        <f t="shared" si="27"/>
        <v/>
      </c>
      <c r="T386" s="56"/>
      <c r="U386" s="56" t="s">
        <v>55</v>
      </c>
      <c r="V386" s="56" t="str">
        <f>VLOOKUP(G386,'Sheet 1 (2)'!$H$4:$Q$536,10,FALSE)</f>
        <v/>
      </c>
      <c r="W386" s="56" t="str">
        <f t="shared" si="2"/>
        <v/>
      </c>
      <c r="X386" s="56" t="s">
        <v>2632</v>
      </c>
      <c r="Y386" s="56" t="s">
        <v>55</v>
      </c>
      <c r="Z386" s="56" t="str">
        <f>VLOOKUP(G386,'Sheet 1 (2)'!$H$4:$S$536,12,FALSE)</f>
        <v/>
      </c>
      <c r="AA386" s="56" t="str">
        <f t="shared" si="17"/>
        <v/>
      </c>
      <c r="AB386" s="56" t="s">
        <v>55</v>
      </c>
      <c r="AC386" s="56" t="str">
        <f>VLOOKUP(G386,'Sheet 1 (2)'!$H$4:$AF$536,25,FALSE)</f>
        <v/>
      </c>
      <c r="AD386" s="56" t="s">
        <v>709</v>
      </c>
      <c r="AE386" s="56" t="str">
        <f t="shared" si="24"/>
        <v/>
      </c>
      <c r="AF386" s="56" t="s">
        <v>52</v>
      </c>
      <c r="AG386" s="56" t="str">
        <f>VLOOKUP(G386,'Sheet 1 (2)'!$H$4:$AG$536,26,FALSE)</f>
        <v/>
      </c>
      <c r="AH386" s="56" t="s">
        <v>52</v>
      </c>
      <c r="AI386" s="56" t="s">
        <v>1545</v>
      </c>
      <c r="AJ386" s="56" t="str">
        <f>VLOOKUP(G386,'Sheet 1 (2)'!$H$4:$AH$536,27,FALSE)</f>
        <v/>
      </c>
      <c r="AK386" s="56" t="str">
        <f t="shared" si="30"/>
        <v>ESPERA DE LA BASE DE DATOS DEL Mapa que identifica ámbitos con fuentes de exposición a agentes contaminantes, elaborados por la Micro Red, Red o DIRESA.</v>
      </c>
      <c r="AL386" s="60">
        <v>1</v>
      </c>
      <c r="AM386" s="60">
        <f t="shared" si="6"/>
        <v>0</v>
      </c>
    </row>
    <row r="387" spans="1:39" ht="15.75" customHeight="1" x14ac:dyDescent="0.2">
      <c r="A387" s="56" t="s">
        <v>1412</v>
      </c>
      <c r="B387" s="56" t="s">
        <v>1125</v>
      </c>
      <c r="C387" s="56" t="s">
        <v>1413</v>
      </c>
      <c r="D387" s="56" t="s">
        <v>1133</v>
      </c>
      <c r="E387" s="56" t="s">
        <v>1414</v>
      </c>
      <c r="F387" s="56" t="s">
        <v>1209</v>
      </c>
      <c r="G387" s="56" t="s">
        <v>2633</v>
      </c>
      <c r="H387" s="56" t="s">
        <v>2634</v>
      </c>
      <c r="I387" s="56" t="s">
        <v>82</v>
      </c>
      <c r="J387" s="56" t="s">
        <v>493</v>
      </c>
      <c r="K387" s="56" t="s">
        <v>2635</v>
      </c>
      <c r="L387" s="56" t="s">
        <v>55</v>
      </c>
      <c r="M387" s="56" t="str">
        <f>VLOOKUP(G387,'Sheet 1 (2)'!$H$4:$M$536,6,FALSE)</f>
        <v/>
      </c>
      <c r="N387" s="56" t="str">
        <f t="shared" si="25"/>
        <v/>
      </c>
      <c r="O387" s="56">
        <f>VLOOKUP(G387,Hoja1!$C$4:$D$146,2,FALSE)</f>
        <v>0</v>
      </c>
      <c r="P387" s="56" t="s">
        <v>1423</v>
      </c>
      <c r="Q387" s="56" t="s">
        <v>55</v>
      </c>
      <c r="R387" s="56" t="str">
        <f>VLOOKUP(G387,'Sheet 1 (2)'!$H$4:$O$536,8,FALSE)</f>
        <v/>
      </c>
      <c r="S387" s="56" t="str">
        <f t="shared" si="27"/>
        <v/>
      </c>
      <c r="T387" s="56"/>
      <c r="U387" s="56" t="s">
        <v>55</v>
      </c>
      <c r="V387" s="56" t="str">
        <f>VLOOKUP(G387,'Sheet 1 (2)'!$H$4:$Q$536,10,FALSE)</f>
        <v/>
      </c>
      <c r="W387" s="56" t="str">
        <f t="shared" si="2"/>
        <v/>
      </c>
      <c r="X387" s="56" t="s">
        <v>2637</v>
      </c>
      <c r="Y387" s="56" t="s">
        <v>55</v>
      </c>
      <c r="Z387" s="56" t="str">
        <f>VLOOKUP(G387,'Sheet 1 (2)'!$H$4:$S$536,12,FALSE)</f>
        <v/>
      </c>
      <c r="AA387" s="56" t="str">
        <f t="shared" si="17"/>
        <v/>
      </c>
      <c r="AB387" s="56" t="s">
        <v>55</v>
      </c>
      <c r="AC387" s="56" t="str">
        <f>VLOOKUP(G387,'Sheet 1 (2)'!$H$4:$AF$536,25,FALSE)</f>
        <v/>
      </c>
      <c r="AD387" s="56" t="s">
        <v>120</v>
      </c>
      <c r="AE387" s="56" t="str">
        <f t="shared" si="24"/>
        <v/>
      </c>
      <c r="AF387" s="56" t="s">
        <v>52</v>
      </c>
      <c r="AG387" s="56" t="str">
        <f>VLOOKUP(G387,'Sheet 1 (2)'!$H$4:$AG$536,26,FALSE)</f>
        <v/>
      </c>
      <c r="AH387" s="59" t="s">
        <v>52</v>
      </c>
      <c r="AI387" s="56" t="s">
        <v>1431</v>
      </c>
      <c r="AJ387" s="56" t="str">
        <f>VLOOKUP(G387,'Sheet 1 (2)'!$H$4:$AH$536,27,FALSE)</f>
        <v/>
      </c>
      <c r="AK387" s="56" t="str">
        <f t="shared" si="30"/>
        <v>Espera de la lista de establecimientos de salud con población asignada. // **O lo que se podría hacer es programar  para los ESS que brindaron el subproducto el periodo pasado.</v>
      </c>
      <c r="AL387" s="60">
        <v>1</v>
      </c>
      <c r="AM387" s="60">
        <f t="shared" si="6"/>
        <v>0</v>
      </c>
    </row>
    <row r="388" spans="1:39" ht="15.75" customHeight="1" x14ac:dyDescent="0.2">
      <c r="A388" s="56" t="s">
        <v>413</v>
      </c>
      <c r="B388" s="56" t="s">
        <v>414</v>
      </c>
      <c r="C388" s="56" t="s">
        <v>869</v>
      </c>
      <c r="D388" s="56" t="s">
        <v>870</v>
      </c>
      <c r="E388" s="56" t="s">
        <v>871</v>
      </c>
      <c r="F388" s="56" t="s">
        <v>872</v>
      </c>
      <c r="G388" s="56" t="s">
        <v>873</v>
      </c>
      <c r="H388" s="56" t="s">
        <v>874</v>
      </c>
      <c r="I388" s="56" t="s">
        <v>52</v>
      </c>
      <c r="J388" s="56" t="s">
        <v>53</v>
      </c>
      <c r="K388" s="56" t="s">
        <v>875</v>
      </c>
      <c r="L388" s="56" t="s">
        <v>55</v>
      </c>
      <c r="M388" s="56" t="str">
        <f>VLOOKUP(G388,'Sheet 1 (2)'!$H$4:$M$536,6,FALSE)</f>
        <v/>
      </c>
      <c r="N388" s="56" t="str">
        <f t="shared" si="25"/>
        <v/>
      </c>
      <c r="O388" s="56"/>
      <c r="P388" s="56" t="s">
        <v>876</v>
      </c>
      <c r="Q388" s="56" t="s">
        <v>55</v>
      </c>
      <c r="R388" s="56" t="str">
        <f>VLOOKUP(G388,'Sheet 1 (2)'!$H$4:$O$536,8,FALSE)</f>
        <v/>
      </c>
      <c r="S388" s="56" t="str">
        <f t="shared" si="27"/>
        <v/>
      </c>
      <c r="T388" s="56"/>
      <c r="U388" s="56" t="s">
        <v>55</v>
      </c>
      <c r="V388" s="56" t="str">
        <f>VLOOKUP(G388,'Sheet 1 (2)'!$H$4:$Q$536,10,FALSE)</f>
        <v/>
      </c>
      <c r="W388" s="56" t="str">
        <f t="shared" si="2"/>
        <v/>
      </c>
      <c r="X388" s="56" t="s">
        <v>636</v>
      </c>
      <c r="Y388" s="56" t="s">
        <v>55</v>
      </c>
      <c r="Z388" s="56" t="str">
        <f>VLOOKUP(G388,'Sheet 1 (2)'!$H$4:$S$536,12,FALSE)</f>
        <v/>
      </c>
      <c r="AA388" s="56" t="str">
        <f t="shared" si="17"/>
        <v/>
      </c>
      <c r="AB388" s="56" t="s">
        <v>55</v>
      </c>
      <c r="AC388" s="56" t="str">
        <f>VLOOKUP(G388,'Sheet 1 (2)'!$H$4:$AF$536,25,FALSE)</f>
        <v/>
      </c>
      <c r="AD388" s="56" t="s">
        <v>58</v>
      </c>
      <c r="AE388" s="56" t="str">
        <f t="shared" si="24"/>
        <v/>
      </c>
      <c r="AF388" s="56" t="s">
        <v>55</v>
      </c>
      <c r="AG388" s="56" t="str">
        <f>VLOOKUP(G388,'Sheet 1 (2)'!$H$4:$AG$536,26,FALSE)</f>
        <v/>
      </c>
      <c r="AH388" s="56" t="s">
        <v>52</v>
      </c>
      <c r="AI388" s="56" t="s">
        <v>55</v>
      </c>
      <c r="AJ388" s="56" t="str">
        <f>VLOOKUP(G388,'Sheet 1 (2)'!$H$4:$AH$536,27,FALSE)</f>
        <v/>
      </c>
      <c r="AK388" s="56" t="s">
        <v>877</v>
      </c>
      <c r="AL388" s="60">
        <v>1</v>
      </c>
      <c r="AM388" s="60">
        <f t="shared" si="6"/>
        <v>0</v>
      </c>
    </row>
    <row r="389" spans="1:39" ht="15.75" customHeight="1" x14ac:dyDescent="0.2">
      <c r="A389" s="56" t="s">
        <v>413</v>
      </c>
      <c r="B389" s="56" t="s">
        <v>414</v>
      </c>
      <c r="C389" s="56" t="s">
        <v>869</v>
      </c>
      <c r="D389" s="56" t="s">
        <v>870</v>
      </c>
      <c r="E389" s="56" t="s">
        <v>871</v>
      </c>
      <c r="F389" s="56" t="s">
        <v>872</v>
      </c>
      <c r="G389" s="56" t="s">
        <v>878</v>
      </c>
      <c r="H389" s="56" t="s">
        <v>879</v>
      </c>
      <c r="I389" s="56" t="s">
        <v>52</v>
      </c>
      <c r="J389" s="56" t="s">
        <v>53</v>
      </c>
      <c r="K389" s="56" t="s">
        <v>880</v>
      </c>
      <c r="L389" s="56" t="s">
        <v>55</v>
      </c>
      <c r="M389" s="56" t="str">
        <f>VLOOKUP(G389,'Sheet 1 (2)'!$H$4:$M$536,6,FALSE)</f>
        <v/>
      </c>
      <c r="N389" s="56" t="str">
        <f t="shared" si="25"/>
        <v/>
      </c>
      <c r="O389" s="56"/>
      <c r="P389" s="56" t="s">
        <v>881</v>
      </c>
      <c r="Q389" s="56" t="s">
        <v>55</v>
      </c>
      <c r="R389" s="56" t="str">
        <f>VLOOKUP(G389,'Sheet 1 (2)'!$H$4:$O$536,8,FALSE)</f>
        <v/>
      </c>
      <c r="S389" s="56" t="str">
        <f t="shared" si="27"/>
        <v/>
      </c>
      <c r="T389" s="56"/>
      <c r="U389" s="56" t="s">
        <v>55</v>
      </c>
      <c r="V389" s="56" t="str">
        <f>VLOOKUP(G389,'Sheet 1 (2)'!$H$4:$Q$536,10,FALSE)</f>
        <v/>
      </c>
      <c r="W389" s="56" t="str">
        <f t="shared" si="2"/>
        <v/>
      </c>
      <c r="X389" s="56" t="s">
        <v>636</v>
      </c>
      <c r="Y389" s="56" t="s">
        <v>55</v>
      </c>
      <c r="Z389" s="56" t="str">
        <f>VLOOKUP(G389,'Sheet 1 (2)'!$H$4:$S$536,12,FALSE)</f>
        <v/>
      </c>
      <c r="AA389" s="56" t="str">
        <f t="shared" si="17"/>
        <v/>
      </c>
      <c r="AB389" s="56" t="s">
        <v>55</v>
      </c>
      <c r="AC389" s="56" t="str">
        <f>VLOOKUP(G389,'Sheet 1 (2)'!$H$4:$AF$536,25,FALSE)</f>
        <v/>
      </c>
      <c r="AD389" s="56" t="s">
        <v>58</v>
      </c>
      <c r="AE389" s="56" t="str">
        <f t="shared" si="24"/>
        <v/>
      </c>
      <c r="AF389" s="56" t="s">
        <v>55</v>
      </c>
      <c r="AG389" s="56" t="str">
        <f>VLOOKUP(G389,'Sheet 1 (2)'!$H$4:$AG$536,26,FALSE)</f>
        <v/>
      </c>
      <c r="AH389" s="56" t="s">
        <v>52</v>
      </c>
      <c r="AI389" s="56" t="s">
        <v>55</v>
      </c>
      <c r="AJ389" s="56" t="str">
        <f>VLOOKUP(G389,'Sheet 1 (2)'!$H$4:$AH$536,27,FALSE)</f>
        <v/>
      </c>
      <c r="AK389" s="56" t="s">
        <v>857</v>
      </c>
      <c r="AL389" s="60">
        <v>1</v>
      </c>
      <c r="AM389" s="60">
        <f t="shared" si="6"/>
        <v>0</v>
      </c>
    </row>
    <row r="390" spans="1:39" ht="15.75" customHeight="1" x14ac:dyDescent="0.2">
      <c r="A390" s="56" t="s">
        <v>413</v>
      </c>
      <c r="B390" s="56" t="s">
        <v>414</v>
      </c>
      <c r="C390" s="56" t="s">
        <v>869</v>
      </c>
      <c r="D390" s="56" t="s">
        <v>870</v>
      </c>
      <c r="E390" s="56" t="s">
        <v>871</v>
      </c>
      <c r="F390" s="56" t="s">
        <v>872</v>
      </c>
      <c r="G390" s="56" t="s">
        <v>882</v>
      </c>
      <c r="H390" s="56" t="s">
        <v>883</v>
      </c>
      <c r="I390" s="56" t="s">
        <v>52</v>
      </c>
      <c r="J390" s="56" t="s">
        <v>53</v>
      </c>
      <c r="K390" s="56" t="s">
        <v>884</v>
      </c>
      <c r="L390" s="56" t="s">
        <v>55</v>
      </c>
      <c r="M390" s="56" t="str">
        <f>VLOOKUP(G390,'Sheet 1 (2)'!$H$4:$M$536,6,FALSE)</f>
        <v/>
      </c>
      <c r="N390" s="56" t="str">
        <f t="shared" si="25"/>
        <v/>
      </c>
      <c r="O390" s="56"/>
      <c r="P390" s="56" t="s">
        <v>885</v>
      </c>
      <c r="Q390" s="56" t="s">
        <v>55</v>
      </c>
      <c r="R390" s="56" t="str">
        <f>VLOOKUP(G390,'Sheet 1 (2)'!$H$4:$O$536,8,FALSE)</f>
        <v/>
      </c>
      <c r="S390" s="56" t="str">
        <f t="shared" si="27"/>
        <v/>
      </c>
      <c r="T390" s="56"/>
      <c r="U390" s="56" t="s">
        <v>55</v>
      </c>
      <c r="V390" s="56" t="str">
        <f>VLOOKUP(G390,'Sheet 1 (2)'!$H$4:$Q$536,10,FALSE)</f>
        <v/>
      </c>
      <c r="W390" s="56" t="str">
        <f t="shared" si="2"/>
        <v/>
      </c>
      <c r="X390" s="56" t="s">
        <v>636</v>
      </c>
      <c r="Y390" s="56" t="s">
        <v>55</v>
      </c>
      <c r="Z390" s="56" t="str">
        <f>VLOOKUP(G390,'Sheet 1 (2)'!$H$4:$S$536,12,FALSE)</f>
        <v/>
      </c>
      <c r="AA390" s="56" t="str">
        <f t="shared" si="17"/>
        <v/>
      </c>
      <c r="AB390" s="56" t="s">
        <v>55</v>
      </c>
      <c r="AC390" s="56" t="str">
        <f>VLOOKUP(G390,'Sheet 1 (2)'!$H$4:$AF$536,25,FALSE)</f>
        <v/>
      </c>
      <c r="AD390" s="56" t="s">
        <v>58</v>
      </c>
      <c r="AE390" s="56" t="str">
        <f t="shared" si="24"/>
        <v/>
      </c>
      <c r="AF390" s="56" t="s">
        <v>55</v>
      </c>
      <c r="AG390" s="56" t="str">
        <f>VLOOKUP(G390,'Sheet 1 (2)'!$H$4:$AG$536,26,FALSE)</f>
        <v/>
      </c>
      <c r="AH390" s="56" t="s">
        <v>52</v>
      </c>
      <c r="AI390" s="56" t="s">
        <v>55</v>
      </c>
      <c r="AJ390" s="56" t="str">
        <f>VLOOKUP(G390,'Sheet 1 (2)'!$H$4:$AH$536,27,FALSE)</f>
        <v/>
      </c>
      <c r="AK390" s="56" t="s">
        <v>857</v>
      </c>
      <c r="AL390" s="60">
        <v>1</v>
      </c>
      <c r="AM390" s="60">
        <f t="shared" si="6"/>
        <v>0</v>
      </c>
    </row>
    <row r="391" spans="1:39" ht="15.75" customHeight="1" x14ac:dyDescent="0.2">
      <c r="A391" s="56" t="s">
        <v>413</v>
      </c>
      <c r="B391" s="56" t="s">
        <v>414</v>
      </c>
      <c r="C391" s="56" t="s">
        <v>886</v>
      </c>
      <c r="D391" s="56" t="s">
        <v>887</v>
      </c>
      <c r="E391" s="56" t="s">
        <v>888</v>
      </c>
      <c r="F391" s="56" t="s">
        <v>889</v>
      </c>
      <c r="G391" s="56" t="s">
        <v>890</v>
      </c>
      <c r="H391" s="56" t="s">
        <v>891</v>
      </c>
      <c r="I391" s="56" t="s">
        <v>82</v>
      </c>
      <c r="J391" s="56" t="s">
        <v>892</v>
      </c>
      <c r="K391" s="56" t="s">
        <v>893</v>
      </c>
      <c r="L391" s="56" t="s">
        <v>55</v>
      </c>
      <c r="M391" s="56" t="str">
        <f>VLOOKUP(G391,'Sheet 1 (2)'!$H$4:$M$536,6,FALSE)</f>
        <v/>
      </c>
      <c r="N391" s="56" t="s">
        <v>894</v>
      </c>
      <c r="O391" s="56"/>
      <c r="P391" s="56"/>
      <c r="Q391" s="56" t="s">
        <v>55</v>
      </c>
      <c r="R391" s="56" t="str">
        <f>VLOOKUP(G391,'Sheet 1 (2)'!$H$4:$O$536,8,FALSE)</f>
        <v/>
      </c>
      <c r="S391" s="56" t="s">
        <v>433</v>
      </c>
      <c r="T391" s="56" t="s">
        <v>433</v>
      </c>
      <c r="U391" s="56" t="s">
        <v>55</v>
      </c>
      <c r="V391" s="56" t="str">
        <f>VLOOKUP(G391,'Sheet 1 (2)'!$H$4:$Q$536,10,FALSE)</f>
        <v/>
      </c>
      <c r="W391" s="56" t="str">
        <f t="shared" si="2"/>
        <v/>
      </c>
      <c r="X391" s="56" t="s">
        <v>895</v>
      </c>
      <c r="Y391" s="56" t="s">
        <v>55</v>
      </c>
      <c r="Z391" s="56" t="str">
        <f>VLOOKUP(G391,'Sheet 1 (2)'!$H$4:$S$536,12,FALSE)</f>
        <v/>
      </c>
      <c r="AA391" s="56" t="str">
        <f t="shared" si="17"/>
        <v/>
      </c>
      <c r="AB391" s="56" t="s">
        <v>55</v>
      </c>
      <c r="AC391" s="56" t="str">
        <f>VLOOKUP(G391,'Sheet 1 (2)'!$H$4:$AF$536,25,FALSE)</f>
        <v/>
      </c>
      <c r="AD391" s="56" t="s">
        <v>120</v>
      </c>
      <c r="AE391" s="56" t="s">
        <v>896</v>
      </c>
      <c r="AF391" s="56" t="s">
        <v>55</v>
      </c>
      <c r="AG391" s="56" t="str">
        <f>VLOOKUP(G391,'Sheet 1 (2)'!$H$4:$AG$536,26,FALSE)</f>
        <v/>
      </c>
      <c r="AH391" s="56" t="s">
        <v>82</v>
      </c>
      <c r="AI391" s="56" t="s">
        <v>55</v>
      </c>
      <c r="AJ391" s="56" t="str">
        <f>VLOOKUP(G391,'Sheet 1 (2)'!$H$4:$AH$536,27,FALSE)</f>
        <v/>
      </c>
      <c r="AK391" s="56" t="str">
        <f t="shared" ref="AK391:AK440" si="31">IF(AI391&lt;&gt;"",AI391,AJ391)</f>
        <v/>
      </c>
      <c r="AL391" s="60">
        <v>1</v>
      </c>
      <c r="AM391" s="60">
        <f t="shared" si="6"/>
        <v>1</v>
      </c>
    </row>
    <row r="392" spans="1:39" ht="15.75" customHeight="1" x14ac:dyDescent="0.2">
      <c r="A392" s="56" t="s">
        <v>1412</v>
      </c>
      <c r="B392" s="56" t="s">
        <v>1125</v>
      </c>
      <c r="C392" s="56" t="s">
        <v>1413</v>
      </c>
      <c r="D392" s="56" t="s">
        <v>1133</v>
      </c>
      <c r="E392" s="56" t="s">
        <v>1414</v>
      </c>
      <c r="F392" s="56" t="s">
        <v>1209</v>
      </c>
      <c r="G392" s="56" t="s">
        <v>2641</v>
      </c>
      <c r="H392" s="56" t="s">
        <v>2642</v>
      </c>
      <c r="I392" s="56" t="s">
        <v>82</v>
      </c>
      <c r="J392" s="56" t="s">
        <v>493</v>
      </c>
      <c r="K392" s="56" t="s">
        <v>2643</v>
      </c>
      <c r="L392" s="56" t="s">
        <v>55</v>
      </c>
      <c r="M392" s="56" t="str">
        <f>VLOOKUP(G392,'Sheet 1 (2)'!$H$4:$M$536,6,FALSE)</f>
        <v/>
      </c>
      <c r="N392" s="56" t="str">
        <f t="shared" ref="N392:N464" si="32">IF(L392&lt;&gt;"",L392,M392)</f>
        <v/>
      </c>
      <c r="O392" s="56">
        <f>VLOOKUP(G392,Hoja1!$C$4:$D$146,2,FALSE)</f>
        <v>0</v>
      </c>
      <c r="P392" s="56" t="s">
        <v>1423</v>
      </c>
      <c r="Q392" s="56" t="s">
        <v>55</v>
      </c>
      <c r="R392" s="56" t="str">
        <f>VLOOKUP(G392,'Sheet 1 (2)'!$H$4:$O$536,8,FALSE)</f>
        <v/>
      </c>
      <c r="S392" s="56" t="str">
        <f t="shared" ref="S392:S482" si="33">IF(Q392&lt;&gt;"",Q392,R392)</f>
        <v/>
      </c>
      <c r="T392" s="56"/>
      <c r="U392" s="56" t="s">
        <v>55</v>
      </c>
      <c r="V392" s="56" t="str">
        <f>VLOOKUP(G392,'Sheet 1 (2)'!$H$4:$Q$536,10,FALSE)</f>
        <v/>
      </c>
      <c r="W392" s="56" t="str">
        <f t="shared" si="2"/>
        <v/>
      </c>
      <c r="X392" s="56" t="s">
        <v>2645</v>
      </c>
      <c r="Y392" s="56" t="s">
        <v>55</v>
      </c>
      <c r="Z392" s="56" t="str">
        <f>VLOOKUP(G392,'Sheet 1 (2)'!$H$4:$S$536,12,FALSE)</f>
        <v/>
      </c>
      <c r="AA392" s="56" t="str">
        <f t="shared" si="17"/>
        <v/>
      </c>
      <c r="AB392" s="56" t="s">
        <v>55</v>
      </c>
      <c r="AC392" s="56" t="str">
        <f>VLOOKUP(G392,'Sheet 1 (2)'!$H$4:$AF$536,25,FALSE)</f>
        <v/>
      </c>
      <c r="AD392" s="56" t="s">
        <v>120</v>
      </c>
      <c r="AE392" s="56" t="str">
        <f t="shared" ref="AE392:AE460" si="34">IF(AB392&lt;&gt;"",AB392,AC392)</f>
        <v/>
      </c>
      <c r="AF392" s="56" t="s">
        <v>52</v>
      </c>
      <c r="AG392" s="56" t="str">
        <f>VLOOKUP(G392,'Sheet 1 (2)'!$H$4:$AG$536,26,FALSE)</f>
        <v/>
      </c>
      <c r="AH392" s="59" t="s">
        <v>52</v>
      </c>
      <c r="AI392" s="56" t="s">
        <v>1431</v>
      </c>
      <c r="AJ392" s="56" t="str">
        <f>VLOOKUP(G392,'Sheet 1 (2)'!$H$4:$AH$536,27,FALSE)</f>
        <v/>
      </c>
      <c r="AK392" s="56" t="str">
        <f t="shared" si="31"/>
        <v>Espera de la lista de establecimientos de salud con población asignada. // **O lo que se podría hacer es programar  para los ESS que brindaron el subproducto el periodo pasado.</v>
      </c>
      <c r="AL392" s="60">
        <v>1</v>
      </c>
      <c r="AM392" s="60">
        <f t="shared" si="6"/>
        <v>0</v>
      </c>
    </row>
    <row r="393" spans="1:39" ht="15.75" customHeight="1" x14ac:dyDescent="0.2">
      <c r="A393" s="56" t="s">
        <v>1412</v>
      </c>
      <c r="B393" s="56" t="s">
        <v>1125</v>
      </c>
      <c r="C393" s="56" t="s">
        <v>1413</v>
      </c>
      <c r="D393" s="56" t="s">
        <v>1133</v>
      </c>
      <c r="E393" s="56" t="s">
        <v>1414</v>
      </c>
      <c r="F393" s="56" t="s">
        <v>1209</v>
      </c>
      <c r="G393" s="56" t="s">
        <v>2647</v>
      </c>
      <c r="H393" s="56" t="s">
        <v>2648</v>
      </c>
      <c r="I393" s="56" t="s">
        <v>82</v>
      </c>
      <c r="J393" s="56" t="s">
        <v>493</v>
      </c>
      <c r="K393" s="56" t="s">
        <v>2649</v>
      </c>
      <c r="L393" s="56" t="s">
        <v>55</v>
      </c>
      <c r="M393" s="56" t="str">
        <f>VLOOKUP(G393,'Sheet 1 (2)'!$H$4:$M$536,6,FALSE)</f>
        <v/>
      </c>
      <c r="N393" s="56" t="str">
        <f t="shared" si="32"/>
        <v/>
      </c>
      <c r="O393" s="56">
        <f>VLOOKUP(G393,Hoja1!$C$4:$D$146,2,FALSE)</f>
        <v>0</v>
      </c>
      <c r="P393" s="56" t="s">
        <v>1423</v>
      </c>
      <c r="Q393" s="56" t="s">
        <v>55</v>
      </c>
      <c r="R393" s="56" t="str">
        <f>VLOOKUP(G393,'Sheet 1 (2)'!$H$4:$O$536,8,FALSE)</f>
        <v/>
      </c>
      <c r="S393" s="56" t="str">
        <f t="shared" si="33"/>
        <v/>
      </c>
      <c r="T393" s="56"/>
      <c r="U393" s="56" t="s">
        <v>55</v>
      </c>
      <c r="V393" s="56" t="str">
        <f>VLOOKUP(G393,'Sheet 1 (2)'!$H$4:$Q$536,10,FALSE)</f>
        <v/>
      </c>
      <c r="W393" s="56" t="str">
        <f t="shared" si="2"/>
        <v/>
      </c>
      <c r="X393" s="56" t="s">
        <v>2651</v>
      </c>
      <c r="Y393" s="56" t="s">
        <v>55</v>
      </c>
      <c r="Z393" s="56" t="str">
        <f>VLOOKUP(G393,'Sheet 1 (2)'!$H$4:$S$536,12,FALSE)</f>
        <v/>
      </c>
      <c r="AA393" s="56" t="str">
        <f t="shared" si="17"/>
        <v/>
      </c>
      <c r="AB393" s="56" t="s">
        <v>55</v>
      </c>
      <c r="AC393" s="56" t="str">
        <f>VLOOKUP(G393,'Sheet 1 (2)'!$H$4:$AF$536,25,FALSE)</f>
        <v/>
      </c>
      <c r="AD393" s="56" t="s">
        <v>120</v>
      </c>
      <c r="AE393" s="56" t="str">
        <f t="shared" si="34"/>
        <v/>
      </c>
      <c r="AF393" s="56" t="s">
        <v>52</v>
      </c>
      <c r="AG393" s="56" t="str">
        <f>VLOOKUP(G393,'Sheet 1 (2)'!$H$4:$AG$536,26,FALSE)</f>
        <v/>
      </c>
      <c r="AH393" s="59" t="s">
        <v>52</v>
      </c>
      <c r="AI393" s="56" t="s">
        <v>1431</v>
      </c>
      <c r="AJ393" s="56" t="str">
        <f>VLOOKUP(G393,'Sheet 1 (2)'!$H$4:$AH$536,27,FALSE)</f>
        <v/>
      </c>
      <c r="AK393" s="56" t="str">
        <f t="shared" si="31"/>
        <v>Espera de la lista de establecimientos de salud con población asignada. // **O lo que se podría hacer es programar  para los ESS que brindaron el subproducto el periodo pasado.</v>
      </c>
      <c r="AL393" s="60">
        <v>1</v>
      </c>
      <c r="AM393" s="60">
        <f t="shared" si="6"/>
        <v>0</v>
      </c>
    </row>
    <row r="394" spans="1:39" ht="15.75" customHeight="1" x14ac:dyDescent="0.2">
      <c r="A394" s="56" t="s">
        <v>1412</v>
      </c>
      <c r="B394" s="56" t="s">
        <v>1125</v>
      </c>
      <c r="C394" s="56" t="s">
        <v>1413</v>
      </c>
      <c r="D394" s="56" t="s">
        <v>1133</v>
      </c>
      <c r="E394" s="56" t="s">
        <v>1414</v>
      </c>
      <c r="F394" s="56" t="s">
        <v>1209</v>
      </c>
      <c r="G394" s="56" t="s">
        <v>2653</v>
      </c>
      <c r="H394" s="56" t="s">
        <v>2654</v>
      </c>
      <c r="I394" s="56" t="s">
        <v>82</v>
      </c>
      <c r="J394" s="56" t="s">
        <v>493</v>
      </c>
      <c r="K394" s="56" t="s">
        <v>2655</v>
      </c>
      <c r="L394" s="56" t="s">
        <v>55</v>
      </c>
      <c r="M394" s="56" t="str">
        <f>VLOOKUP(G394,'Sheet 1 (2)'!$H$4:$M$536,6,FALSE)</f>
        <v/>
      </c>
      <c r="N394" s="56" t="str">
        <f t="shared" si="32"/>
        <v/>
      </c>
      <c r="O394" s="56">
        <f>VLOOKUP(G394,Hoja1!$C$4:$D$146,2,FALSE)</f>
        <v>0</v>
      </c>
      <c r="P394" s="56" t="s">
        <v>1423</v>
      </c>
      <c r="Q394" s="56" t="s">
        <v>55</v>
      </c>
      <c r="R394" s="56" t="str">
        <f>VLOOKUP(G394,'Sheet 1 (2)'!$H$4:$O$536,8,FALSE)</f>
        <v/>
      </c>
      <c r="S394" s="56" t="str">
        <f t="shared" si="33"/>
        <v/>
      </c>
      <c r="T394" s="56"/>
      <c r="U394" s="56" t="s">
        <v>55</v>
      </c>
      <c r="V394" s="56" t="str">
        <f>VLOOKUP(G394,'Sheet 1 (2)'!$H$4:$Q$536,10,FALSE)</f>
        <v/>
      </c>
      <c r="W394" s="56" t="str">
        <f t="shared" si="2"/>
        <v/>
      </c>
      <c r="X394" s="56" t="s">
        <v>2656</v>
      </c>
      <c r="Y394" s="56" t="s">
        <v>55</v>
      </c>
      <c r="Z394" s="56" t="str">
        <f>VLOOKUP(G394,'Sheet 1 (2)'!$H$4:$S$536,12,FALSE)</f>
        <v/>
      </c>
      <c r="AA394" s="56" t="str">
        <f t="shared" si="17"/>
        <v/>
      </c>
      <c r="AB394" s="56" t="s">
        <v>55</v>
      </c>
      <c r="AC394" s="56" t="str">
        <f>VLOOKUP(G394,'Sheet 1 (2)'!$H$4:$AF$536,25,FALSE)</f>
        <v/>
      </c>
      <c r="AD394" s="56" t="s">
        <v>120</v>
      </c>
      <c r="AE394" s="56" t="str">
        <f t="shared" si="34"/>
        <v/>
      </c>
      <c r="AF394" s="56" t="s">
        <v>52</v>
      </c>
      <c r="AG394" s="56" t="str">
        <f>VLOOKUP(G394,'Sheet 1 (2)'!$H$4:$AG$536,26,FALSE)</f>
        <v/>
      </c>
      <c r="AH394" s="59" t="s">
        <v>52</v>
      </c>
      <c r="AI394" s="56" t="s">
        <v>1431</v>
      </c>
      <c r="AJ394" s="56" t="str">
        <f>VLOOKUP(G394,'Sheet 1 (2)'!$H$4:$AH$536,27,FALSE)</f>
        <v/>
      </c>
      <c r="AK394" s="56" t="str">
        <f t="shared" si="31"/>
        <v>Espera de la lista de establecimientos de salud con población asignada. // **O lo que se podría hacer es programar  para los ESS que brindaron el subproducto el periodo pasado.</v>
      </c>
      <c r="AL394" s="60">
        <v>1</v>
      </c>
      <c r="AM394" s="60">
        <f t="shared" si="6"/>
        <v>0</v>
      </c>
    </row>
    <row r="395" spans="1:39" ht="15.75" customHeight="1" x14ac:dyDescent="0.2">
      <c r="A395" s="56" t="s">
        <v>1412</v>
      </c>
      <c r="B395" s="56" t="s">
        <v>1125</v>
      </c>
      <c r="C395" s="56" t="s">
        <v>1462</v>
      </c>
      <c r="D395" s="56" t="s">
        <v>1134</v>
      </c>
      <c r="E395" s="56" t="s">
        <v>1465</v>
      </c>
      <c r="F395" s="56" t="s">
        <v>1210</v>
      </c>
      <c r="G395" s="56" t="s">
        <v>2658</v>
      </c>
      <c r="H395" s="56" t="s">
        <v>2659</v>
      </c>
      <c r="I395" s="56" t="s">
        <v>82</v>
      </c>
      <c r="J395" s="56" t="s">
        <v>1468</v>
      </c>
      <c r="K395" s="56" t="s">
        <v>2660</v>
      </c>
      <c r="L395" s="56" t="s">
        <v>55</v>
      </c>
      <c r="M395" s="56" t="str">
        <f>VLOOKUP(G395,'Sheet 1 (2)'!$H$4:$M$536,6,FALSE)</f>
        <v/>
      </c>
      <c r="N395" s="56" t="str">
        <f t="shared" si="32"/>
        <v/>
      </c>
      <c r="O395" s="56">
        <f>VLOOKUP(G395,Hoja1!$C$4:$D$146,2,FALSE)</f>
        <v>0</v>
      </c>
      <c r="P395" s="56" t="s">
        <v>1423</v>
      </c>
      <c r="Q395" s="56" t="s">
        <v>55</v>
      </c>
      <c r="R395" s="56" t="str">
        <f>VLOOKUP(G395,'Sheet 1 (2)'!$H$4:$O$536,8,FALSE)</f>
        <v/>
      </c>
      <c r="S395" s="56" t="str">
        <f t="shared" si="33"/>
        <v/>
      </c>
      <c r="T395" s="56"/>
      <c r="U395" s="56" t="s">
        <v>55</v>
      </c>
      <c r="V395" s="56" t="str">
        <f>VLOOKUP(G395,'Sheet 1 (2)'!$H$4:$Q$536,10,FALSE)</f>
        <v/>
      </c>
      <c r="W395" s="56" t="str">
        <f t="shared" si="2"/>
        <v/>
      </c>
      <c r="X395" s="56" t="s">
        <v>2661</v>
      </c>
      <c r="Y395" s="56" t="s">
        <v>55</v>
      </c>
      <c r="Z395" s="56" t="str">
        <f>VLOOKUP(G395,'Sheet 1 (2)'!$H$4:$S$536,12,FALSE)</f>
        <v/>
      </c>
      <c r="AA395" s="56" t="str">
        <f t="shared" si="17"/>
        <v/>
      </c>
      <c r="AB395" s="56" t="s">
        <v>55</v>
      </c>
      <c r="AC395" s="56" t="str">
        <f>VLOOKUP(G395,'Sheet 1 (2)'!$H$4:$AF$536,25,FALSE)</f>
        <v/>
      </c>
      <c r="AD395" s="56" t="s">
        <v>120</v>
      </c>
      <c r="AE395" s="56" t="str">
        <f t="shared" si="34"/>
        <v/>
      </c>
      <c r="AF395" s="56" t="s">
        <v>52</v>
      </c>
      <c r="AG395" s="56" t="str">
        <f>VLOOKUP(G395,'Sheet 1 (2)'!$H$4:$AG$536,26,FALSE)</f>
        <v/>
      </c>
      <c r="AH395" s="59" t="s">
        <v>52</v>
      </c>
      <c r="AI395" s="56" t="s">
        <v>1431</v>
      </c>
      <c r="AJ395" s="56" t="str">
        <f>VLOOKUP(G395,'Sheet 1 (2)'!$H$4:$AH$536,27,FALSE)</f>
        <v/>
      </c>
      <c r="AK395" s="56" t="str">
        <f t="shared" si="31"/>
        <v>Espera de la lista de establecimientos de salud con población asignada. // **O lo que se podría hacer es programar  para los ESS que brindaron el subproducto el periodo pasado.</v>
      </c>
      <c r="AL395" s="60">
        <v>1</v>
      </c>
      <c r="AM395" s="60">
        <f t="shared" si="6"/>
        <v>0</v>
      </c>
    </row>
    <row r="396" spans="1:39" ht="15.75" customHeight="1" x14ac:dyDescent="0.2">
      <c r="A396" s="56" t="s">
        <v>1412</v>
      </c>
      <c r="B396" s="56" t="s">
        <v>1125</v>
      </c>
      <c r="C396" s="56" t="s">
        <v>1462</v>
      </c>
      <c r="D396" s="56" t="s">
        <v>1134</v>
      </c>
      <c r="E396" s="56" t="s">
        <v>1465</v>
      </c>
      <c r="F396" s="56" t="s">
        <v>1210</v>
      </c>
      <c r="G396" s="56" t="s">
        <v>2662</v>
      </c>
      <c r="H396" s="56" t="s">
        <v>2663</v>
      </c>
      <c r="I396" s="56" t="s">
        <v>82</v>
      </c>
      <c r="J396" s="56" t="s">
        <v>1468</v>
      </c>
      <c r="K396" s="56" t="s">
        <v>2664</v>
      </c>
      <c r="L396" s="56" t="s">
        <v>55</v>
      </c>
      <c r="M396" s="56" t="str">
        <f>VLOOKUP(G396,'Sheet 1 (2)'!$H$4:$M$536,6,FALSE)</f>
        <v/>
      </c>
      <c r="N396" s="56" t="str">
        <f t="shared" si="32"/>
        <v/>
      </c>
      <c r="O396" s="56">
        <f>VLOOKUP(G396,Hoja1!$C$4:$D$146,2,FALSE)</f>
        <v>0</v>
      </c>
      <c r="P396" s="56" t="s">
        <v>1423</v>
      </c>
      <c r="Q396" s="56" t="s">
        <v>55</v>
      </c>
      <c r="R396" s="56" t="str">
        <f>VLOOKUP(G396,'Sheet 1 (2)'!$H$4:$O$536,8,FALSE)</f>
        <v/>
      </c>
      <c r="S396" s="56" t="str">
        <f t="shared" si="33"/>
        <v/>
      </c>
      <c r="T396" s="56"/>
      <c r="U396" s="56" t="s">
        <v>55</v>
      </c>
      <c r="V396" s="56" t="str">
        <f>VLOOKUP(G396,'Sheet 1 (2)'!$H$4:$Q$536,10,FALSE)</f>
        <v/>
      </c>
      <c r="W396" s="56" t="str">
        <f t="shared" si="2"/>
        <v/>
      </c>
      <c r="X396" s="56" t="s">
        <v>2665</v>
      </c>
      <c r="Y396" s="56" t="s">
        <v>55</v>
      </c>
      <c r="Z396" s="56" t="str">
        <f>VLOOKUP(G396,'Sheet 1 (2)'!$H$4:$S$536,12,FALSE)</f>
        <v/>
      </c>
      <c r="AA396" s="56" t="str">
        <f t="shared" si="17"/>
        <v/>
      </c>
      <c r="AB396" s="56" t="s">
        <v>55</v>
      </c>
      <c r="AC396" s="56" t="str">
        <f>VLOOKUP(G396,'Sheet 1 (2)'!$H$4:$AF$536,25,FALSE)</f>
        <v/>
      </c>
      <c r="AD396" s="56" t="s">
        <v>120</v>
      </c>
      <c r="AE396" s="56" t="str">
        <f t="shared" si="34"/>
        <v/>
      </c>
      <c r="AF396" s="56" t="s">
        <v>52</v>
      </c>
      <c r="AG396" s="56" t="str">
        <f>VLOOKUP(G396,'Sheet 1 (2)'!$H$4:$AG$536,26,FALSE)</f>
        <v/>
      </c>
      <c r="AH396" s="59" t="s">
        <v>52</v>
      </c>
      <c r="AI396" s="56" t="s">
        <v>1431</v>
      </c>
      <c r="AJ396" s="56" t="str">
        <f>VLOOKUP(G396,'Sheet 1 (2)'!$H$4:$AH$536,27,FALSE)</f>
        <v/>
      </c>
      <c r="AK396" s="56" t="str">
        <f t="shared" si="31"/>
        <v>Espera de la lista de establecimientos de salud con población asignada. // **O lo que se podría hacer es programar  para los ESS que brindaron el subproducto el periodo pasado.</v>
      </c>
      <c r="AL396" s="60">
        <v>1</v>
      </c>
      <c r="AM396" s="60">
        <f t="shared" si="6"/>
        <v>0</v>
      </c>
    </row>
    <row r="397" spans="1:39" ht="15.75" customHeight="1" x14ac:dyDescent="0.2">
      <c r="A397" s="56" t="s">
        <v>1412</v>
      </c>
      <c r="B397" s="56" t="s">
        <v>1125</v>
      </c>
      <c r="C397" s="56" t="s">
        <v>1462</v>
      </c>
      <c r="D397" s="56" t="s">
        <v>1134</v>
      </c>
      <c r="E397" s="56" t="s">
        <v>1465</v>
      </c>
      <c r="F397" s="56" t="s">
        <v>1210</v>
      </c>
      <c r="G397" s="56" t="s">
        <v>2666</v>
      </c>
      <c r="H397" s="56" t="s">
        <v>2667</v>
      </c>
      <c r="I397" s="56" t="s">
        <v>82</v>
      </c>
      <c r="J397" s="56" t="s">
        <v>1468</v>
      </c>
      <c r="K397" s="56" t="s">
        <v>2668</v>
      </c>
      <c r="L397" s="56" t="s">
        <v>55</v>
      </c>
      <c r="M397" s="56" t="str">
        <f>VLOOKUP(G397,'Sheet 1 (2)'!$H$4:$M$536,6,FALSE)</f>
        <v/>
      </c>
      <c r="N397" s="56" t="str">
        <f t="shared" si="32"/>
        <v/>
      </c>
      <c r="O397" s="56">
        <f>VLOOKUP(G397,Hoja1!$C$4:$D$146,2,FALSE)</f>
        <v>0</v>
      </c>
      <c r="P397" s="56" t="s">
        <v>1423</v>
      </c>
      <c r="Q397" s="56" t="s">
        <v>55</v>
      </c>
      <c r="R397" s="56" t="str">
        <f>VLOOKUP(G397,'Sheet 1 (2)'!$H$4:$O$536,8,FALSE)</f>
        <v/>
      </c>
      <c r="S397" s="56" t="str">
        <f t="shared" si="33"/>
        <v/>
      </c>
      <c r="T397" s="56"/>
      <c r="U397" s="56" t="s">
        <v>55</v>
      </c>
      <c r="V397" s="56" t="str">
        <f>VLOOKUP(G397,'Sheet 1 (2)'!$H$4:$Q$536,10,FALSE)</f>
        <v/>
      </c>
      <c r="W397" s="56" t="str">
        <f t="shared" si="2"/>
        <v/>
      </c>
      <c r="X397" s="56" t="s">
        <v>2669</v>
      </c>
      <c r="Y397" s="56" t="s">
        <v>55</v>
      </c>
      <c r="Z397" s="56" t="str">
        <f>VLOOKUP(G397,'Sheet 1 (2)'!$H$4:$S$536,12,FALSE)</f>
        <v/>
      </c>
      <c r="AA397" s="56" t="str">
        <f t="shared" si="17"/>
        <v/>
      </c>
      <c r="AB397" s="56" t="s">
        <v>55</v>
      </c>
      <c r="AC397" s="56" t="str">
        <f>VLOOKUP(G397,'Sheet 1 (2)'!$H$4:$AF$536,25,FALSE)</f>
        <v/>
      </c>
      <c r="AD397" s="56" t="s">
        <v>120</v>
      </c>
      <c r="AE397" s="56" t="str">
        <f t="shared" si="34"/>
        <v/>
      </c>
      <c r="AF397" s="56" t="s">
        <v>52</v>
      </c>
      <c r="AG397" s="56" t="str">
        <f>VLOOKUP(G397,'Sheet 1 (2)'!$H$4:$AG$536,26,FALSE)</f>
        <v/>
      </c>
      <c r="AH397" s="59" t="s">
        <v>52</v>
      </c>
      <c r="AI397" s="56" t="s">
        <v>1431</v>
      </c>
      <c r="AJ397" s="56" t="str">
        <f>VLOOKUP(G397,'Sheet 1 (2)'!$H$4:$AH$536,27,FALSE)</f>
        <v/>
      </c>
      <c r="AK397" s="56" t="str">
        <f t="shared" si="31"/>
        <v>Espera de la lista de establecimientos de salud con población asignada. // **O lo que se podría hacer es programar  para los ESS que brindaron el subproducto el periodo pasado.</v>
      </c>
      <c r="AL397" s="60">
        <v>1</v>
      </c>
      <c r="AM397" s="60">
        <f t="shared" si="6"/>
        <v>0</v>
      </c>
    </row>
    <row r="398" spans="1:39" ht="15.75" customHeight="1" x14ac:dyDescent="0.2">
      <c r="A398" s="56" t="s">
        <v>1412</v>
      </c>
      <c r="B398" s="56" t="s">
        <v>1125</v>
      </c>
      <c r="C398" s="56" t="s">
        <v>1462</v>
      </c>
      <c r="D398" s="56" t="s">
        <v>1134</v>
      </c>
      <c r="E398" s="56" t="s">
        <v>1465</v>
      </c>
      <c r="F398" s="56" t="s">
        <v>1210</v>
      </c>
      <c r="G398" s="56" t="s">
        <v>2670</v>
      </c>
      <c r="H398" s="56" t="s">
        <v>2671</v>
      </c>
      <c r="I398" s="56" t="s">
        <v>82</v>
      </c>
      <c r="J398" s="56" t="s">
        <v>1468</v>
      </c>
      <c r="K398" s="56" t="s">
        <v>2672</v>
      </c>
      <c r="L398" s="56" t="s">
        <v>55</v>
      </c>
      <c r="M398" s="56" t="str">
        <f>VLOOKUP(G398,'Sheet 1 (2)'!$H$4:$M$536,6,FALSE)</f>
        <v/>
      </c>
      <c r="N398" s="56" t="str">
        <f t="shared" si="32"/>
        <v/>
      </c>
      <c r="O398" s="56">
        <f>VLOOKUP(G398,Hoja1!$C$4:$D$146,2,FALSE)</f>
        <v>0</v>
      </c>
      <c r="P398" s="56" t="s">
        <v>1423</v>
      </c>
      <c r="Q398" s="56" t="s">
        <v>55</v>
      </c>
      <c r="R398" s="56" t="str">
        <f>VLOOKUP(G398,'Sheet 1 (2)'!$H$4:$O$536,8,FALSE)</f>
        <v/>
      </c>
      <c r="S398" s="56" t="str">
        <f t="shared" si="33"/>
        <v/>
      </c>
      <c r="T398" s="56"/>
      <c r="U398" s="56" t="s">
        <v>55</v>
      </c>
      <c r="V398" s="56" t="str">
        <f>VLOOKUP(G398,'Sheet 1 (2)'!$H$4:$Q$536,10,FALSE)</f>
        <v/>
      </c>
      <c r="W398" s="56" t="str">
        <f t="shared" si="2"/>
        <v/>
      </c>
      <c r="X398" s="56" t="s">
        <v>2673</v>
      </c>
      <c r="Y398" s="56" t="s">
        <v>55</v>
      </c>
      <c r="Z398" s="56" t="str">
        <f>VLOOKUP(G398,'Sheet 1 (2)'!$H$4:$S$536,12,FALSE)</f>
        <v/>
      </c>
      <c r="AA398" s="56" t="str">
        <f t="shared" si="17"/>
        <v/>
      </c>
      <c r="AB398" s="56" t="s">
        <v>55</v>
      </c>
      <c r="AC398" s="56" t="str">
        <f>VLOOKUP(G398,'Sheet 1 (2)'!$H$4:$AF$536,25,FALSE)</f>
        <v/>
      </c>
      <c r="AD398" s="56" t="s">
        <v>120</v>
      </c>
      <c r="AE398" s="56" t="str">
        <f t="shared" si="34"/>
        <v/>
      </c>
      <c r="AF398" s="56" t="s">
        <v>52</v>
      </c>
      <c r="AG398" s="56" t="str">
        <f>VLOOKUP(G398,'Sheet 1 (2)'!$H$4:$AG$536,26,FALSE)</f>
        <v/>
      </c>
      <c r="AH398" s="59" t="s">
        <v>52</v>
      </c>
      <c r="AI398" s="56" t="s">
        <v>1431</v>
      </c>
      <c r="AJ398" s="56" t="str">
        <f>VLOOKUP(G398,'Sheet 1 (2)'!$H$4:$AH$536,27,FALSE)</f>
        <v/>
      </c>
      <c r="AK398" s="56" t="str">
        <f t="shared" si="31"/>
        <v>Espera de la lista de establecimientos de salud con población asignada. // **O lo que se podría hacer es programar  para los ESS que brindaron el subproducto el periodo pasado.</v>
      </c>
      <c r="AL398" s="60">
        <v>1</v>
      </c>
      <c r="AM398" s="60">
        <f t="shared" si="6"/>
        <v>0</v>
      </c>
    </row>
    <row r="399" spans="1:39" ht="15.75" customHeight="1" x14ac:dyDescent="0.2">
      <c r="A399" s="56" t="s">
        <v>1412</v>
      </c>
      <c r="B399" s="56" t="s">
        <v>1125</v>
      </c>
      <c r="C399" s="56" t="s">
        <v>1462</v>
      </c>
      <c r="D399" s="56" t="s">
        <v>1134</v>
      </c>
      <c r="E399" s="56" t="s">
        <v>1465</v>
      </c>
      <c r="F399" s="56" t="s">
        <v>1210</v>
      </c>
      <c r="G399" s="56" t="s">
        <v>2674</v>
      </c>
      <c r="H399" s="56" t="s">
        <v>2675</v>
      </c>
      <c r="I399" s="56" t="s">
        <v>82</v>
      </c>
      <c r="J399" s="56" t="s">
        <v>1468</v>
      </c>
      <c r="K399" s="56" t="s">
        <v>2676</v>
      </c>
      <c r="L399" s="56" t="s">
        <v>55</v>
      </c>
      <c r="M399" s="56" t="str">
        <f>VLOOKUP(G399,'Sheet 1 (2)'!$H$4:$M$536,6,FALSE)</f>
        <v/>
      </c>
      <c r="N399" s="56" t="str">
        <f t="shared" si="32"/>
        <v/>
      </c>
      <c r="O399" s="56">
        <f>VLOOKUP(G399,Hoja1!$C$4:$D$146,2,FALSE)</f>
        <v>0</v>
      </c>
      <c r="P399" s="56" t="s">
        <v>1423</v>
      </c>
      <c r="Q399" s="56" t="s">
        <v>55</v>
      </c>
      <c r="R399" s="56" t="str">
        <f>VLOOKUP(G399,'Sheet 1 (2)'!$H$4:$O$536,8,FALSE)</f>
        <v/>
      </c>
      <c r="S399" s="56" t="str">
        <f t="shared" si="33"/>
        <v/>
      </c>
      <c r="T399" s="56"/>
      <c r="U399" s="56" t="s">
        <v>55</v>
      </c>
      <c r="V399" s="56" t="str">
        <f>VLOOKUP(G399,'Sheet 1 (2)'!$H$4:$Q$536,10,FALSE)</f>
        <v/>
      </c>
      <c r="W399" s="56" t="str">
        <f t="shared" si="2"/>
        <v/>
      </c>
      <c r="X399" s="56" t="s">
        <v>2677</v>
      </c>
      <c r="Y399" s="56" t="s">
        <v>55</v>
      </c>
      <c r="Z399" s="56" t="str">
        <f>VLOOKUP(G399,'Sheet 1 (2)'!$H$4:$S$536,12,FALSE)</f>
        <v/>
      </c>
      <c r="AA399" s="56" t="str">
        <f t="shared" si="17"/>
        <v/>
      </c>
      <c r="AB399" s="56" t="s">
        <v>55</v>
      </c>
      <c r="AC399" s="56" t="str">
        <f>VLOOKUP(G399,'Sheet 1 (2)'!$H$4:$AF$536,25,FALSE)</f>
        <v/>
      </c>
      <c r="AD399" s="56" t="s">
        <v>120</v>
      </c>
      <c r="AE399" s="56" t="str">
        <f t="shared" si="34"/>
        <v/>
      </c>
      <c r="AF399" s="56" t="s">
        <v>52</v>
      </c>
      <c r="AG399" s="56" t="str">
        <f>VLOOKUP(G399,'Sheet 1 (2)'!$H$4:$AG$536,26,FALSE)</f>
        <v/>
      </c>
      <c r="AH399" s="59" t="s">
        <v>52</v>
      </c>
      <c r="AI399" s="56" t="s">
        <v>1431</v>
      </c>
      <c r="AJ399" s="56" t="str">
        <f>VLOOKUP(G399,'Sheet 1 (2)'!$H$4:$AH$536,27,FALSE)</f>
        <v/>
      </c>
      <c r="AK399" s="56" t="str">
        <f t="shared" si="31"/>
        <v>Espera de la lista de establecimientos de salud con población asignada. // **O lo que se podría hacer es programar  para los ESS que brindaron el subproducto el periodo pasado.</v>
      </c>
      <c r="AL399" s="60">
        <v>1</v>
      </c>
      <c r="AM399" s="60">
        <f t="shared" si="6"/>
        <v>0</v>
      </c>
    </row>
    <row r="400" spans="1:39" ht="15.75" customHeight="1" x14ac:dyDescent="0.2">
      <c r="A400" s="56" t="s">
        <v>1412</v>
      </c>
      <c r="B400" s="56" t="s">
        <v>1125</v>
      </c>
      <c r="C400" s="56" t="s">
        <v>1489</v>
      </c>
      <c r="D400" s="56" t="s">
        <v>1135</v>
      </c>
      <c r="E400" s="56" t="s">
        <v>1490</v>
      </c>
      <c r="F400" s="56" t="s">
        <v>1211</v>
      </c>
      <c r="G400" s="56" t="s">
        <v>2679</v>
      </c>
      <c r="H400" s="56" t="s">
        <v>2680</v>
      </c>
      <c r="I400" s="56" t="s">
        <v>82</v>
      </c>
      <c r="J400" s="56" t="s">
        <v>1468</v>
      </c>
      <c r="K400" s="56" t="s">
        <v>2682</v>
      </c>
      <c r="L400" s="56" t="s">
        <v>55</v>
      </c>
      <c r="M400" s="56" t="str">
        <f>VLOOKUP(G400,'Sheet 1 (2)'!$H$4:$M$536,6,FALSE)</f>
        <v/>
      </c>
      <c r="N400" s="56" t="str">
        <f t="shared" si="32"/>
        <v/>
      </c>
      <c r="O400" s="56">
        <f>VLOOKUP(G400,Hoja1!$C$4:$D$146,2,FALSE)</f>
        <v>0</v>
      </c>
      <c r="P400" s="56" t="s">
        <v>1423</v>
      </c>
      <c r="Q400" s="56" t="s">
        <v>55</v>
      </c>
      <c r="R400" s="56" t="str">
        <f>VLOOKUP(G400,'Sheet 1 (2)'!$H$4:$O$536,8,FALSE)</f>
        <v/>
      </c>
      <c r="S400" s="56" t="str">
        <f t="shared" si="33"/>
        <v/>
      </c>
      <c r="T400" s="56"/>
      <c r="U400" s="56" t="s">
        <v>55</v>
      </c>
      <c r="V400" s="56" t="str">
        <f>VLOOKUP(G400,'Sheet 1 (2)'!$H$4:$Q$536,10,FALSE)</f>
        <v/>
      </c>
      <c r="W400" s="56" t="str">
        <f t="shared" si="2"/>
        <v/>
      </c>
      <c r="X400" s="56" t="s">
        <v>2683</v>
      </c>
      <c r="Y400" s="56" t="s">
        <v>55</v>
      </c>
      <c r="Z400" s="56" t="str">
        <f>VLOOKUP(G400,'Sheet 1 (2)'!$H$4:$S$536,12,FALSE)</f>
        <v/>
      </c>
      <c r="AA400" s="56" t="str">
        <f t="shared" si="17"/>
        <v/>
      </c>
      <c r="AB400" s="56" t="s">
        <v>55</v>
      </c>
      <c r="AC400" s="56" t="str">
        <f>VLOOKUP(G400,'Sheet 1 (2)'!$H$4:$AF$536,25,FALSE)</f>
        <v/>
      </c>
      <c r="AD400" s="56" t="s">
        <v>585</v>
      </c>
      <c r="AE400" s="56" t="str">
        <f t="shared" si="34"/>
        <v/>
      </c>
      <c r="AF400" s="56" t="s">
        <v>52</v>
      </c>
      <c r="AG400" s="56" t="str">
        <f>VLOOKUP(G400,'Sheet 1 (2)'!$H$4:$AG$536,26,FALSE)</f>
        <v/>
      </c>
      <c r="AH400" s="59" t="s">
        <v>52</v>
      </c>
      <c r="AI400" s="56" t="s">
        <v>1431</v>
      </c>
      <c r="AJ400" s="56" t="str">
        <f>VLOOKUP(G400,'Sheet 1 (2)'!$H$4:$AH$536,27,FALSE)</f>
        <v/>
      </c>
      <c r="AK400" s="56" t="str">
        <f t="shared" si="31"/>
        <v>Espera de la lista de establecimientos de salud con población asignada. // **O lo que se podría hacer es programar  para los ESS que brindaron el subproducto el periodo pasado.</v>
      </c>
      <c r="AL400" s="60">
        <v>1</v>
      </c>
      <c r="AM400" s="60">
        <f t="shared" si="6"/>
        <v>0</v>
      </c>
    </row>
    <row r="401" spans="1:39" ht="15.75" customHeight="1" x14ac:dyDescent="0.2">
      <c r="A401" s="56" t="s">
        <v>1412</v>
      </c>
      <c r="B401" s="56" t="s">
        <v>1125</v>
      </c>
      <c r="C401" s="56" t="s">
        <v>1489</v>
      </c>
      <c r="D401" s="56" t="s">
        <v>1135</v>
      </c>
      <c r="E401" s="56" t="s">
        <v>1490</v>
      </c>
      <c r="F401" s="56" t="s">
        <v>1211</v>
      </c>
      <c r="G401" s="56" t="s">
        <v>2685</v>
      </c>
      <c r="H401" s="56" t="s">
        <v>2686</v>
      </c>
      <c r="I401" s="56" t="s">
        <v>82</v>
      </c>
      <c r="J401" s="56" t="s">
        <v>1468</v>
      </c>
      <c r="K401" s="56" t="s">
        <v>2687</v>
      </c>
      <c r="L401" s="56" t="s">
        <v>55</v>
      </c>
      <c r="M401" s="56" t="str">
        <f>VLOOKUP(G401,'Sheet 1 (2)'!$H$4:$M$536,6,FALSE)</f>
        <v/>
      </c>
      <c r="N401" s="56" t="str">
        <f t="shared" si="32"/>
        <v/>
      </c>
      <c r="O401" s="56">
        <f>VLOOKUP(G401,Hoja1!$C$4:$D$146,2,FALSE)</f>
        <v>0</v>
      </c>
      <c r="P401" s="56" t="s">
        <v>1423</v>
      </c>
      <c r="Q401" s="56" t="s">
        <v>55</v>
      </c>
      <c r="R401" s="56" t="str">
        <f>VLOOKUP(G401,'Sheet 1 (2)'!$H$4:$O$536,8,FALSE)</f>
        <v/>
      </c>
      <c r="S401" s="56" t="str">
        <f t="shared" si="33"/>
        <v/>
      </c>
      <c r="T401" s="56"/>
      <c r="U401" s="56" t="s">
        <v>55</v>
      </c>
      <c r="V401" s="56" t="str">
        <f>VLOOKUP(G401,'Sheet 1 (2)'!$H$4:$Q$536,10,FALSE)</f>
        <v/>
      </c>
      <c r="W401" s="56" t="str">
        <f t="shared" si="2"/>
        <v/>
      </c>
      <c r="X401" s="56" t="s">
        <v>2688</v>
      </c>
      <c r="Y401" s="56" t="s">
        <v>55</v>
      </c>
      <c r="Z401" s="56" t="str">
        <f>VLOOKUP(G401,'Sheet 1 (2)'!$H$4:$S$536,12,FALSE)</f>
        <v/>
      </c>
      <c r="AA401" s="56" t="str">
        <f t="shared" si="17"/>
        <v/>
      </c>
      <c r="AB401" s="56" t="s">
        <v>55</v>
      </c>
      <c r="AC401" s="56" t="str">
        <f>VLOOKUP(G401,'Sheet 1 (2)'!$H$4:$AF$536,25,FALSE)</f>
        <v/>
      </c>
      <c r="AD401" s="56" t="s">
        <v>585</v>
      </c>
      <c r="AE401" s="56" t="str">
        <f t="shared" si="34"/>
        <v/>
      </c>
      <c r="AF401" s="56" t="s">
        <v>52</v>
      </c>
      <c r="AG401" s="56" t="str">
        <f>VLOOKUP(G401,'Sheet 1 (2)'!$H$4:$AG$536,26,FALSE)</f>
        <v/>
      </c>
      <c r="AH401" s="59" t="s">
        <v>52</v>
      </c>
      <c r="AI401" s="56" t="s">
        <v>1431</v>
      </c>
      <c r="AJ401" s="56" t="str">
        <f>VLOOKUP(G401,'Sheet 1 (2)'!$H$4:$AH$536,27,FALSE)</f>
        <v/>
      </c>
      <c r="AK401" s="56" t="str">
        <f t="shared" si="31"/>
        <v>Espera de la lista de establecimientos de salud con población asignada. // **O lo que se podría hacer es programar  para los ESS que brindaron el subproducto el periodo pasado.</v>
      </c>
      <c r="AL401" s="60">
        <v>1</v>
      </c>
      <c r="AM401" s="60">
        <f t="shared" si="6"/>
        <v>0</v>
      </c>
    </row>
    <row r="402" spans="1:39" ht="15.75" customHeight="1" x14ac:dyDescent="0.2">
      <c r="A402" s="56" t="s">
        <v>1412</v>
      </c>
      <c r="B402" s="56" t="s">
        <v>1125</v>
      </c>
      <c r="C402" s="56" t="s">
        <v>1489</v>
      </c>
      <c r="D402" s="56" t="s">
        <v>1135</v>
      </c>
      <c r="E402" s="56" t="s">
        <v>1490</v>
      </c>
      <c r="F402" s="56" t="s">
        <v>1211</v>
      </c>
      <c r="G402" s="56" t="s">
        <v>2689</v>
      </c>
      <c r="H402" s="56" t="s">
        <v>2690</v>
      </c>
      <c r="I402" s="56" t="s">
        <v>82</v>
      </c>
      <c r="J402" s="56" t="s">
        <v>1468</v>
      </c>
      <c r="K402" s="56" t="s">
        <v>2691</v>
      </c>
      <c r="L402" s="56" t="s">
        <v>55</v>
      </c>
      <c r="M402" s="56" t="str">
        <f>VLOOKUP(G402,'Sheet 1 (2)'!$H$4:$M$536,6,FALSE)</f>
        <v/>
      </c>
      <c r="N402" s="56" t="str">
        <f t="shared" si="32"/>
        <v/>
      </c>
      <c r="O402" s="56">
        <f>VLOOKUP(G402,Hoja1!$C$4:$D$146,2,FALSE)</f>
        <v>0</v>
      </c>
      <c r="P402" s="56" t="s">
        <v>1423</v>
      </c>
      <c r="Q402" s="56" t="s">
        <v>55</v>
      </c>
      <c r="R402" s="56" t="str">
        <f>VLOOKUP(G402,'Sheet 1 (2)'!$H$4:$O$536,8,FALSE)</f>
        <v/>
      </c>
      <c r="S402" s="56" t="str">
        <f t="shared" si="33"/>
        <v/>
      </c>
      <c r="T402" s="56"/>
      <c r="U402" s="56" t="s">
        <v>55</v>
      </c>
      <c r="V402" s="56" t="str">
        <f>VLOOKUP(G402,'Sheet 1 (2)'!$H$4:$Q$536,10,FALSE)</f>
        <v/>
      </c>
      <c r="W402" s="56" t="str">
        <f t="shared" si="2"/>
        <v/>
      </c>
      <c r="X402" s="56" t="s">
        <v>2693</v>
      </c>
      <c r="Y402" s="56" t="s">
        <v>55</v>
      </c>
      <c r="Z402" s="56" t="str">
        <f>VLOOKUP(G402,'Sheet 1 (2)'!$H$4:$S$536,12,FALSE)</f>
        <v/>
      </c>
      <c r="AA402" s="56" t="str">
        <f t="shared" si="17"/>
        <v/>
      </c>
      <c r="AB402" s="56" t="s">
        <v>55</v>
      </c>
      <c r="AC402" s="56" t="str">
        <f>VLOOKUP(G402,'Sheet 1 (2)'!$H$4:$AF$536,25,FALSE)</f>
        <v/>
      </c>
      <c r="AD402" s="56" t="s">
        <v>585</v>
      </c>
      <c r="AE402" s="56" t="str">
        <f t="shared" si="34"/>
        <v/>
      </c>
      <c r="AF402" s="56" t="s">
        <v>52</v>
      </c>
      <c r="AG402" s="56" t="str">
        <f>VLOOKUP(G402,'Sheet 1 (2)'!$H$4:$AG$536,26,FALSE)</f>
        <v/>
      </c>
      <c r="AH402" s="59" t="s">
        <v>52</v>
      </c>
      <c r="AI402" s="56" t="s">
        <v>1431</v>
      </c>
      <c r="AJ402" s="56" t="str">
        <f>VLOOKUP(G402,'Sheet 1 (2)'!$H$4:$AH$536,27,FALSE)</f>
        <v/>
      </c>
      <c r="AK402" s="56" t="str">
        <f t="shared" si="31"/>
        <v>Espera de la lista de establecimientos de salud con población asignada. // **O lo que se podría hacer es programar  para los ESS que brindaron el subproducto el periodo pasado.</v>
      </c>
      <c r="AL402" s="60">
        <v>1</v>
      </c>
      <c r="AM402" s="60">
        <f t="shared" si="6"/>
        <v>0</v>
      </c>
    </row>
    <row r="403" spans="1:39" ht="15.75" customHeight="1" x14ac:dyDescent="0.2">
      <c r="A403" s="56" t="s">
        <v>1412</v>
      </c>
      <c r="B403" s="56" t="s">
        <v>1125</v>
      </c>
      <c r="C403" s="56" t="s">
        <v>1489</v>
      </c>
      <c r="D403" s="56" t="s">
        <v>1135</v>
      </c>
      <c r="E403" s="56" t="s">
        <v>1490</v>
      </c>
      <c r="F403" s="56" t="s">
        <v>1211</v>
      </c>
      <c r="G403" s="56" t="s">
        <v>2694</v>
      </c>
      <c r="H403" s="56" t="s">
        <v>2695</v>
      </c>
      <c r="I403" s="56" t="s">
        <v>82</v>
      </c>
      <c r="J403" s="56" t="s">
        <v>1468</v>
      </c>
      <c r="K403" s="56" t="s">
        <v>2696</v>
      </c>
      <c r="L403" s="56" t="s">
        <v>55</v>
      </c>
      <c r="M403" s="56" t="str">
        <f>VLOOKUP(G403,'Sheet 1 (2)'!$H$4:$M$536,6,FALSE)</f>
        <v/>
      </c>
      <c r="N403" s="56" t="str">
        <f t="shared" si="32"/>
        <v/>
      </c>
      <c r="O403" s="56">
        <f>VLOOKUP(G403,Hoja1!$C$4:$D$146,2,FALSE)</f>
        <v>0</v>
      </c>
      <c r="P403" s="56" t="s">
        <v>1423</v>
      </c>
      <c r="Q403" s="56" t="s">
        <v>55</v>
      </c>
      <c r="R403" s="56" t="str">
        <f>VLOOKUP(G403,'Sheet 1 (2)'!$H$4:$O$536,8,FALSE)</f>
        <v/>
      </c>
      <c r="S403" s="56" t="str">
        <f t="shared" si="33"/>
        <v/>
      </c>
      <c r="T403" s="56"/>
      <c r="U403" s="56" t="s">
        <v>55</v>
      </c>
      <c r="V403" s="56" t="str">
        <f>VLOOKUP(G403,'Sheet 1 (2)'!$H$4:$Q$536,10,FALSE)</f>
        <v/>
      </c>
      <c r="W403" s="56" t="str">
        <f t="shared" si="2"/>
        <v/>
      </c>
      <c r="X403" s="56" t="s">
        <v>2697</v>
      </c>
      <c r="Y403" s="56" t="s">
        <v>55</v>
      </c>
      <c r="Z403" s="56" t="str">
        <f>VLOOKUP(G403,'Sheet 1 (2)'!$H$4:$S$536,12,FALSE)</f>
        <v/>
      </c>
      <c r="AA403" s="56" t="str">
        <f t="shared" si="17"/>
        <v/>
      </c>
      <c r="AB403" s="56" t="s">
        <v>55</v>
      </c>
      <c r="AC403" s="56" t="str">
        <f>VLOOKUP(G403,'Sheet 1 (2)'!$H$4:$AF$536,25,FALSE)</f>
        <v/>
      </c>
      <c r="AD403" s="56" t="s">
        <v>176</v>
      </c>
      <c r="AE403" s="56" t="str">
        <f t="shared" si="34"/>
        <v/>
      </c>
      <c r="AF403" s="56" t="s">
        <v>52</v>
      </c>
      <c r="AG403" s="56" t="str">
        <f>VLOOKUP(G403,'Sheet 1 (2)'!$H$4:$AG$536,26,FALSE)</f>
        <v/>
      </c>
      <c r="AH403" s="59" t="s">
        <v>52</v>
      </c>
      <c r="AI403" s="56" t="s">
        <v>1431</v>
      </c>
      <c r="AJ403" s="56" t="str">
        <f>VLOOKUP(G403,'Sheet 1 (2)'!$H$4:$AH$536,27,FALSE)</f>
        <v/>
      </c>
      <c r="AK403" s="56" t="str">
        <f t="shared" si="31"/>
        <v>Espera de la lista de establecimientos de salud con población asignada. // **O lo que se podría hacer es programar  para los ESS que brindaron el subproducto el periodo pasado.</v>
      </c>
      <c r="AL403" s="60">
        <v>1</v>
      </c>
      <c r="AM403" s="60">
        <f t="shared" si="6"/>
        <v>0</v>
      </c>
    </row>
    <row r="404" spans="1:39" ht="15.75" customHeight="1" x14ac:dyDescent="0.2">
      <c r="A404" s="56" t="s">
        <v>1412</v>
      </c>
      <c r="B404" s="56" t="s">
        <v>1125</v>
      </c>
      <c r="C404" s="56" t="s">
        <v>1489</v>
      </c>
      <c r="D404" s="56" t="s">
        <v>1135</v>
      </c>
      <c r="E404" s="56" t="s">
        <v>1490</v>
      </c>
      <c r="F404" s="56" t="s">
        <v>1211</v>
      </c>
      <c r="G404" s="56" t="s">
        <v>2699</v>
      </c>
      <c r="H404" s="56" t="s">
        <v>2700</v>
      </c>
      <c r="I404" s="56" t="s">
        <v>82</v>
      </c>
      <c r="J404" s="56" t="s">
        <v>1468</v>
      </c>
      <c r="K404" s="56" t="s">
        <v>2701</v>
      </c>
      <c r="L404" s="56" t="s">
        <v>55</v>
      </c>
      <c r="M404" s="56" t="str">
        <f>VLOOKUP(G404,'Sheet 1 (2)'!$H$4:$M$536,6,FALSE)</f>
        <v/>
      </c>
      <c r="N404" s="56" t="str">
        <f t="shared" si="32"/>
        <v/>
      </c>
      <c r="O404" s="56">
        <f>VLOOKUP(G404,Hoja1!$C$4:$D$146,2,FALSE)</f>
        <v>0</v>
      </c>
      <c r="P404" s="56" t="s">
        <v>1423</v>
      </c>
      <c r="Q404" s="56" t="s">
        <v>55</v>
      </c>
      <c r="R404" s="56" t="str">
        <f>VLOOKUP(G404,'Sheet 1 (2)'!$H$4:$O$536,8,FALSE)</f>
        <v/>
      </c>
      <c r="S404" s="56" t="str">
        <f t="shared" si="33"/>
        <v/>
      </c>
      <c r="T404" s="56"/>
      <c r="U404" s="56" t="s">
        <v>55</v>
      </c>
      <c r="V404" s="56" t="str">
        <f>VLOOKUP(G404,'Sheet 1 (2)'!$H$4:$Q$536,10,FALSE)</f>
        <v/>
      </c>
      <c r="W404" s="56" t="str">
        <f t="shared" si="2"/>
        <v/>
      </c>
      <c r="X404" s="56" t="s">
        <v>2702</v>
      </c>
      <c r="Y404" s="56" t="s">
        <v>55</v>
      </c>
      <c r="Z404" s="56" t="str">
        <f>VLOOKUP(G404,'Sheet 1 (2)'!$H$4:$S$536,12,FALSE)</f>
        <v/>
      </c>
      <c r="AA404" s="56" t="str">
        <f t="shared" si="17"/>
        <v/>
      </c>
      <c r="AB404" s="56" t="s">
        <v>55</v>
      </c>
      <c r="AC404" s="56" t="str">
        <f>VLOOKUP(G404,'Sheet 1 (2)'!$H$4:$AF$536,25,FALSE)</f>
        <v/>
      </c>
      <c r="AD404" s="56" t="s">
        <v>176</v>
      </c>
      <c r="AE404" s="56" t="str">
        <f t="shared" si="34"/>
        <v/>
      </c>
      <c r="AF404" s="56" t="s">
        <v>52</v>
      </c>
      <c r="AG404" s="56" t="str">
        <f>VLOOKUP(G404,'Sheet 1 (2)'!$H$4:$AG$536,26,FALSE)</f>
        <v/>
      </c>
      <c r="AH404" s="59" t="s">
        <v>52</v>
      </c>
      <c r="AI404" s="56" t="s">
        <v>1431</v>
      </c>
      <c r="AJ404" s="56" t="str">
        <f>VLOOKUP(G404,'Sheet 1 (2)'!$H$4:$AH$536,27,FALSE)</f>
        <v/>
      </c>
      <c r="AK404" s="56" t="str">
        <f t="shared" si="31"/>
        <v>Espera de la lista de establecimientos de salud con población asignada. // **O lo que se podría hacer es programar  para los ESS que brindaron el subproducto el periodo pasado.</v>
      </c>
      <c r="AL404" s="60">
        <v>1</v>
      </c>
      <c r="AM404" s="60">
        <f t="shared" si="6"/>
        <v>0</v>
      </c>
    </row>
    <row r="405" spans="1:39" ht="15.75" customHeight="1" x14ac:dyDescent="0.2">
      <c r="A405" s="56" t="s">
        <v>1412</v>
      </c>
      <c r="B405" s="56" t="s">
        <v>1125</v>
      </c>
      <c r="C405" s="56" t="s">
        <v>1489</v>
      </c>
      <c r="D405" s="56" t="s">
        <v>1135</v>
      </c>
      <c r="E405" s="56" t="s">
        <v>1490</v>
      </c>
      <c r="F405" s="56" t="s">
        <v>1211</v>
      </c>
      <c r="G405" s="56" t="s">
        <v>2703</v>
      </c>
      <c r="H405" s="56" t="s">
        <v>2704</v>
      </c>
      <c r="I405" s="56" t="s">
        <v>82</v>
      </c>
      <c r="J405" s="56" t="s">
        <v>1468</v>
      </c>
      <c r="K405" s="56" t="s">
        <v>2705</v>
      </c>
      <c r="L405" s="56" t="s">
        <v>55</v>
      </c>
      <c r="M405" s="56" t="str">
        <f>VLOOKUP(G405,'Sheet 1 (2)'!$H$4:$M$536,6,FALSE)</f>
        <v/>
      </c>
      <c r="N405" s="56" t="str">
        <f t="shared" si="32"/>
        <v/>
      </c>
      <c r="O405" s="56">
        <f>VLOOKUP(G405,Hoja1!$C$4:$D$146,2,FALSE)</f>
        <v>0</v>
      </c>
      <c r="P405" s="56" t="s">
        <v>1423</v>
      </c>
      <c r="Q405" s="56" t="s">
        <v>55</v>
      </c>
      <c r="R405" s="56" t="str">
        <f>VLOOKUP(G405,'Sheet 1 (2)'!$H$4:$O$536,8,FALSE)</f>
        <v/>
      </c>
      <c r="S405" s="56" t="str">
        <f t="shared" si="33"/>
        <v/>
      </c>
      <c r="T405" s="56"/>
      <c r="U405" s="56" t="s">
        <v>55</v>
      </c>
      <c r="V405" s="56" t="str">
        <f>VLOOKUP(G405,'Sheet 1 (2)'!$H$4:$Q$536,10,FALSE)</f>
        <v/>
      </c>
      <c r="W405" s="56" t="str">
        <f t="shared" si="2"/>
        <v/>
      </c>
      <c r="X405" s="56" t="s">
        <v>2706</v>
      </c>
      <c r="Y405" s="56" t="s">
        <v>55</v>
      </c>
      <c r="Z405" s="56" t="str">
        <f>VLOOKUP(G405,'Sheet 1 (2)'!$H$4:$S$536,12,FALSE)</f>
        <v/>
      </c>
      <c r="AA405" s="56" t="str">
        <f t="shared" si="17"/>
        <v/>
      </c>
      <c r="AB405" s="56" t="s">
        <v>55</v>
      </c>
      <c r="AC405" s="56" t="str">
        <f>VLOOKUP(G405,'Sheet 1 (2)'!$H$4:$AF$536,25,FALSE)</f>
        <v/>
      </c>
      <c r="AD405" s="56" t="s">
        <v>176</v>
      </c>
      <c r="AE405" s="56" t="str">
        <f t="shared" si="34"/>
        <v/>
      </c>
      <c r="AF405" s="56" t="s">
        <v>52</v>
      </c>
      <c r="AG405" s="56" t="str">
        <f>VLOOKUP(G405,'Sheet 1 (2)'!$H$4:$AG$536,26,FALSE)</f>
        <v/>
      </c>
      <c r="AH405" s="59" t="s">
        <v>52</v>
      </c>
      <c r="AI405" s="56" t="s">
        <v>1431</v>
      </c>
      <c r="AJ405" s="56" t="str">
        <f>VLOOKUP(G405,'Sheet 1 (2)'!$H$4:$AH$536,27,FALSE)</f>
        <v/>
      </c>
      <c r="AK405" s="56" t="str">
        <f t="shared" si="31"/>
        <v>Espera de la lista de establecimientos de salud con población asignada. // **O lo que se podría hacer es programar  para los ESS que brindaron el subproducto el periodo pasado.</v>
      </c>
      <c r="AL405" s="60">
        <v>1</v>
      </c>
      <c r="AM405" s="60">
        <f t="shared" si="6"/>
        <v>0</v>
      </c>
    </row>
    <row r="406" spans="1:39" ht="15.75" customHeight="1" x14ac:dyDescent="0.2">
      <c r="A406" s="56" t="s">
        <v>1412</v>
      </c>
      <c r="B406" s="56" t="s">
        <v>1125</v>
      </c>
      <c r="C406" s="56" t="s">
        <v>1489</v>
      </c>
      <c r="D406" s="56" t="s">
        <v>1135</v>
      </c>
      <c r="E406" s="56" t="s">
        <v>1490</v>
      </c>
      <c r="F406" s="56" t="s">
        <v>1211</v>
      </c>
      <c r="G406" s="56" t="s">
        <v>2707</v>
      </c>
      <c r="H406" s="56" t="s">
        <v>2708</v>
      </c>
      <c r="I406" s="56" t="s">
        <v>82</v>
      </c>
      <c r="J406" s="56" t="s">
        <v>1468</v>
      </c>
      <c r="K406" s="56" t="s">
        <v>2709</v>
      </c>
      <c r="L406" s="56" t="s">
        <v>55</v>
      </c>
      <c r="M406" s="56" t="str">
        <f>VLOOKUP(G406,'Sheet 1 (2)'!$H$4:$M$536,6,FALSE)</f>
        <v/>
      </c>
      <c r="N406" s="56" t="str">
        <f t="shared" si="32"/>
        <v/>
      </c>
      <c r="O406" s="56">
        <f>VLOOKUP(G406,Hoja1!$C$4:$D$146,2,FALSE)</f>
        <v>0</v>
      </c>
      <c r="P406" s="56" t="s">
        <v>1423</v>
      </c>
      <c r="Q406" s="56" t="s">
        <v>55</v>
      </c>
      <c r="R406" s="56" t="str">
        <f>VLOOKUP(G406,'Sheet 1 (2)'!$H$4:$O$536,8,FALSE)</f>
        <v/>
      </c>
      <c r="S406" s="56" t="str">
        <f t="shared" si="33"/>
        <v/>
      </c>
      <c r="T406" s="56"/>
      <c r="U406" s="56" t="s">
        <v>55</v>
      </c>
      <c r="V406" s="56" t="str">
        <f>VLOOKUP(G406,'Sheet 1 (2)'!$H$4:$Q$536,10,FALSE)</f>
        <v/>
      </c>
      <c r="W406" s="56" t="str">
        <f t="shared" si="2"/>
        <v/>
      </c>
      <c r="X406" s="56" t="s">
        <v>2711</v>
      </c>
      <c r="Y406" s="56" t="s">
        <v>55</v>
      </c>
      <c r="Z406" s="56" t="str">
        <f>VLOOKUP(G406,'Sheet 1 (2)'!$H$4:$S$536,12,FALSE)</f>
        <v/>
      </c>
      <c r="AA406" s="56" t="str">
        <f t="shared" si="17"/>
        <v/>
      </c>
      <c r="AB406" s="56" t="s">
        <v>55</v>
      </c>
      <c r="AC406" s="56" t="str">
        <f>VLOOKUP(G406,'Sheet 1 (2)'!$H$4:$AF$536,25,FALSE)</f>
        <v/>
      </c>
      <c r="AD406" s="56" t="s">
        <v>411</v>
      </c>
      <c r="AE406" s="56" t="str">
        <f t="shared" si="34"/>
        <v/>
      </c>
      <c r="AF406" s="56" t="s">
        <v>52</v>
      </c>
      <c r="AG406" s="56" t="str">
        <f>VLOOKUP(G406,'Sheet 1 (2)'!$H$4:$AG$536,26,FALSE)</f>
        <v/>
      </c>
      <c r="AH406" s="59" t="s">
        <v>52</v>
      </c>
      <c r="AI406" s="56" t="s">
        <v>1431</v>
      </c>
      <c r="AJ406" s="56" t="str">
        <f>VLOOKUP(G406,'Sheet 1 (2)'!$H$4:$AH$536,27,FALSE)</f>
        <v/>
      </c>
      <c r="AK406" s="56" t="str">
        <f t="shared" si="31"/>
        <v>Espera de la lista de establecimientos de salud con población asignada. // **O lo que se podría hacer es programar  para los ESS que brindaron el subproducto el periodo pasado.</v>
      </c>
      <c r="AL406" s="60">
        <v>1</v>
      </c>
      <c r="AM406" s="60">
        <f t="shared" si="6"/>
        <v>0</v>
      </c>
    </row>
    <row r="407" spans="1:39" ht="15.75" customHeight="1" x14ac:dyDescent="0.2">
      <c r="A407" s="56" t="s">
        <v>1412</v>
      </c>
      <c r="B407" s="56" t="s">
        <v>1125</v>
      </c>
      <c r="C407" s="56" t="s">
        <v>1489</v>
      </c>
      <c r="D407" s="56" t="s">
        <v>1135</v>
      </c>
      <c r="E407" s="56" t="s">
        <v>1490</v>
      </c>
      <c r="F407" s="56" t="s">
        <v>1211</v>
      </c>
      <c r="G407" s="56" t="s">
        <v>2712</v>
      </c>
      <c r="H407" s="56" t="s">
        <v>2713</v>
      </c>
      <c r="I407" s="56" t="s">
        <v>82</v>
      </c>
      <c r="J407" s="56" t="s">
        <v>1468</v>
      </c>
      <c r="K407" s="56" t="s">
        <v>2714</v>
      </c>
      <c r="L407" s="56" t="s">
        <v>55</v>
      </c>
      <c r="M407" s="56" t="str">
        <f>VLOOKUP(G407,'Sheet 1 (2)'!$H$4:$M$536,6,FALSE)</f>
        <v/>
      </c>
      <c r="N407" s="56" t="str">
        <f t="shared" si="32"/>
        <v/>
      </c>
      <c r="O407" s="56">
        <f>VLOOKUP(G407,Hoja1!$C$4:$D$146,2,FALSE)</f>
        <v>0</v>
      </c>
      <c r="P407" s="56" t="s">
        <v>1423</v>
      </c>
      <c r="Q407" s="56" t="s">
        <v>55</v>
      </c>
      <c r="R407" s="56" t="str">
        <f>VLOOKUP(G407,'Sheet 1 (2)'!$H$4:$O$536,8,FALSE)</f>
        <v/>
      </c>
      <c r="S407" s="56" t="str">
        <f t="shared" si="33"/>
        <v/>
      </c>
      <c r="T407" s="56"/>
      <c r="U407" s="56" t="s">
        <v>55</v>
      </c>
      <c r="V407" s="56" t="str">
        <f>VLOOKUP(G407,'Sheet 1 (2)'!$H$4:$Q$536,10,FALSE)</f>
        <v/>
      </c>
      <c r="W407" s="56" t="str">
        <f t="shared" si="2"/>
        <v/>
      </c>
      <c r="X407" s="56" t="s">
        <v>2715</v>
      </c>
      <c r="Y407" s="56" t="s">
        <v>55</v>
      </c>
      <c r="Z407" s="56" t="str">
        <f>VLOOKUP(G407,'Sheet 1 (2)'!$H$4:$S$536,12,FALSE)</f>
        <v/>
      </c>
      <c r="AA407" s="56" t="str">
        <f t="shared" si="17"/>
        <v/>
      </c>
      <c r="AB407" s="56" t="s">
        <v>55</v>
      </c>
      <c r="AC407" s="56" t="str">
        <f>VLOOKUP(G407,'Sheet 1 (2)'!$H$4:$AF$536,25,FALSE)</f>
        <v/>
      </c>
      <c r="AD407" s="56" t="s">
        <v>411</v>
      </c>
      <c r="AE407" s="56" t="str">
        <f t="shared" si="34"/>
        <v/>
      </c>
      <c r="AF407" s="56" t="s">
        <v>52</v>
      </c>
      <c r="AG407" s="56" t="str">
        <f>VLOOKUP(G407,'Sheet 1 (2)'!$H$4:$AG$536,26,FALSE)</f>
        <v/>
      </c>
      <c r="AH407" s="59" t="s">
        <v>52</v>
      </c>
      <c r="AI407" s="56" t="s">
        <v>1431</v>
      </c>
      <c r="AJ407" s="56" t="str">
        <f>VLOOKUP(G407,'Sheet 1 (2)'!$H$4:$AH$536,27,FALSE)</f>
        <v/>
      </c>
      <c r="AK407" s="56" t="str">
        <f t="shared" si="31"/>
        <v>Espera de la lista de establecimientos de salud con población asignada. // **O lo que se podría hacer es programar  para los ESS que brindaron el subproducto el periodo pasado.</v>
      </c>
      <c r="AL407" s="60">
        <v>1</v>
      </c>
      <c r="AM407" s="60">
        <f t="shared" si="6"/>
        <v>0</v>
      </c>
    </row>
    <row r="408" spans="1:39" ht="15.75" customHeight="1" x14ac:dyDescent="0.2">
      <c r="A408" s="56" t="s">
        <v>1412</v>
      </c>
      <c r="B408" s="56" t="s">
        <v>1125</v>
      </c>
      <c r="C408" s="56" t="s">
        <v>1489</v>
      </c>
      <c r="D408" s="56" t="s">
        <v>1135</v>
      </c>
      <c r="E408" s="56" t="s">
        <v>1490</v>
      </c>
      <c r="F408" s="56" t="s">
        <v>1211</v>
      </c>
      <c r="G408" s="56" t="s">
        <v>2717</v>
      </c>
      <c r="H408" s="56" t="s">
        <v>2718</v>
      </c>
      <c r="I408" s="56" t="s">
        <v>82</v>
      </c>
      <c r="J408" s="56" t="s">
        <v>1468</v>
      </c>
      <c r="K408" s="56" t="s">
        <v>2719</v>
      </c>
      <c r="L408" s="56" t="s">
        <v>55</v>
      </c>
      <c r="M408" s="56" t="str">
        <f>VLOOKUP(G408,'Sheet 1 (2)'!$H$4:$M$536,6,FALSE)</f>
        <v/>
      </c>
      <c r="N408" s="56" t="str">
        <f t="shared" si="32"/>
        <v/>
      </c>
      <c r="O408" s="56">
        <f>VLOOKUP(G408,Hoja1!$C$4:$D$146,2,FALSE)</f>
        <v>0</v>
      </c>
      <c r="P408" s="56" t="s">
        <v>1423</v>
      </c>
      <c r="Q408" s="56" t="s">
        <v>55</v>
      </c>
      <c r="R408" s="56" t="str">
        <f>VLOOKUP(G408,'Sheet 1 (2)'!$H$4:$O$536,8,FALSE)</f>
        <v/>
      </c>
      <c r="S408" s="56" t="str">
        <f t="shared" si="33"/>
        <v/>
      </c>
      <c r="T408" s="56"/>
      <c r="U408" s="56" t="s">
        <v>55</v>
      </c>
      <c r="V408" s="56" t="str">
        <f>VLOOKUP(G408,'Sheet 1 (2)'!$H$4:$Q$536,10,FALSE)</f>
        <v/>
      </c>
      <c r="W408" s="56" t="str">
        <f t="shared" si="2"/>
        <v/>
      </c>
      <c r="X408" s="56" t="s">
        <v>2721</v>
      </c>
      <c r="Y408" s="56" t="s">
        <v>55</v>
      </c>
      <c r="Z408" s="56" t="str">
        <f>VLOOKUP(G408,'Sheet 1 (2)'!$H$4:$S$536,12,FALSE)</f>
        <v/>
      </c>
      <c r="AA408" s="56" t="str">
        <f t="shared" si="17"/>
        <v/>
      </c>
      <c r="AB408" s="56" t="s">
        <v>55</v>
      </c>
      <c r="AC408" s="56" t="str">
        <f>VLOOKUP(G408,'Sheet 1 (2)'!$H$4:$AF$536,25,FALSE)</f>
        <v/>
      </c>
      <c r="AD408" s="56" t="s">
        <v>411</v>
      </c>
      <c r="AE408" s="56" t="str">
        <f t="shared" si="34"/>
        <v/>
      </c>
      <c r="AF408" s="56" t="s">
        <v>52</v>
      </c>
      <c r="AG408" s="56" t="str">
        <f>VLOOKUP(G408,'Sheet 1 (2)'!$H$4:$AG$536,26,FALSE)</f>
        <v/>
      </c>
      <c r="AH408" s="59" t="s">
        <v>52</v>
      </c>
      <c r="AI408" s="56" t="s">
        <v>1431</v>
      </c>
      <c r="AJ408" s="56" t="str">
        <f>VLOOKUP(G408,'Sheet 1 (2)'!$H$4:$AH$536,27,FALSE)</f>
        <v/>
      </c>
      <c r="AK408" s="56" t="str">
        <f t="shared" si="31"/>
        <v>Espera de la lista de establecimientos de salud con población asignada. // **O lo que se podría hacer es programar  para los ESS que brindaron el subproducto el periodo pasado.</v>
      </c>
      <c r="AL408" s="60">
        <v>1</v>
      </c>
      <c r="AM408" s="60">
        <f t="shared" si="6"/>
        <v>0</v>
      </c>
    </row>
    <row r="409" spans="1:39" ht="15.75" customHeight="1" x14ac:dyDescent="0.2">
      <c r="A409" s="56" t="s">
        <v>1412</v>
      </c>
      <c r="B409" s="56" t="s">
        <v>1125</v>
      </c>
      <c r="C409" s="56" t="s">
        <v>1489</v>
      </c>
      <c r="D409" s="56" t="s">
        <v>1135</v>
      </c>
      <c r="E409" s="56" t="s">
        <v>1490</v>
      </c>
      <c r="F409" s="56" t="s">
        <v>1211</v>
      </c>
      <c r="G409" s="56" t="s">
        <v>2723</v>
      </c>
      <c r="H409" s="56" t="s">
        <v>2724</v>
      </c>
      <c r="I409" s="56" t="s">
        <v>82</v>
      </c>
      <c r="J409" s="56" t="s">
        <v>1468</v>
      </c>
      <c r="K409" s="56" t="s">
        <v>2725</v>
      </c>
      <c r="L409" s="56" t="s">
        <v>55</v>
      </c>
      <c r="M409" s="56" t="str">
        <f>VLOOKUP(G409,'Sheet 1 (2)'!$H$4:$M$536,6,FALSE)</f>
        <v/>
      </c>
      <c r="N409" s="56" t="str">
        <f t="shared" si="32"/>
        <v/>
      </c>
      <c r="O409" s="56">
        <f>VLOOKUP(G409,Hoja1!$C$4:$D$146,2,FALSE)</f>
        <v>0</v>
      </c>
      <c r="P409" s="56" t="s">
        <v>1423</v>
      </c>
      <c r="Q409" s="56" t="s">
        <v>55</v>
      </c>
      <c r="R409" s="56" t="str">
        <f>VLOOKUP(G409,'Sheet 1 (2)'!$H$4:$O$536,8,FALSE)</f>
        <v/>
      </c>
      <c r="S409" s="56" t="str">
        <f t="shared" si="33"/>
        <v/>
      </c>
      <c r="T409" s="56"/>
      <c r="U409" s="56" t="s">
        <v>55</v>
      </c>
      <c r="V409" s="56" t="str">
        <f>VLOOKUP(G409,'Sheet 1 (2)'!$H$4:$Q$536,10,FALSE)</f>
        <v/>
      </c>
      <c r="W409" s="56" t="str">
        <f t="shared" si="2"/>
        <v/>
      </c>
      <c r="X409" s="56" t="s">
        <v>2727</v>
      </c>
      <c r="Y409" s="56" t="s">
        <v>55</v>
      </c>
      <c r="Z409" s="56" t="str">
        <f>VLOOKUP(G409,'Sheet 1 (2)'!$H$4:$S$536,12,FALSE)</f>
        <v/>
      </c>
      <c r="AA409" s="56" t="str">
        <f t="shared" si="17"/>
        <v/>
      </c>
      <c r="AB409" s="56" t="s">
        <v>55</v>
      </c>
      <c r="AC409" s="56" t="str">
        <f>VLOOKUP(G409,'Sheet 1 (2)'!$H$4:$AF$536,25,FALSE)</f>
        <v/>
      </c>
      <c r="AD409" s="56" t="s">
        <v>411</v>
      </c>
      <c r="AE409" s="56" t="str">
        <f t="shared" si="34"/>
        <v/>
      </c>
      <c r="AF409" s="56" t="s">
        <v>52</v>
      </c>
      <c r="AG409" s="56" t="str">
        <f>VLOOKUP(G409,'Sheet 1 (2)'!$H$4:$AG$536,26,FALSE)</f>
        <v/>
      </c>
      <c r="AH409" s="59" t="s">
        <v>52</v>
      </c>
      <c r="AI409" s="56" t="s">
        <v>1431</v>
      </c>
      <c r="AJ409" s="56" t="str">
        <f>VLOOKUP(G409,'Sheet 1 (2)'!$H$4:$AH$536,27,FALSE)</f>
        <v/>
      </c>
      <c r="AK409" s="56" t="str">
        <f t="shared" si="31"/>
        <v>Espera de la lista de establecimientos de salud con población asignada. // **O lo que se podría hacer es programar  para los ESS que brindaron el subproducto el periodo pasado.</v>
      </c>
      <c r="AL409" s="60">
        <v>1</v>
      </c>
      <c r="AM409" s="60">
        <f t="shared" si="6"/>
        <v>0</v>
      </c>
    </row>
    <row r="410" spans="1:39" ht="15.75" customHeight="1" x14ac:dyDescent="0.2">
      <c r="A410" s="56" t="s">
        <v>1412</v>
      </c>
      <c r="B410" s="56" t="s">
        <v>1125</v>
      </c>
      <c r="C410" s="56" t="s">
        <v>1489</v>
      </c>
      <c r="D410" s="56" t="s">
        <v>1135</v>
      </c>
      <c r="E410" s="56" t="s">
        <v>1490</v>
      </c>
      <c r="F410" s="56" t="s">
        <v>1211</v>
      </c>
      <c r="G410" s="56" t="s">
        <v>2729</v>
      </c>
      <c r="H410" s="56" t="s">
        <v>2730</v>
      </c>
      <c r="I410" s="56" t="s">
        <v>82</v>
      </c>
      <c r="J410" s="56" t="s">
        <v>1468</v>
      </c>
      <c r="K410" s="56" t="s">
        <v>2731</v>
      </c>
      <c r="L410" s="56" t="s">
        <v>55</v>
      </c>
      <c r="M410" s="56" t="str">
        <f>VLOOKUP(G410,'Sheet 1 (2)'!$H$4:$M$536,6,FALSE)</f>
        <v/>
      </c>
      <c r="N410" s="56" t="str">
        <f t="shared" si="32"/>
        <v/>
      </c>
      <c r="O410" s="56">
        <f>VLOOKUP(G410,Hoja1!$C$4:$D$146,2,FALSE)</f>
        <v>0</v>
      </c>
      <c r="P410" s="56" t="s">
        <v>1423</v>
      </c>
      <c r="Q410" s="56" t="s">
        <v>55</v>
      </c>
      <c r="R410" s="56" t="str">
        <f>VLOOKUP(G410,'Sheet 1 (2)'!$H$4:$O$536,8,FALSE)</f>
        <v/>
      </c>
      <c r="S410" s="56" t="str">
        <f t="shared" si="33"/>
        <v/>
      </c>
      <c r="T410" s="56"/>
      <c r="U410" s="56" t="s">
        <v>55</v>
      </c>
      <c r="V410" s="56" t="str">
        <f>VLOOKUP(G410,'Sheet 1 (2)'!$H$4:$Q$536,10,FALSE)</f>
        <v/>
      </c>
      <c r="W410" s="56" t="str">
        <f t="shared" si="2"/>
        <v/>
      </c>
      <c r="X410" s="56" t="s">
        <v>2732</v>
      </c>
      <c r="Y410" s="56" t="s">
        <v>55</v>
      </c>
      <c r="Z410" s="56" t="str">
        <f>VLOOKUP(G410,'Sheet 1 (2)'!$H$4:$S$536,12,FALSE)</f>
        <v/>
      </c>
      <c r="AA410" s="56" t="str">
        <f t="shared" si="17"/>
        <v/>
      </c>
      <c r="AB410" s="56" t="s">
        <v>55</v>
      </c>
      <c r="AC410" s="56" t="str">
        <f>VLOOKUP(G410,'Sheet 1 (2)'!$H$4:$AF$536,25,FALSE)</f>
        <v/>
      </c>
      <c r="AD410" s="56" t="s">
        <v>411</v>
      </c>
      <c r="AE410" s="56" t="str">
        <f t="shared" si="34"/>
        <v/>
      </c>
      <c r="AF410" s="56" t="s">
        <v>52</v>
      </c>
      <c r="AG410" s="56" t="str">
        <f>VLOOKUP(G410,'Sheet 1 (2)'!$H$4:$AG$536,26,FALSE)</f>
        <v/>
      </c>
      <c r="AH410" s="59" t="s">
        <v>52</v>
      </c>
      <c r="AI410" s="56" t="s">
        <v>1431</v>
      </c>
      <c r="AJ410" s="56" t="str">
        <f>VLOOKUP(G410,'Sheet 1 (2)'!$H$4:$AH$536,27,FALSE)</f>
        <v/>
      </c>
      <c r="AK410" s="56" t="str">
        <f t="shared" si="31"/>
        <v>Espera de la lista de establecimientos de salud con población asignada. // **O lo que se podría hacer es programar  para los ESS que brindaron el subproducto el periodo pasado.</v>
      </c>
      <c r="AL410" s="60">
        <v>1</v>
      </c>
      <c r="AM410" s="60">
        <f t="shared" si="6"/>
        <v>0</v>
      </c>
    </row>
    <row r="411" spans="1:39" ht="15.75" customHeight="1" x14ac:dyDescent="0.2">
      <c r="A411" s="56" t="s">
        <v>1412</v>
      </c>
      <c r="B411" s="56" t="s">
        <v>1125</v>
      </c>
      <c r="C411" s="56" t="s">
        <v>2733</v>
      </c>
      <c r="D411" s="56" t="s">
        <v>1127</v>
      </c>
      <c r="E411" s="56" t="s">
        <v>2734</v>
      </c>
      <c r="F411" s="56" t="s">
        <v>1202</v>
      </c>
      <c r="G411" s="56" t="s">
        <v>2735</v>
      </c>
      <c r="H411" s="56" t="s">
        <v>2736</v>
      </c>
      <c r="I411" s="56" t="s">
        <v>82</v>
      </c>
      <c r="J411" s="56" t="s">
        <v>1090</v>
      </c>
      <c r="K411" s="56" t="s">
        <v>2737</v>
      </c>
      <c r="L411" s="56" t="s">
        <v>55</v>
      </c>
      <c r="M411" s="56" t="str">
        <f>VLOOKUP(G411,'Sheet 1 (2)'!$H$4:$M$536,6,FALSE)</f>
        <v/>
      </c>
      <c r="N411" s="56" t="str">
        <f t="shared" si="32"/>
        <v/>
      </c>
      <c r="O411" s="56" t="str">
        <f>VLOOKUP(G411,Hoja1!$C$4:$D$146,2,FALSE)</f>
        <v>5%*(5001209+5001208)???</v>
      </c>
      <c r="P411" s="56" t="s">
        <v>264</v>
      </c>
      <c r="Q411" s="56" t="s">
        <v>55</v>
      </c>
      <c r="R411" s="56" t="str">
        <f>VLOOKUP(G411,'Sheet 1 (2)'!$H$4:$O$536,8,FALSE)</f>
        <v/>
      </c>
      <c r="S411" s="56" t="str">
        <f t="shared" si="33"/>
        <v/>
      </c>
      <c r="T411" s="56"/>
      <c r="U411" s="56" t="s">
        <v>55</v>
      </c>
      <c r="V411" s="56" t="str">
        <f>VLOOKUP(G411,'Sheet 1 (2)'!$H$4:$Q$536,10,FALSE)</f>
        <v/>
      </c>
      <c r="W411" s="56" t="str">
        <f t="shared" si="2"/>
        <v/>
      </c>
      <c r="X411" s="56"/>
      <c r="Y411" s="56" t="s">
        <v>55</v>
      </c>
      <c r="Z411" s="56" t="str">
        <f>VLOOKUP(G411,'Sheet 1 (2)'!$H$4:$S$536,12,FALSE)</f>
        <v/>
      </c>
      <c r="AA411" s="56" t="str">
        <f t="shared" si="17"/>
        <v/>
      </c>
      <c r="AB411" s="56" t="s">
        <v>55</v>
      </c>
      <c r="AC411" s="56" t="str">
        <f>VLOOKUP(G411,'Sheet 1 (2)'!$H$4:$AF$536,25,FALSE)</f>
        <v/>
      </c>
      <c r="AD411" s="56" t="s">
        <v>187</v>
      </c>
      <c r="AE411" s="56" t="str">
        <f t="shared" si="34"/>
        <v/>
      </c>
      <c r="AF411" s="56" t="s">
        <v>52</v>
      </c>
      <c r="AG411" s="56" t="str">
        <f>VLOOKUP(G411,'Sheet 1 (2)'!$H$4:$AG$536,26,FALSE)</f>
        <v/>
      </c>
      <c r="AH411" s="56" t="s">
        <v>52</v>
      </c>
      <c r="AI411" s="56" t="s">
        <v>2739</v>
      </c>
      <c r="AJ411" s="56" t="str">
        <f>VLOOKUP(G411,'Sheet 1 (2)'!$H$4:$AH$536,27,FALSE)</f>
        <v/>
      </c>
      <c r="AK411" s="56" t="str">
        <f t="shared" si="31"/>
        <v>Lista de EESS con capacidad resolutiva//*Se puede usar las categprías //*En todo caso se podría porgramar según el HISS</v>
      </c>
      <c r="AL411" s="60">
        <v>1</v>
      </c>
      <c r="AM411" s="60">
        <f t="shared" si="6"/>
        <v>0</v>
      </c>
    </row>
    <row r="412" spans="1:39" ht="15.75" customHeight="1" x14ac:dyDescent="0.2">
      <c r="A412" s="56" t="s">
        <v>1412</v>
      </c>
      <c r="B412" s="56" t="s">
        <v>1125</v>
      </c>
      <c r="C412" s="56" t="s">
        <v>2742</v>
      </c>
      <c r="D412" s="56" t="s">
        <v>1126</v>
      </c>
      <c r="E412" s="56" t="s">
        <v>2743</v>
      </c>
      <c r="F412" s="56" t="s">
        <v>1199</v>
      </c>
      <c r="G412" s="56" t="s">
        <v>2744</v>
      </c>
      <c r="H412" s="56" t="s">
        <v>2745</v>
      </c>
      <c r="I412" s="56" t="s">
        <v>82</v>
      </c>
      <c r="J412" s="56" t="s">
        <v>224</v>
      </c>
      <c r="K412" s="56" t="s">
        <v>2746</v>
      </c>
      <c r="L412" s="56" t="s">
        <v>55</v>
      </c>
      <c r="M412" s="56" t="str">
        <f>VLOOKUP(G412,'Sheet 1 (2)'!$H$4:$M$536,6,FALSE)</f>
        <v/>
      </c>
      <c r="N412" s="56" t="str">
        <f t="shared" si="32"/>
        <v/>
      </c>
      <c r="O412" s="56">
        <f>VLOOKUP(G412,Hoja1!$C$4:$D$146,2,FALSE)</f>
        <v>0</v>
      </c>
      <c r="P412" s="56" t="s">
        <v>264</v>
      </c>
      <c r="Q412" s="56" t="s">
        <v>55</v>
      </c>
      <c r="R412" s="56" t="str">
        <f>VLOOKUP(G412,'Sheet 1 (2)'!$H$4:$O$536,8,FALSE)</f>
        <v/>
      </c>
      <c r="S412" s="56" t="str">
        <f t="shared" si="33"/>
        <v/>
      </c>
      <c r="T412" s="56"/>
      <c r="U412" s="56" t="s">
        <v>55</v>
      </c>
      <c r="V412" s="56" t="str">
        <f>VLOOKUP(G412,'Sheet 1 (2)'!$H$4:$Q$536,10,FALSE)</f>
        <v/>
      </c>
      <c r="W412" s="56" t="str">
        <f t="shared" si="2"/>
        <v/>
      </c>
      <c r="X412" s="56" t="s">
        <v>2749</v>
      </c>
      <c r="Y412" s="56" t="s">
        <v>55</v>
      </c>
      <c r="Z412" s="56" t="str">
        <f>VLOOKUP(G412,'Sheet 1 (2)'!$H$4:$S$536,12,FALSE)</f>
        <v/>
      </c>
      <c r="AA412" s="56" t="str">
        <f t="shared" si="17"/>
        <v/>
      </c>
      <c r="AB412" s="56" t="s">
        <v>55</v>
      </c>
      <c r="AC412" s="56" t="str">
        <f>VLOOKUP(G412,'Sheet 1 (2)'!$H$4:$AF$536,25,FALSE)</f>
        <v/>
      </c>
      <c r="AD412" s="56" t="s">
        <v>87</v>
      </c>
      <c r="AE412" s="56" t="str">
        <f t="shared" si="34"/>
        <v/>
      </c>
      <c r="AF412" s="56" t="s">
        <v>82</v>
      </c>
      <c r="AG412" s="56" t="str">
        <f>VLOOKUP(G412,'Sheet 1 (2)'!$H$4:$AG$536,26,FALSE)</f>
        <v/>
      </c>
      <c r="AH412" s="56" t="s">
        <v>82</v>
      </c>
      <c r="AI412" s="56" t="s">
        <v>55</v>
      </c>
      <c r="AJ412" s="56" t="str">
        <f>VLOOKUP(G412,'Sheet 1 (2)'!$H$4:$AH$536,27,FALSE)</f>
        <v/>
      </c>
      <c r="AK412" s="56" t="str">
        <f t="shared" si="31"/>
        <v/>
      </c>
      <c r="AL412" s="60">
        <v>1</v>
      </c>
      <c r="AM412" s="60">
        <f t="shared" si="6"/>
        <v>1</v>
      </c>
    </row>
    <row r="413" spans="1:39" ht="15.75" customHeight="1" x14ac:dyDescent="0.2">
      <c r="A413" s="56" t="s">
        <v>1412</v>
      </c>
      <c r="B413" s="56" t="s">
        <v>1125</v>
      </c>
      <c r="C413" s="56" t="s">
        <v>2742</v>
      </c>
      <c r="D413" s="56" t="s">
        <v>1126</v>
      </c>
      <c r="E413" s="56" t="s">
        <v>2743</v>
      </c>
      <c r="F413" s="56" t="s">
        <v>1199</v>
      </c>
      <c r="G413" s="56" t="s">
        <v>2751</v>
      </c>
      <c r="H413" s="56" t="s">
        <v>2752</v>
      </c>
      <c r="I413" s="56" t="s">
        <v>82</v>
      </c>
      <c r="J413" s="56" t="s">
        <v>1567</v>
      </c>
      <c r="K413" s="56" t="s">
        <v>2753</v>
      </c>
      <c r="L413" s="56" t="s">
        <v>55</v>
      </c>
      <c r="M413" s="56" t="str">
        <f>VLOOKUP(G413,'Sheet 1 (2)'!$H$4:$M$536,6,FALSE)</f>
        <v/>
      </c>
      <c r="N413" s="56" t="str">
        <f t="shared" si="32"/>
        <v/>
      </c>
      <c r="O413" s="56" t="str">
        <f>VLOOKUP(G413,Hoja1!$C$4:$D$146,2,FALSE)</f>
        <v>25%*5001101</v>
      </c>
      <c r="P413" s="56" t="s">
        <v>264</v>
      </c>
      <c r="Q413" s="56" t="s">
        <v>55</v>
      </c>
      <c r="R413" s="56" t="str">
        <f>VLOOKUP(G413,'Sheet 1 (2)'!$H$4:$O$536,8,FALSE)</f>
        <v/>
      </c>
      <c r="S413" s="56" t="str">
        <f t="shared" si="33"/>
        <v/>
      </c>
      <c r="T413" s="56"/>
      <c r="U413" s="56" t="s">
        <v>55</v>
      </c>
      <c r="V413" s="56" t="str">
        <f>VLOOKUP(G413,'Sheet 1 (2)'!$H$4:$Q$536,10,FALSE)</f>
        <v/>
      </c>
      <c r="W413" s="56" t="str">
        <f t="shared" si="2"/>
        <v/>
      </c>
      <c r="X413" s="56" t="s">
        <v>2754</v>
      </c>
      <c r="Y413" s="56" t="s">
        <v>55</v>
      </c>
      <c r="Z413" s="56" t="str">
        <f>VLOOKUP(G413,'Sheet 1 (2)'!$H$4:$S$536,12,FALSE)</f>
        <v/>
      </c>
      <c r="AA413" s="56" t="str">
        <f t="shared" si="17"/>
        <v/>
      </c>
      <c r="AB413" s="56" t="s">
        <v>55</v>
      </c>
      <c r="AC413" s="56" t="str">
        <f>VLOOKUP(G413,'Sheet 1 (2)'!$H$4:$AF$536,25,FALSE)</f>
        <v/>
      </c>
      <c r="AD413" s="56" t="s">
        <v>1781</v>
      </c>
      <c r="AE413" s="56" t="str">
        <f t="shared" si="34"/>
        <v/>
      </c>
      <c r="AF413" s="56" t="s">
        <v>82</v>
      </c>
      <c r="AG413" s="56" t="str">
        <f>VLOOKUP(G413,'Sheet 1 (2)'!$H$4:$AG$536,26,FALSE)</f>
        <v/>
      </c>
      <c r="AH413" s="56" t="s">
        <v>82</v>
      </c>
      <c r="AI413" s="56" t="s">
        <v>55</v>
      </c>
      <c r="AJ413" s="56" t="str">
        <f>VLOOKUP(G413,'Sheet 1 (2)'!$H$4:$AH$536,27,FALSE)</f>
        <v/>
      </c>
      <c r="AK413" s="56" t="str">
        <f t="shared" si="31"/>
        <v/>
      </c>
      <c r="AL413" s="60">
        <v>1</v>
      </c>
      <c r="AM413" s="60">
        <f t="shared" si="6"/>
        <v>1</v>
      </c>
    </row>
    <row r="414" spans="1:39" ht="15.75" customHeight="1" x14ac:dyDescent="0.2">
      <c r="A414" s="56" t="s">
        <v>1412</v>
      </c>
      <c r="B414" s="56" t="s">
        <v>1125</v>
      </c>
      <c r="C414" s="56" t="s">
        <v>2742</v>
      </c>
      <c r="D414" s="56" t="s">
        <v>1126</v>
      </c>
      <c r="E414" s="56" t="s">
        <v>2743</v>
      </c>
      <c r="F414" s="56" t="s">
        <v>1199</v>
      </c>
      <c r="G414" s="56" t="s">
        <v>2756</v>
      </c>
      <c r="H414" s="56" t="s">
        <v>2757</v>
      </c>
      <c r="I414" s="56" t="s">
        <v>52</v>
      </c>
      <c r="J414" s="56" t="s">
        <v>1606</v>
      </c>
      <c r="K414" s="56" t="s">
        <v>2758</v>
      </c>
      <c r="L414" s="56" t="s">
        <v>55</v>
      </c>
      <c r="M414" s="56" t="str">
        <f>VLOOKUP(G414,'Sheet 1 (2)'!$H$4:$M$536,6,FALSE)</f>
        <v/>
      </c>
      <c r="N414" s="56" t="str">
        <f t="shared" si="32"/>
        <v/>
      </c>
      <c r="O414" s="56" t="str">
        <f>VLOOKUP(G414,Hoja1!$C$4:$D$146,2,FALSE)</f>
        <v>80%*5001102</v>
      </c>
      <c r="P414" s="56" t="s">
        <v>264</v>
      </c>
      <c r="Q414" s="56" t="s">
        <v>55</v>
      </c>
      <c r="R414" s="56" t="str">
        <f>VLOOKUP(G414,'Sheet 1 (2)'!$H$4:$O$536,8,FALSE)</f>
        <v/>
      </c>
      <c r="S414" s="56" t="str">
        <f t="shared" si="33"/>
        <v/>
      </c>
      <c r="T414" s="56"/>
      <c r="U414" s="56" t="s">
        <v>55</v>
      </c>
      <c r="V414" s="56" t="str">
        <f>VLOOKUP(G414,'Sheet 1 (2)'!$H$4:$Q$536,10,FALSE)</f>
        <v/>
      </c>
      <c r="W414" s="56" t="str">
        <f t="shared" si="2"/>
        <v/>
      </c>
      <c r="X414" s="56" t="s">
        <v>2760</v>
      </c>
      <c r="Y414" s="56" t="s">
        <v>55</v>
      </c>
      <c r="Z414" s="56" t="str">
        <f>VLOOKUP(G414,'Sheet 1 (2)'!$H$4:$S$536,12,FALSE)</f>
        <v/>
      </c>
      <c r="AA414" s="56" t="str">
        <f t="shared" si="17"/>
        <v/>
      </c>
      <c r="AB414" s="56" t="s">
        <v>55</v>
      </c>
      <c r="AC414" s="56" t="str">
        <f>VLOOKUP(G414,'Sheet 1 (2)'!$H$4:$AF$536,25,FALSE)</f>
        <v/>
      </c>
      <c r="AD414" s="56" t="s">
        <v>87</v>
      </c>
      <c r="AE414" s="56" t="str">
        <f t="shared" si="34"/>
        <v/>
      </c>
      <c r="AF414" s="56" t="s">
        <v>82</v>
      </c>
      <c r="AG414" s="56" t="str">
        <f>VLOOKUP(G414,'Sheet 1 (2)'!$H$4:$AG$536,26,FALSE)</f>
        <v/>
      </c>
      <c r="AH414" s="56" t="s">
        <v>82</v>
      </c>
      <c r="AI414" s="56" t="s">
        <v>55</v>
      </c>
      <c r="AJ414" s="56" t="str">
        <f>VLOOKUP(G414,'Sheet 1 (2)'!$H$4:$AH$536,27,FALSE)</f>
        <v/>
      </c>
      <c r="AK414" s="56" t="str">
        <f t="shared" si="31"/>
        <v/>
      </c>
      <c r="AL414" s="60">
        <v>1</v>
      </c>
      <c r="AM414" s="60">
        <f t="shared" si="6"/>
        <v>1</v>
      </c>
    </row>
    <row r="415" spans="1:39" ht="15.75" customHeight="1" x14ac:dyDescent="0.2">
      <c r="A415" s="56" t="s">
        <v>1412</v>
      </c>
      <c r="B415" s="56" t="s">
        <v>1125</v>
      </c>
      <c r="C415" s="56" t="s">
        <v>2742</v>
      </c>
      <c r="D415" s="56" t="s">
        <v>1126</v>
      </c>
      <c r="E415" s="56" t="s">
        <v>2743</v>
      </c>
      <c r="F415" s="56" t="s">
        <v>1199</v>
      </c>
      <c r="G415" s="56" t="s">
        <v>2761</v>
      </c>
      <c r="H415" s="56" t="s">
        <v>2762</v>
      </c>
      <c r="I415" s="56" t="s">
        <v>82</v>
      </c>
      <c r="J415" s="56" t="s">
        <v>1073</v>
      </c>
      <c r="K415" s="56" t="s">
        <v>2764</v>
      </c>
      <c r="L415" s="56" t="s">
        <v>55</v>
      </c>
      <c r="M415" s="56" t="str">
        <f>VLOOKUP(G415,'Sheet 1 (2)'!$H$4:$M$536,6,FALSE)</f>
        <v/>
      </c>
      <c r="N415" s="56" t="str">
        <f t="shared" si="32"/>
        <v/>
      </c>
      <c r="O415" s="56" t="str">
        <f>VLOOKUP(G415,Hoja1!$C$4:$D$146,2,FALSE)</f>
        <v>58%*5001103</v>
      </c>
      <c r="P415" s="56" t="s">
        <v>264</v>
      </c>
      <c r="Q415" s="56" t="s">
        <v>55</v>
      </c>
      <c r="R415" s="56" t="str">
        <f>VLOOKUP(G415,'Sheet 1 (2)'!$H$4:$O$536,8,FALSE)</f>
        <v/>
      </c>
      <c r="S415" s="56" t="str">
        <f t="shared" si="33"/>
        <v/>
      </c>
      <c r="T415" s="56"/>
      <c r="U415" s="56" t="s">
        <v>55</v>
      </c>
      <c r="V415" s="56" t="str">
        <f>VLOOKUP(G415,'Sheet 1 (2)'!$H$4:$Q$536,10,FALSE)</f>
        <v/>
      </c>
      <c r="W415" s="56" t="str">
        <f t="shared" si="2"/>
        <v/>
      </c>
      <c r="X415" s="56" t="s">
        <v>2765</v>
      </c>
      <c r="Y415" s="56" t="s">
        <v>55</v>
      </c>
      <c r="Z415" s="56" t="str">
        <f>VLOOKUP(G415,'Sheet 1 (2)'!$H$4:$S$536,12,FALSE)</f>
        <v/>
      </c>
      <c r="AA415" s="56" t="str">
        <f t="shared" si="17"/>
        <v/>
      </c>
      <c r="AB415" s="56" t="s">
        <v>55</v>
      </c>
      <c r="AC415" s="56" t="str">
        <f>VLOOKUP(G415,'Sheet 1 (2)'!$H$4:$AF$536,25,FALSE)</f>
        <v/>
      </c>
      <c r="AD415" s="56" t="s">
        <v>176</v>
      </c>
      <c r="AE415" s="56" t="str">
        <f t="shared" si="34"/>
        <v/>
      </c>
      <c r="AF415" s="56" t="s">
        <v>82</v>
      </c>
      <c r="AG415" s="56" t="str">
        <f>VLOOKUP(G415,'Sheet 1 (2)'!$H$4:$AG$536,26,FALSE)</f>
        <v/>
      </c>
      <c r="AH415" s="56" t="s">
        <v>82</v>
      </c>
      <c r="AI415" s="56" t="s">
        <v>55</v>
      </c>
      <c r="AJ415" s="56" t="str">
        <f>VLOOKUP(G415,'Sheet 1 (2)'!$H$4:$AH$536,27,FALSE)</f>
        <v/>
      </c>
      <c r="AK415" s="56" t="str">
        <f t="shared" si="31"/>
        <v/>
      </c>
      <c r="AL415" s="60">
        <v>1</v>
      </c>
      <c r="AM415" s="60">
        <f t="shared" si="6"/>
        <v>1</v>
      </c>
    </row>
    <row r="416" spans="1:39" ht="15.75" customHeight="1" x14ac:dyDescent="0.2">
      <c r="A416" s="56" t="s">
        <v>1412</v>
      </c>
      <c r="B416" s="56" t="s">
        <v>1125</v>
      </c>
      <c r="C416" s="56" t="s">
        <v>2742</v>
      </c>
      <c r="D416" s="56" t="s">
        <v>1126</v>
      </c>
      <c r="E416" s="56" t="s">
        <v>2743</v>
      </c>
      <c r="F416" s="56" t="s">
        <v>1199</v>
      </c>
      <c r="G416" s="56" t="s">
        <v>2766</v>
      </c>
      <c r="H416" s="56" t="s">
        <v>2767</v>
      </c>
      <c r="I416" s="56" t="s">
        <v>82</v>
      </c>
      <c r="J416" s="56" t="s">
        <v>53</v>
      </c>
      <c r="K416" s="56" t="s">
        <v>2768</v>
      </c>
      <c r="L416" s="56" t="s">
        <v>55</v>
      </c>
      <c r="M416" s="56" t="str">
        <f>VLOOKUP(G416,'Sheet 1 (2)'!$H$4:$M$536,6,FALSE)</f>
        <v/>
      </c>
      <c r="N416" s="56" t="str">
        <f t="shared" si="32"/>
        <v/>
      </c>
      <c r="O416" s="56" t="str">
        <f>VLOOKUP(G416,Hoja1!$C$4:$D$146,2,FALSE)</f>
        <v>100%*5001102</v>
      </c>
      <c r="P416" s="56" t="s">
        <v>264</v>
      </c>
      <c r="Q416" s="56" t="s">
        <v>55</v>
      </c>
      <c r="R416" s="56" t="str">
        <f>VLOOKUP(G416,'Sheet 1 (2)'!$H$4:$O$536,8,FALSE)</f>
        <v/>
      </c>
      <c r="S416" s="56" t="str">
        <f t="shared" si="33"/>
        <v/>
      </c>
      <c r="T416" s="56"/>
      <c r="U416" s="56" t="s">
        <v>55</v>
      </c>
      <c r="V416" s="56" t="str">
        <f>VLOOKUP(G416,'Sheet 1 (2)'!$H$4:$Q$536,10,FALSE)</f>
        <v/>
      </c>
      <c r="W416" s="56" t="str">
        <f t="shared" si="2"/>
        <v/>
      </c>
      <c r="X416" s="56" t="s">
        <v>2754</v>
      </c>
      <c r="Y416" s="56" t="s">
        <v>55</v>
      </c>
      <c r="Z416" s="56" t="str">
        <f>VLOOKUP(G416,'Sheet 1 (2)'!$H$4:$S$536,12,FALSE)</f>
        <v/>
      </c>
      <c r="AA416" s="56" t="str">
        <f t="shared" si="17"/>
        <v/>
      </c>
      <c r="AB416" s="56" t="s">
        <v>55</v>
      </c>
      <c r="AC416" s="56" t="str">
        <f>VLOOKUP(G416,'Sheet 1 (2)'!$H$4:$AF$536,25,FALSE)</f>
        <v/>
      </c>
      <c r="AD416" s="56" t="s">
        <v>87</v>
      </c>
      <c r="AE416" s="56" t="str">
        <f t="shared" si="34"/>
        <v/>
      </c>
      <c r="AF416" s="56" t="s">
        <v>82</v>
      </c>
      <c r="AG416" s="56" t="str">
        <f>VLOOKUP(G416,'Sheet 1 (2)'!$H$4:$AG$536,26,FALSE)</f>
        <v/>
      </c>
      <c r="AH416" s="56" t="s">
        <v>82</v>
      </c>
      <c r="AI416" s="56" t="s">
        <v>55</v>
      </c>
      <c r="AJ416" s="56" t="str">
        <f>VLOOKUP(G416,'Sheet 1 (2)'!$H$4:$AH$536,27,FALSE)</f>
        <v/>
      </c>
      <c r="AK416" s="56" t="str">
        <f t="shared" si="31"/>
        <v/>
      </c>
      <c r="AL416" s="60">
        <v>1</v>
      </c>
      <c r="AM416" s="60">
        <f t="shared" si="6"/>
        <v>1</v>
      </c>
    </row>
    <row r="417" spans="1:39" ht="15.75" customHeight="1" x14ac:dyDescent="0.2">
      <c r="A417" s="56" t="s">
        <v>1412</v>
      </c>
      <c r="B417" s="56" t="s">
        <v>1125</v>
      </c>
      <c r="C417" s="56" t="s">
        <v>2742</v>
      </c>
      <c r="D417" s="56" t="s">
        <v>1126</v>
      </c>
      <c r="E417" s="56" t="s">
        <v>2743</v>
      </c>
      <c r="F417" s="56" t="s">
        <v>1199</v>
      </c>
      <c r="G417" s="56" t="s">
        <v>2769</v>
      </c>
      <c r="H417" s="56" t="s">
        <v>2770</v>
      </c>
      <c r="I417" s="56" t="s">
        <v>82</v>
      </c>
      <c r="J417" s="56" t="s">
        <v>1567</v>
      </c>
      <c r="K417" s="56" t="s">
        <v>2771</v>
      </c>
      <c r="L417" s="56" t="s">
        <v>55</v>
      </c>
      <c r="M417" s="56" t="str">
        <f>VLOOKUP(G417,'Sheet 1 (2)'!$H$4:$M$536,6,FALSE)</f>
        <v/>
      </c>
      <c r="N417" s="56" t="str">
        <f t="shared" si="32"/>
        <v/>
      </c>
      <c r="O417" s="117" t="str">
        <f>VLOOKUP(G417,Hoja1!$C$4:$D$146,2,FALSE)</f>
        <v>80%*5001104</v>
      </c>
      <c r="P417" s="56" t="s">
        <v>264</v>
      </c>
      <c r="Q417" s="56" t="s">
        <v>55</v>
      </c>
      <c r="R417" s="56" t="str">
        <f>VLOOKUP(G417,'Sheet 1 (2)'!$H$4:$O$536,8,FALSE)</f>
        <v/>
      </c>
      <c r="S417" s="56" t="str">
        <f t="shared" si="33"/>
        <v/>
      </c>
      <c r="T417" s="56"/>
      <c r="U417" s="56" t="s">
        <v>55</v>
      </c>
      <c r="V417" s="56" t="str">
        <f>VLOOKUP(G417,'Sheet 1 (2)'!$H$4:$Q$536,10,FALSE)</f>
        <v/>
      </c>
      <c r="W417" s="56" t="str">
        <f t="shared" si="2"/>
        <v/>
      </c>
      <c r="X417" s="56"/>
      <c r="Y417" s="56" t="s">
        <v>55</v>
      </c>
      <c r="Z417" s="56" t="str">
        <f>VLOOKUP(G417,'Sheet 1 (2)'!$H$4:$S$536,12,FALSE)</f>
        <v/>
      </c>
      <c r="AA417" s="56" t="str">
        <f t="shared" si="17"/>
        <v/>
      </c>
      <c r="AB417" s="56" t="s">
        <v>55</v>
      </c>
      <c r="AC417" s="56" t="str">
        <f>VLOOKUP(G417,'Sheet 1 (2)'!$H$4:$AF$536,25,FALSE)</f>
        <v/>
      </c>
      <c r="AD417" s="56" t="s">
        <v>176</v>
      </c>
      <c r="AE417" s="56" t="str">
        <f t="shared" si="34"/>
        <v/>
      </c>
      <c r="AF417" s="56" t="s">
        <v>82</v>
      </c>
      <c r="AG417" s="56" t="str">
        <f>VLOOKUP(G417,'Sheet 1 (2)'!$H$4:$AG$536,26,FALSE)</f>
        <v/>
      </c>
      <c r="AH417" s="56" t="s">
        <v>82</v>
      </c>
      <c r="AI417" s="56" t="s">
        <v>55</v>
      </c>
      <c r="AJ417" s="56" t="str">
        <f>VLOOKUP(G417,'Sheet 1 (2)'!$H$4:$AH$536,27,FALSE)</f>
        <v/>
      </c>
      <c r="AK417" s="56" t="str">
        <f t="shared" si="31"/>
        <v/>
      </c>
      <c r="AL417" s="60">
        <v>1</v>
      </c>
      <c r="AM417" s="60">
        <f t="shared" si="6"/>
        <v>1</v>
      </c>
    </row>
    <row r="418" spans="1:39" ht="15.75" customHeight="1" x14ac:dyDescent="0.2">
      <c r="A418" s="56" t="s">
        <v>1412</v>
      </c>
      <c r="B418" s="56" t="s">
        <v>1125</v>
      </c>
      <c r="C418" s="56" t="s">
        <v>2742</v>
      </c>
      <c r="D418" s="56" t="s">
        <v>1126</v>
      </c>
      <c r="E418" s="56" t="s">
        <v>2743</v>
      </c>
      <c r="F418" s="56" t="s">
        <v>1199</v>
      </c>
      <c r="G418" s="56" t="s">
        <v>2772</v>
      </c>
      <c r="H418" s="56" t="s">
        <v>2773</v>
      </c>
      <c r="I418" s="56" t="s">
        <v>52</v>
      </c>
      <c r="J418" s="56" t="s">
        <v>1567</v>
      </c>
      <c r="K418" s="56" t="s">
        <v>2775</v>
      </c>
      <c r="L418" s="56" t="s">
        <v>55</v>
      </c>
      <c r="M418" s="56" t="str">
        <f>VLOOKUP(G418,'Sheet 1 (2)'!$H$4:$M$536,6,FALSE)</f>
        <v/>
      </c>
      <c r="N418" s="56" t="str">
        <f t="shared" si="32"/>
        <v/>
      </c>
      <c r="O418" s="117" t="str">
        <f>VLOOKUP(G418,Hoja1!$C$4:$D$146,2,FALSE)</f>
        <v>80%*5001104</v>
      </c>
      <c r="P418" s="56" t="s">
        <v>264</v>
      </c>
      <c r="Q418" s="56" t="s">
        <v>55</v>
      </c>
      <c r="R418" s="56" t="str">
        <f>VLOOKUP(G418,'Sheet 1 (2)'!$H$4:$O$536,8,FALSE)</f>
        <v/>
      </c>
      <c r="S418" s="56" t="str">
        <f t="shared" si="33"/>
        <v/>
      </c>
      <c r="T418" s="56"/>
      <c r="U418" s="56" t="s">
        <v>55</v>
      </c>
      <c r="V418" s="56" t="str">
        <f>VLOOKUP(G418,'Sheet 1 (2)'!$H$4:$Q$536,10,FALSE)</f>
        <v/>
      </c>
      <c r="W418" s="56" t="str">
        <f t="shared" si="2"/>
        <v/>
      </c>
      <c r="X418" s="56"/>
      <c r="Y418" s="56" t="s">
        <v>55</v>
      </c>
      <c r="Z418" s="56" t="str">
        <f>VLOOKUP(G418,'Sheet 1 (2)'!$H$4:$S$536,12,FALSE)</f>
        <v/>
      </c>
      <c r="AA418" s="56" t="str">
        <f t="shared" si="17"/>
        <v/>
      </c>
      <c r="AB418" s="56" t="s">
        <v>55</v>
      </c>
      <c r="AC418" s="56" t="str">
        <f>VLOOKUP(G418,'Sheet 1 (2)'!$H$4:$AF$536,25,FALSE)</f>
        <v/>
      </c>
      <c r="AD418" s="56" t="s">
        <v>176</v>
      </c>
      <c r="AE418" s="56" t="str">
        <f t="shared" si="34"/>
        <v/>
      </c>
      <c r="AF418" s="56" t="s">
        <v>82</v>
      </c>
      <c r="AG418" s="56" t="str">
        <f>VLOOKUP(G418,'Sheet 1 (2)'!$H$4:$AG$536,26,FALSE)</f>
        <v/>
      </c>
      <c r="AH418" s="56" t="s">
        <v>82</v>
      </c>
      <c r="AI418" s="56" t="s">
        <v>55</v>
      </c>
      <c r="AJ418" s="56" t="str">
        <f>VLOOKUP(G418,'Sheet 1 (2)'!$H$4:$AH$536,27,FALSE)</f>
        <v/>
      </c>
      <c r="AK418" s="56" t="str">
        <f t="shared" si="31"/>
        <v/>
      </c>
      <c r="AL418" s="60">
        <v>1</v>
      </c>
      <c r="AM418" s="60">
        <f t="shared" si="6"/>
        <v>1</v>
      </c>
    </row>
    <row r="419" spans="1:39" ht="15.75" customHeight="1" x14ac:dyDescent="0.2">
      <c r="A419" s="56" t="s">
        <v>1412</v>
      </c>
      <c r="B419" s="56" t="s">
        <v>1125</v>
      </c>
      <c r="C419" s="56" t="s">
        <v>2742</v>
      </c>
      <c r="D419" s="56" t="s">
        <v>1126</v>
      </c>
      <c r="E419" s="56" t="s">
        <v>2743</v>
      </c>
      <c r="F419" s="56" t="s">
        <v>1199</v>
      </c>
      <c r="G419" s="56" t="s">
        <v>2776</v>
      </c>
      <c r="H419" s="56" t="s">
        <v>2777</v>
      </c>
      <c r="I419" s="56" t="s">
        <v>82</v>
      </c>
      <c r="J419" s="56" t="s">
        <v>1567</v>
      </c>
      <c r="K419" s="56" t="s">
        <v>2778</v>
      </c>
      <c r="L419" s="56" t="s">
        <v>55</v>
      </c>
      <c r="M419" s="56" t="str">
        <f>VLOOKUP(G419,'Sheet 1 (2)'!$H$4:$M$536,6,FALSE)</f>
        <v/>
      </c>
      <c r="N419" s="56" t="str">
        <f t="shared" si="32"/>
        <v/>
      </c>
      <c r="O419" s="56" t="str">
        <f>VLOOKUP(G419,Hoja1!$C$4:$D$146,2,FALSE)</f>
        <v>70%*5001104</v>
      </c>
      <c r="P419" s="56" t="s">
        <v>264</v>
      </c>
      <c r="Q419" s="56" t="s">
        <v>55</v>
      </c>
      <c r="R419" s="56" t="str">
        <f>VLOOKUP(G419,'Sheet 1 (2)'!$H$4:$O$536,8,FALSE)</f>
        <v/>
      </c>
      <c r="S419" s="56" t="str">
        <f t="shared" si="33"/>
        <v/>
      </c>
      <c r="T419" s="56"/>
      <c r="U419" s="56" t="s">
        <v>55</v>
      </c>
      <c r="V419" s="56" t="str">
        <f>VLOOKUP(G419,'Sheet 1 (2)'!$H$4:$Q$536,10,FALSE)</f>
        <v/>
      </c>
      <c r="W419" s="56" t="str">
        <f t="shared" si="2"/>
        <v/>
      </c>
      <c r="X419" s="56"/>
      <c r="Y419" s="56" t="s">
        <v>55</v>
      </c>
      <c r="Z419" s="56" t="str">
        <f>VLOOKUP(G419,'Sheet 1 (2)'!$H$4:$S$536,12,FALSE)</f>
        <v/>
      </c>
      <c r="AA419" s="56" t="str">
        <f t="shared" si="17"/>
        <v/>
      </c>
      <c r="AB419" s="56" t="s">
        <v>55</v>
      </c>
      <c r="AC419" s="56" t="str">
        <f>VLOOKUP(G419,'Sheet 1 (2)'!$H$4:$AF$536,25,FALSE)</f>
        <v/>
      </c>
      <c r="AD419" s="56" t="s">
        <v>176</v>
      </c>
      <c r="AE419" s="56" t="str">
        <f t="shared" si="34"/>
        <v/>
      </c>
      <c r="AF419" s="56" t="s">
        <v>82</v>
      </c>
      <c r="AG419" s="56" t="str">
        <f>VLOOKUP(G419,'Sheet 1 (2)'!$H$4:$AG$536,26,FALSE)</f>
        <v/>
      </c>
      <c r="AH419" s="56" t="s">
        <v>82</v>
      </c>
      <c r="AI419" s="56" t="s">
        <v>55</v>
      </c>
      <c r="AJ419" s="56" t="str">
        <f>VLOOKUP(G419,'Sheet 1 (2)'!$H$4:$AH$536,27,FALSE)</f>
        <v/>
      </c>
      <c r="AK419" s="56" t="str">
        <f t="shared" si="31"/>
        <v/>
      </c>
      <c r="AL419" s="60">
        <v>1</v>
      </c>
      <c r="AM419" s="60">
        <f t="shared" si="6"/>
        <v>1</v>
      </c>
    </row>
    <row r="420" spans="1:39" ht="15.75" customHeight="1" x14ac:dyDescent="0.2">
      <c r="A420" s="56" t="s">
        <v>1412</v>
      </c>
      <c r="B420" s="56" t="s">
        <v>1125</v>
      </c>
      <c r="C420" s="56" t="s">
        <v>2733</v>
      </c>
      <c r="D420" s="56" t="s">
        <v>1127</v>
      </c>
      <c r="E420" s="56" t="s">
        <v>2734</v>
      </c>
      <c r="F420" s="56" t="s">
        <v>1202</v>
      </c>
      <c r="G420" s="56" t="s">
        <v>2779</v>
      </c>
      <c r="H420" s="56" t="s">
        <v>2780</v>
      </c>
      <c r="I420" s="56" t="s">
        <v>82</v>
      </c>
      <c r="J420" s="56" t="s">
        <v>1090</v>
      </c>
      <c r="K420" s="56" t="s">
        <v>2781</v>
      </c>
      <c r="L420" s="56" t="s">
        <v>55</v>
      </c>
      <c r="M420" s="56" t="str">
        <f>VLOOKUP(G420,'Sheet 1 (2)'!$H$4:$M$536,6,FALSE)</f>
        <v/>
      </c>
      <c r="N420" s="56" t="str">
        <f t="shared" si="32"/>
        <v/>
      </c>
      <c r="O420" s="56" t="str">
        <f>VLOOKUP(G420,Hoja1!$C$4:$D$146,2,FALSE)</f>
        <v>1%*(5001209+5001208)???</v>
      </c>
      <c r="P420" s="56" t="s">
        <v>264</v>
      </c>
      <c r="Q420" s="56" t="s">
        <v>55</v>
      </c>
      <c r="R420" s="56" t="str">
        <f>VLOOKUP(G420,'Sheet 1 (2)'!$H$4:$O$536,8,FALSE)</f>
        <v/>
      </c>
      <c r="S420" s="56" t="str">
        <f t="shared" si="33"/>
        <v/>
      </c>
      <c r="T420" s="56" t="s">
        <v>264</v>
      </c>
      <c r="U420" s="56" t="s">
        <v>55</v>
      </c>
      <c r="V420" s="56" t="str">
        <f>VLOOKUP(G420,'Sheet 1 (2)'!$H$4:$Q$536,10,FALSE)</f>
        <v/>
      </c>
      <c r="W420" s="56" t="str">
        <f t="shared" si="2"/>
        <v/>
      </c>
      <c r="X420" s="56"/>
      <c r="Y420" s="56" t="s">
        <v>55</v>
      </c>
      <c r="Z420" s="56" t="str">
        <f>VLOOKUP(G420,'Sheet 1 (2)'!$H$4:$S$536,12,FALSE)</f>
        <v/>
      </c>
      <c r="AA420" s="56" t="str">
        <f t="shared" si="17"/>
        <v/>
      </c>
      <c r="AB420" s="56" t="s">
        <v>55</v>
      </c>
      <c r="AC420" s="56" t="str">
        <f>VLOOKUP(G420,'Sheet 1 (2)'!$H$4:$AF$536,25,FALSE)</f>
        <v/>
      </c>
      <c r="AD420" s="56" t="s">
        <v>709</v>
      </c>
      <c r="AE420" s="56" t="str">
        <f t="shared" si="34"/>
        <v/>
      </c>
      <c r="AF420" s="56" t="s">
        <v>82</v>
      </c>
      <c r="AG420" s="56" t="str">
        <f>VLOOKUP(G420,'Sheet 1 (2)'!$H$4:$AG$536,26,FALSE)</f>
        <v/>
      </c>
      <c r="AH420" s="56" t="s">
        <v>82</v>
      </c>
      <c r="AI420" s="56" t="s">
        <v>55</v>
      </c>
      <c r="AJ420" s="56" t="str">
        <f>VLOOKUP(G420,'Sheet 1 (2)'!$H$4:$AH$536,27,FALSE)</f>
        <v/>
      </c>
      <c r="AK420" s="56" t="str">
        <f t="shared" si="31"/>
        <v/>
      </c>
      <c r="AL420" s="60">
        <v>1</v>
      </c>
      <c r="AM420" s="60">
        <f t="shared" si="6"/>
        <v>1</v>
      </c>
    </row>
    <row r="421" spans="1:39" ht="15.75" customHeight="1" x14ac:dyDescent="0.2">
      <c r="A421" s="56" t="s">
        <v>1412</v>
      </c>
      <c r="B421" s="56" t="s">
        <v>1125</v>
      </c>
      <c r="C421" s="56" t="s">
        <v>2733</v>
      </c>
      <c r="D421" s="56" t="s">
        <v>1127</v>
      </c>
      <c r="E421" s="56" t="s">
        <v>2734</v>
      </c>
      <c r="F421" s="56" t="s">
        <v>1202</v>
      </c>
      <c r="G421" s="56" t="s">
        <v>2782</v>
      </c>
      <c r="H421" s="56" t="s">
        <v>2783</v>
      </c>
      <c r="I421" s="56" t="s">
        <v>82</v>
      </c>
      <c r="J421" s="56" t="s">
        <v>1090</v>
      </c>
      <c r="K421" s="56" t="s">
        <v>2781</v>
      </c>
      <c r="L421" s="56" t="s">
        <v>55</v>
      </c>
      <c r="M421" s="56" t="str">
        <f>VLOOKUP(G421,'Sheet 1 (2)'!$H$4:$M$536,6,FALSE)</f>
        <v/>
      </c>
      <c r="N421" s="56" t="str">
        <f t="shared" si="32"/>
        <v/>
      </c>
      <c r="O421" s="56" t="str">
        <f>VLOOKUP(G421,Hoja1!$C$4:$D$146,2,FALSE)</f>
        <v>1%*(5001209+5001208)???</v>
      </c>
      <c r="P421" s="56" t="s">
        <v>264</v>
      </c>
      <c r="Q421" s="56" t="s">
        <v>55</v>
      </c>
      <c r="R421" s="56" t="str">
        <f>VLOOKUP(G421,'Sheet 1 (2)'!$H$4:$O$536,8,FALSE)</f>
        <v/>
      </c>
      <c r="S421" s="56" t="str">
        <f t="shared" si="33"/>
        <v/>
      </c>
      <c r="T421" s="56"/>
      <c r="U421" s="56" t="s">
        <v>55</v>
      </c>
      <c r="V421" s="56" t="str">
        <f>VLOOKUP(G421,'Sheet 1 (2)'!$H$4:$Q$536,10,FALSE)</f>
        <v/>
      </c>
      <c r="W421" s="56" t="str">
        <f t="shared" si="2"/>
        <v/>
      </c>
      <c r="X421" s="56"/>
      <c r="Y421" s="56" t="s">
        <v>55</v>
      </c>
      <c r="Z421" s="56" t="str">
        <f>VLOOKUP(G421,'Sheet 1 (2)'!$H$4:$S$536,12,FALSE)</f>
        <v/>
      </c>
      <c r="AA421" s="56" t="str">
        <f t="shared" si="17"/>
        <v/>
      </c>
      <c r="AB421" s="56" t="s">
        <v>55</v>
      </c>
      <c r="AC421" s="56" t="str">
        <f>VLOOKUP(G421,'Sheet 1 (2)'!$H$4:$AF$536,25,FALSE)</f>
        <v/>
      </c>
      <c r="AD421" s="56" t="s">
        <v>187</v>
      </c>
      <c r="AE421" s="56" t="str">
        <f t="shared" si="34"/>
        <v/>
      </c>
      <c r="AF421" s="56" t="s">
        <v>82</v>
      </c>
      <c r="AG421" s="56" t="str">
        <f>VLOOKUP(G421,'Sheet 1 (2)'!$H$4:$AG$536,26,FALSE)</f>
        <v/>
      </c>
      <c r="AH421" s="56" t="s">
        <v>82</v>
      </c>
      <c r="AI421" s="56" t="s">
        <v>55</v>
      </c>
      <c r="AJ421" s="56" t="str">
        <f>VLOOKUP(G421,'Sheet 1 (2)'!$H$4:$AH$536,27,FALSE)</f>
        <v/>
      </c>
      <c r="AK421" s="56" t="str">
        <f t="shared" si="31"/>
        <v/>
      </c>
      <c r="AL421" s="60">
        <v>1</v>
      </c>
      <c r="AM421" s="60">
        <f t="shared" si="6"/>
        <v>1</v>
      </c>
    </row>
    <row r="422" spans="1:39" ht="15.75" customHeight="1" x14ac:dyDescent="0.2">
      <c r="A422" s="56" t="s">
        <v>1412</v>
      </c>
      <c r="B422" s="56" t="s">
        <v>1125</v>
      </c>
      <c r="C422" s="56" t="s">
        <v>2733</v>
      </c>
      <c r="D422" s="56" t="s">
        <v>1127</v>
      </c>
      <c r="E422" s="56" t="s">
        <v>2734</v>
      </c>
      <c r="F422" s="56" t="s">
        <v>1202</v>
      </c>
      <c r="G422" s="56" t="s">
        <v>2784</v>
      </c>
      <c r="H422" s="56" t="s">
        <v>2785</v>
      </c>
      <c r="I422" s="56" t="s">
        <v>82</v>
      </c>
      <c r="J422" s="56" t="s">
        <v>1090</v>
      </c>
      <c r="K422" s="56" t="s">
        <v>2786</v>
      </c>
      <c r="L422" s="56" t="s">
        <v>55</v>
      </c>
      <c r="M422" s="56" t="str">
        <f>VLOOKUP(G422,'Sheet 1 (2)'!$H$4:$M$536,6,FALSE)</f>
        <v/>
      </c>
      <c r="N422" s="56" t="str">
        <f t="shared" si="32"/>
        <v/>
      </c>
      <c r="O422" s="56" t="str">
        <f>VLOOKUP(G422,Hoja1!$C$4:$D$146,2,FALSE)</f>
        <v>1%*(5001209+5001208)???</v>
      </c>
      <c r="P422" s="56" t="s">
        <v>264</v>
      </c>
      <c r="Q422" s="56" t="s">
        <v>55</v>
      </c>
      <c r="R422" s="56" t="str">
        <f>VLOOKUP(G422,'Sheet 1 (2)'!$H$4:$O$536,8,FALSE)</f>
        <v/>
      </c>
      <c r="S422" s="56" t="str">
        <f t="shared" si="33"/>
        <v/>
      </c>
      <c r="T422" s="56"/>
      <c r="U422" s="56" t="s">
        <v>55</v>
      </c>
      <c r="V422" s="56" t="str">
        <f>VLOOKUP(G422,'Sheet 1 (2)'!$H$4:$Q$536,10,FALSE)</f>
        <v/>
      </c>
      <c r="W422" s="56" t="str">
        <f t="shared" si="2"/>
        <v/>
      </c>
      <c r="X422" s="56"/>
      <c r="Y422" s="56" t="s">
        <v>55</v>
      </c>
      <c r="Z422" s="56" t="str">
        <f>VLOOKUP(G422,'Sheet 1 (2)'!$H$4:$S$536,12,FALSE)</f>
        <v/>
      </c>
      <c r="AA422" s="56" t="str">
        <f t="shared" si="17"/>
        <v/>
      </c>
      <c r="AB422" s="56" t="s">
        <v>55</v>
      </c>
      <c r="AC422" s="56" t="str">
        <f>VLOOKUP(G422,'Sheet 1 (2)'!$H$4:$AF$536,25,FALSE)</f>
        <v/>
      </c>
      <c r="AD422" s="56" t="s">
        <v>187</v>
      </c>
      <c r="AE422" s="56" t="str">
        <f t="shared" si="34"/>
        <v/>
      </c>
      <c r="AF422" s="56" t="s">
        <v>82</v>
      </c>
      <c r="AG422" s="56" t="str">
        <f>VLOOKUP(G422,'Sheet 1 (2)'!$H$4:$AG$536,26,FALSE)</f>
        <v/>
      </c>
      <c r="AH422" s="56" t="s">
        <v>82</v>
      </c>
      <c r="AI422" s="56" t="s">
        <v>55</v>
      </c>
      <c r="AJ422" s="56" t="str">
        <f>VLOOKUP(G422,'Sheet 1 (2)'!$H$4:$AH$536,27,FALSE)</f>
        <v/>
      </c>
      <c r="AK422" s="56" t="str">
        <f t="shared" si="31"/>
        <v/>
      </c>
      <c r="AL422" s="60">
        <v>1</v>
      </c>
      <c r="AM422" s="60">
        <f t="shared" si="6"/>
        <v>1</v>
      </c>
    </row>
    <row r="423" spans="1:39" ht="15.75" customHeight="1" x14ac:dyDescent="0.2">
      <c r="A423" s="56" t="s">
        <v>1412</v>
      </c>
      <c r="B423" s="56" t="s">
        <v>1125</v>
      </c>
      <c r="C423" s="56" t="s">
        <v>2733</v>
      </c>
      <c r="D423" s="56" t="s">
        <v>1127</v>
      </c>
      <c r="E423" s="56" t="s">
        <v>2734</v>
      </c>
      <c r="F423" s="56" t="s">
        <v>1202</v>
      </c>
      <c r="G423" s="56" t="s">
        <v>2787</v>
      </c>
      <c r="H423" s="56" t="s">
        <v>2788</v>
      </c>
      <c r="I423" s="56" t="s">
        <v>82</v>
      </c>
      <c r="J423" s="56" t="s">
        <v>1615</v>
      </c>
      <c r="K423" s="56" t="s">
        <v>2789</v>
      </c>
      <c r="L423" s="56" t="s">
        <v>55</v>
      </c>
      <c r="M423" s="56" t="str">
        <f>VLOOKUP(G423,'Sheet 1 (2)'!$H$4:$M$536,6,FALSE)</f>
        <v/>
      </c>
      <c r="N423" s="56" t="str">
        <f t="shared" si="32"/>
        <v/>
      </c>
      <c r="O423" s="56" t="str">
        <f>VLOOKUP(G423,Hoja1!$C$4:$D$146,2,FALSE)</f>
        <v>100%*(5001209+5001208)???</v>
      </c>
      <c r="P423" s="56" t="s">
        <v>264</v>
      </c>
      <c r="Q423" s="56" t="s">
        <v>55</v>
      </c>
      <c r="R423" s="56" t="str">
        <f>VLOOKUP(G423,'Sheet 1 (2)'!$H$4:$O$536,8,FALSE)</f>
        <v/>
      </c>
      <c r="S423" s="56" t="str">
        <f t="shared" si="33"/>
        <v/>
      </c>
      <c r="T423" s="56"/>
      <c r="U423" s="56" t="s">
        <v>55</v>
      </c>
      <c r="V423" s="56" t="str">
        <f>VLOOKUP(G423,'Sheet 1 (2)'!$H$4:$Q$536,10,FALSE)</f>
        <v/>
      </c>
      <c r="W423" s="56" t="str">
        <f t="shared" si="2"/>
        <v/>
      </c>
      <c r="X423" s="56" t="s">
        <v>2790</v>
      </c>
      <c r="Y423" s="56" t="s">
        <v>55</v>
      </c>
      <c r="Z423" s="56" t="str">
        <f>VLOOKUP(G423,'Sheet 1 (2)'!$H$4:$S$536,12,FALSE)</f>
        <v/>
      </c>
      <c r="AA423" s="56" t="str">
        <f t="shared" si="17"/>
        <v/>
      </c>
      <c r="AB423" s="56" t="s">
        <v>55</v>
      </c>
      <c r="AC423" s="56" t="str">
        <f>VLOOKUP(G423,'Sheet 1 (2)'!$H$4:$AF$536,25,FALSE)</f>
        <v/>
      </c>
      <c r="AD423" s="56" t="s">
        <v>411</v>
      </c>
      <c r="AE423" s="56" t="str">
        <f t="shared" si="34"/>
        <v/>
      </c>
      <c r="AF423" s="56" t="s">
        <v>82</v>
      </c>
      <c r="AG423" s="56" t="str">
        <f>VLOOKUP(G423,'Sheet 1 (2)'!$H$4:$AG$536,26,FALSE)</f>
        <v/>
      </c>
      <c r="AH423" s="56" t="s">
        <v>82</v>
      </c>
      <c r="AI423" s="56" t="s">
        <v>55</v>
      </c>
      <c r="AJ423" s="56" t="str">
        <f>VLOOKUP(G423,'Sheet 1 (2)'!$H$4:$AH$536,27,FALSE)</f>
        <v/>
      </c>
      <c r="AK423" s="56" t="str">
        <f t="shared" si="31"/>
        <v/>
      </c>
      <c r="AL423" s="60">
        <v>1</v>
      </c>
      <c r="AM423" s="60">
        <f t="shared" si="6"/>
        <v>1</v>
      </c>
    </row>
    <row r="424" spans="1:39" ht="15.75" customHeight="1" x14ac:dyDescent="0.2">
      <c r="A424" s="56" t="s">
        <v>1412</v>
      </c>
      <c r="B424" s="56" t="s">
        <v>1125</v>
      </c>
      <c r="C424" s="56" t="s">
        <v>2733</v>
      </c>
      <c r="D424" s="56" t="s">
        <v>1127</v>
      </c>
      <c r="E424" s="56" t="s">
        <v>2734</v>
      </c>
      <c r="F424" s="56" t="s">
        <v>1202</v>
      </c>
      <c r="G424" s="56" t="s">
        <v>2791</v>
      </c>
      <c r="H424" s="56" t="s">
        <v>2792</v>
      </c>
      <c r="I424" s="56" t="s">
        <v>82</v>
      </c>
      <c r="J424" s="56" t="s">
        <v>1615</v>
      </c>
      <c r="K424" s="56" t="s">
        <v>2793</v>
      </c>
      <c r="L424" s="56" t="s">
        <v>55</v>
      </c>
      <c r="M424" s="56" t="str">
        <f>VLOOKUP(G424,'Sheet 1 (2)'!$H$4:$M$536,6,FALSE)</f>
        <v/>
      </c>
      <c r="N424" s="56" t="str">
        <f t="shared" si="32"/>
        <v/>
      </c>
      <c r="O424" s="56" t="str">
        <f>VLOOKUP(G424,Hoja1!$C$4:$D$146,2,FALSE)</f>
        <v>100%*(5001209+5001208)???</v>
      </c>
      <c r="P424" s="56" t="s">
        <v>264</v>
      </c>
      <c r="Q424" s="56" t="s">
        <v>55</v>
      </c>
      <c r="R424" s="56" t="str">
        <f>VLOOKUP(G424,'Sheet 1 (2)'!$H$4:$O$536,8,FALSE)</f>
        <v/>
      </c>
      <c r="S424" s="56" t="str">
        <f t="shared" si="33"/>
        <v/>
      </c>
      <c r="T424" s="56"/>
      <c r="U424" s="56" t="s">
        <v>55</v>
      </c>
      <c r="V424" s="56" t="str">
        <f>VLOOKUP(G424,'Sheet 1 (2)'!$H$4:$Q$536,10,FALSE)</f>
        <v/>
      </c>
      <c r="W424" s="56" t="str">
        <f t="shared" si="2"/>
        <v/>
      </c>
      <c r="X424" s="56" t="s">
        <v>2790</v>
      </c>
      <c r="Y424" s="56" t="s">
        <v>55</v>
      </c>
      <c r="Z424" s="56" t="str">
        <f>VLOOKUP(G424,'Sheet 1 (2)'!$H$4:$S$536,12,FALSE)</f>
        <v/>
      </c>
      <c r="AA424" s="56" t="str">
        <f t="shared" si="17"/>
        <v/>
      </c>
      <c r="AB424" s="56" t="s">
        <v>55</v>
      </c>
      <c r="AC424" s="56" t="str">
        <f>VLOOKUP(G424,'Sheet 1 (2)'!$H$4:$AF$536,25,FALSE)</f>
        <v/>
      </c>
      <c r="AD424" s="56" t="s">
        <v>411</v>
      </c>
      <c r="AE424" s="56" t="str">
        <f t="shared" si="34"/>
        <v/>
      </c>
      <c r="AF424" s="56" t="s">
        <v>82</v>
      </c>
      <c r="AG424" s="56" t="str">
        <f>VLOOKUP(G424,'Sheet 1 (2)'!$H$4:$AG$536,26,FALSE)</f>
        <v/>
      </c>
      <c r="AH424" s="56" t="s">
        <v>82</v>
      </c>
      <c r="AI424" s="56" t="s">
        <v>55</v>
      </c>
      <c r="AJ424" s="56" t="str">
        <f>VLOOKUP(G424,'Sheet 1 (2)'!$H$4:$AH$536,27,FALSE)</f>
        <v/>
      </c>
      <c r="AK424" s="56" t="str">
        <f t="shared" si="31"/>
        <v/>
      </c>
      <c r="AL424" s="60">
        <v>1</v>
      </c>
      <c r="AM424" s="60">
        <f t="shared" si="6"/>
        <v>1</v>
      </c>
    </row>
    <row r="425" spans="1:39" ht="15.75" customHeight="1" x14ac:dyDescent="0.2">
      <c r="A425" s="56" t="s">
        <v>1412</v>
      </c>
      <c r="B425" s="56" t="s">
        <v>1125</v>
      </c>
      <c r="C425" s="56" t="s">
        <v>2733</v>
      </c>
      <c r="D425" s="56" t="s">
        <v>1127</v>
      </c>
      <c r="E425" s="56" t="s">
        <v>2734</v>
      </c>
      <c r="F425" s="56" t="s">
        <v>1202</v>
      </c>
      <c r="G425" s="56" t="s">
        <v>2794</v>
      </c>
      <c r="H425" s="56" t="s">
        <v>2795</v>
      </c>
      <c r="I425" s="56" t="s">
        <v>82</v>
      </c>
      <c r="J425" s="56" t="s">
        <v>1090</v>
      </c>
      <c r="K425" s="56" t="s">
        <v>2796</v>
      </c>
      <c r="L425" s="56" t="s">
        <v>55</v>
      </c>
      <c r="M425" s="56" t="str">
        <f>VLOOKUP(G425,'Sheet 1 (2)'!$H$4:$M$536,6,FALSE)</f>
        <v/>
      </c>
      <c r="N425" s="56" t="str">
        <f t="shared" si="32"/>
        <v/>
      </c>
      <c r="O425" s="56" t="str">
        <f>VLOOKUP(G425,Hoja1!$C$4:$D$146,2,FALSE)</f>
        <v>2%*(5001209+5001208)???</v>
      </c>
      <c r="P425" s="56" t="s">
        <v>264</v>
      </c>
      <c r="Q425" s="56" t="s">
        <v>55</v>
      </c>
      <c r="R425" s="56" t="str">
        <f>VLOOKUP(G425,'Sheet 1 (2)'!$H$4:$O$536,8,FALSE)</f>
        <v/>
      </c>
      <c r="S425" s="56" t="str">
        <f t="shared" si="33"/>
        <v/>
      </c>
      <c r="T425" s="56"/>
      <c r="U425" s="56" t="s">
        <v>55</v>
      </c>
      <c r="V425" s="56" t="str">
        <f>VLOOKUP(G425,'Sheet 1 (2)'!$H$4:$Q$536,10,FALSE)</f>
        <v/>
      </c>
      <c r="W425" s="56" t="str">
        <f t="shared" si="2"/>
        <v/>
      </c>
      <c r="X425" s="56"/>
      <c r="Y425" s="56" t="s">
        <v>55</v>
      </c>
      <c r="Z425" s="56" t="str">
        <f>VLOOKUP(G425,'Sheet 1 (2)'!$H$4:$S$536,12,FALSE)</f>
        <v/>
      </c>
      <c r="AA425" s="56" t="str">
        <f t="shared" si="17"/>
        <v/>
      </c>
      <c r="AB425" s="56" t="s">
        <v>55</v>
      </c>
      <c r="AC425" s="56" t="str">
        <f>VLOOKUP(G425,'Sheet 1 (2)'!$H$4:$AF$536,25,FALSE)</f>
        <v/>
      </c>
      <c r="AD425" s="56" t="s">
        <v>663</v>
      </c>
      <c r="AE425" s="56" t="str">
        <f t="shared" si="34"/>
        <v/>
      </c>
      <c r="AF425" s="56" t="s">
        <v>82</v>
      </c>
      <c r="AG425" s="56" t="str">
        <f>VLOOKUP(G425,'Sheet 1 (2)'!$H$4:$AG$536,26,FALSE)</f>
        <v/>
      </c>
      <c r="AH425" s="56" t="s">
        <v>82</v>
      </c>
      <c r="AI425" s="56" t="s">
        <v>55</v>
      </c>
      <c r="AJ425" s="56" t="str">
        <f>VLOOKUP(G425,'Sheet 1 (2)'!$H$4:$AH$536,27,FALSE)</f>
        <v/>
      </c>
      <c r="AK425" s="56" t="str">
        <f t="shared" si="31"/>
        <v/>
      </c>
      <c r="AL425" s="60">
        <v>1</v>
      </c>
      <c r="AM425" s="60">
        <f t="shared" si="6"/>
        <v>1</v>
      </c>
    </row>
    <row r="426" spans="1:39" ht="15.75" customHeight="1" x14ac:dyDescent="0.2">
      <c r="A426" s="56" t="s">
        <v>1412</v>
      </c>
      <c r="B426" s="56" t="s">
        <v>1125</v>
      </c>
      <c r="C426" s="56" t="s">
        <v>2733</v>
      </c>
      <c r="D426" s="56" t="s">
        <v>1127</v>
      </c>
      <c r="E426" s="56" t="s">
        <v>2734</v>
      </c>
      <c r="F426" s="56" t="s">
        <v>1202</v>
      </c>
      <c r="G426" s="56" t="s">
        <v>2797</v>
      </c>
      <c r="H426" s="56" t="s">
        <v>2798</v>
      </c>
      <c r="I426" s="56" t="s">
        <v>82</v>
      </c>
      <c r="J426" s="56" t="s">
        <v>1090</v>
      </c>
      <c r="K426" s="56" t="s">
        <v>2799</v>
      </c>
      <c r="L426" s="56" t="s">
        <v>55</v>
      </c>
      <c r="M426" s="56" t="str">
        <f>VLOOKUP(G426,'Sheet 1 (2)'!$H$4:$M$536,6,FALSE)</f>
        <v/>
      </c>
      <c r="N426" s="56" t="str">
        <f t="shared" si="32"/>
        <v/>
      </c>
      <c r="O426" s="56" t="str">
        <f>VLOOKUP(G426,Hoja1!$C$4:$D$146,2,FALSE)</f>
        <v>24%*5001104</v>
      </c>
      <c r="P426" s="56" t="s">
        <v>264</v>
      </c>
      <c r="Q426" s="56" t="s">
        <v>55</v>
      </c>
      <c r="R426" s="56" t="str">
        <f>VLOOKUP(G426,'Sheet 1 (2)'!$H$4:$O$536,8,FALSE)</f>
        <v/>
      </c>
      <c r="S426" s="56" t="str">
        <f t="shared" si="33"/>
        <v/>
      </c>
      <c r="T426" s="56"/>
      <c r="U426" s="56" t="s">
        <v>55</v>
      </c>
      <c r="V426" s="56" t="str">
        <f>VLOOKUP(G426,'Sheet 1 (2)'!$H$4:$Q$536,10,FALSE)</f>
        <v/>
      </c>
      <c r="W426" s="56" t="str">
        <f t="shared" si="2"/>
        <v/>
      </c>
      <c r="X426" s="56" t="s">
        <v>2800</v>
      </c>
      <c r="Y426" s="56" t="s">
        <v>55</v>
      </c>
      <c r="Z426" s="56" t="str">
        <f>VLOOKUP(G426,'Sheet 1 (2)'!$H$4:$S$536,12,FALSE)</f>
        <v/>
      </c>
      <c r="AA426" s="56" t="str">
        <f t="shared" si="17"/>
        <v/>
      </c>
      <c r="AB426" s="56" t="s">
        <v>55</v>
      </c>
      <c r="AC426" s="56" t="str">
        <f>VLOOKUP(G426,'Sheet 1 (2)'!$H$4:$AF$536,25,FALSE)</f>
        <v/>
      </c>
      <c r="AD426" s="56" t="s">
        <v>411</v>
      </c>
      <c r="AE426" s="56" t="str">
        <f t="shared" si="34"/>
        <v/>
      </c>
      <c r="AF426" s="56" t="s">
        <v>52</v>
      </c>
      <c r="AG426" s="56" t="str">
        <f>VLOOKUP(G426,'Sheet 1 (2)'!$H$4:$AG$536,26,FALSE)</f>
        <v/>
      </c>
      <c r="AH426" s="56" t="s">
        <v>52</v>
      </c>
      <c r="AI426" s="56" t="s">
        <v>2739</v>
      </c>
      <c r="AJ426" s="56" t="str">
        <f>VLOOKUP(G426,'Sheet 1 (2)'!$H$4:$AH$536,27,FALSE)</f>
        <v/>
      </c>
      <c r="AK426" s="56" t="str">
        <f t="shared" si="31"/>
        <v>Lista de EESS con capacidad resolutiva//*Se puede usar las categprías //*En todo caso se podría porgramar según el HISS</v>
      </c>
      <c r="AL426" s="60">
        <v>1</v>
      </c>
      <c r="AM426" s="60">
        <f t="shared" si="6"/>
        <v>0</v>
      </c>
    </row>
    <row r="427" spans="1:39" ht="15.75" customHeight="1" x14ac:dyDescent="0.2">
      <c r="A427" s="56" t="s">
        <v>1412</v>
      </c>
      <c r="B427" s="56" t="s">
        <v>1125</v>
      </c>
      <c r="C427" s="56" t="s">
        <v>2733</v>
      </c>
      <c r="D427" s="56" t="s">
        <v>1127</v>
      </c>
      <c r="E427" s="56" t="s">
        <v>2734</v>
      </c>
      <c r="F427" s="56" t="s">
        <v>1202</v>
      </c>
      <c r="G427" s="56" t="s">
        <v>2801</v>
      </c>
      <c r="H427" s="56" t="s">
        <v>2802</v>
      </c>
      <c r="I427" s="56" t="s">
        <v>82</v>
      </c>
      <c r="J427" s="56" t="s">
        <v>1090</v>
      </c>
      <c r="K427" s="56" t="s">
        <v>2803</v>
      </c>
      <c r="L427" s="56" t="s">
        <v>55</v>
      </c>
      <c r="M427" s="56" t="str">
        <f>VLOOKUP(G427,'Sheet 1 (2)'!$H$4:$M$536,6,FALSE)</f>
        <v/>
      </c>
      <c r="N427" s="56" t="str">
        <f t="shared" si="32"/>
        <v/>
      </c>
      <c r="O427" s="56" t="str">
        <f>VLOOKUP(G427,Hoja1!$C$4:$D$146,2,FALSE)</f>
        <v>56%*5001104</v>
      </c>
      <c r="P427" s="56" t="s">
        <v>264</v>
      </c>
      <c r="Q427" s="56" t="s">
        <v>55</v>
      </c>
      <c r="R427" s="56" t="str">
        <f>VLOOKUP(G427,'Sheet 1 (2)'!$H$4:$O$536,8,FALSE)</f>
        <v/>
      </c>
      <c r="S427" s="56" t="str">
        <f t="shared" si="33"/>
        <v/>
      </c>
      <c r="T427" s="56"/>
      <c r="U427" s="56" t="s">
        <v>55</v>
      </c>
      <c r="V427" s="56" t="str">
        <f>VLOOKUP(G427,'Sheet 1 (2)'!$H$4:$Q$536,10,FALSE)</f>
        <v/>
      </c>
      <c r="W427" s="56" t="str">
        <f t="shared" si="2"/>
        <v/>
      </c>
      <c r="X427" s="56" t="s">
        <v>2805</v>
      </c>
      <c r="Y427" s="56" t="s">
        <v>55</v>
      </c>
      <c r="Z427" s="56" t="str">
        <f>VLOOKUP(G427,'Sheet 1 (2)'!$H$4:$S$536,12,FALSE)</f>
        <v/>
      </c>
      <c r="AA427" s="56" t="str">
        <f t="shared" si="17"/>
        <v/>
      </c>
      <c r="AB427" s="56" t="s">
        <v>55</v>
      </c>
      <c r="AC427" s="56" t="str">
        <f>VLOOKUP(G427,'Sheet 1 (2)'!$H$4:$AF$536,25,FALSE)</f>
        <v/>
      </c>
      <c r="AD427" s="56" t="s">
        <v>411</v>
      </c>
      <c r="AE427" s="56" t="str">
        <f t="shared" si="34"/>
        <v/>
      </c>
      <c r="AF427" s="56" t="s">
        <v>52</v>
      </c>
      <c r="AG427" s="56" t="str">
        <f>VLOOKUP(G427,'Sheet 1 (2)'!$H$4:$AG$536,26,FALSE)</f>
        <v/>
      </c>
      <c r="AH427" s="56" t="s">
        <v>52</v>
      </c>
      <c r="AI427" s="56" t="s">
        <v>2739</v>
      </c>
      <c r="AJ427" s="56" t="str">
        <f>VLOOKUP(G427,'Sheet 1 (2)'!$H$4:$AH$536,27,FALSE)</f>
        <v/>
      </c>
      <c r="AK427" s="56" t="str">
        <f t="shared" si="31"/>
        <v>Lista de EESS con capacidad resolutiva//*Se puede usar las categprías //*En todo caso se podría porgramar según el HISS</v>
      </c>
      <c r="AL427" s="60">
        <v>1</v>
      </c>
      <c r="AM427" s="60">
        <f t="shared" si="6"/>
        <v>0</v>
      </c>
    </row>
    <row r="428" spans="1:39" ht="15.75" customHeight="1" x14ac:dyDescent="0.2">
      <c r="A428" s="56" t="s">
        <v>1412</v>
      </c>
      <c r="B428" s="56" t="s">
        <v>1125</v>
      </c>
      <c r="C428" s="56" t="s">
        <v>2733</v>
      </c>
      <c r="D428" s="56" t="s">
        <v>1127</v>
      </c>
      <c r="E428" s="56" t="s">
        <v>2734</v>
      </c>
      <c r="F428" s="56" t="s">
        <v>1202</v>
      </c>
      <c r="G428" s="56" t="s">
        <v>2806</v>
      </c>
      <c r="H428" s="56" t="s">
        <v>2807</v>
      </c>
      <c r="I428" s="56" t="s">
        <v>82</v>
      </c>
      <c r="J428" s="56" t="s">
        <v>1090</v>
      </c>
      <c r="K428" s="56" t="s">
        <v>2808</v>
      </c>
      <c r="L428" s="56" t="s">
        <v>55</v>
      </c>
      <c r="M428" s="56" t="str">
        <f>VLOOKUP(G428,'Sheet 1 (2)'!$H$4:$M$536,6,FALSE)</f>
        <v/>
      </c>
      <c r="N428" s="56" t="str">
        <f t="shared" si="32"/>
        <v/>
      </c>
      <c r="O428" s="56" t="str">
        <f>VLOOKUP(G428,Hoja1!$C$4:$D$146,2,FALSE)</f>
        <v>40%*5001104</v>
      </c>
      <c r="P428" s="56" t="s">
        <v>264</v>
      </c>
      <c r="Q428" s="56" t="s">
        <v>55</v>
      </c>
      <c r="R428" s="56" t="str">
        <f>VLOOKUP(G428,'Sheet 1 (2)'!$H$4:$O$536,8,FALSE)</f>
        <v/>
      </c>
      <c r="S428" s="56" t="str">
        <f t="shared" si="33"/>
        <v/>
      </c>
      <c r="T428" s="56"/>
      <c r="U428" s="56" t="s">
        <v>55</v>
      </c>
      <c r="V428" s="56" t="str">
        <f>VLOOKUP(G428,'Sheet 1 (2)'!$H$4:$Q$536,10,FALSE)</f>
        <v/>
      </c>
      <c r="W428" s="56" t="str">
        <f t="shared" si="2"/>
        <v/>
      </c>
      <c r="X428" s="56" t="s">
        <v>2809</v>
      </c>
      <c r="Y428" s="56" t="s">
        <v>55</v>
      </c>
      <c r="Z428" s="56" t="str">
        <f>VLOOKUP(G428,'Sheet 1 (2)'!$H$4:$S$536,12,FALSE)</f>
        <v/>
      </c>
      <c r="AA428" s="56" t="str">
        <f t="shared" si="17"/>
        <v/>
      </c>
      <c r="AB428" s="56" t="s">
        <v>55</v>
      </c>
      <c r="AC428" s="56" t="str">
        <f>VLOOKUP(G428,'Sheet 1 (2)'!$H$4:$AF$536,25,FALSE)</f>
        <v/>
      </c>
      <c r="AD428" s="56" t="s">
        <v>2810</v>
      </c>
      <c r="AE428" s="56" t="str">
        <f t="shared" si="34"/>
        <v/>
      </c>
      <c r="AF428" s="56" t="s">
        <v>52</v>
      </c>
      <c r="AG428" s="56" t="str">
        <f>VLOOKUP(G428,'Sheet 1 (2)'!$H$4:$AG$536,26,FALSE)</f>
        <v/>
      </c>
      <c r="AH428" s="56" t="s">
        <v>52</v>
      </c>
      <c r="AI428" s="56" t="s">
        <v>2739</v>
      </c>
      <c r="AJ428" s="56" t="str">
        <f>VLOOKUP(G428,'Sheet 1 (2)'!$H$4:$AH$536,27,FALSE)</f>
        <v/>
      </c>
      <c r="AK428" s="56" t="str">
        <f t="shared" si="31"/>
        <v>Lista de EESS con capacidad resolutiva//*Se puede usar las categprías //*En todo caso se podría porgramar según el HISS</v>
      </c>
      <c r="AL428" s="60">
        <v>1</v>
      </c>
      <c r="AM428" s="60">
        <f t="shared" si="6"/>
        <v>0</v>
      </c>
    </row>
    <row r="429" spans="1:39" ht="15.75" customHeight="1" x14ac:dyDescent="0.2">
      <c r="A429" s="56" t="s">
        <v>1412</v>
      </c>
      <c r="B429" s="56" t="s">
        <v>1125</v>
      </c>
      <c r="C429" s="56" t="s">
        <v>2811</v>
      </c>
      <c r="D429" s="56" t="s">
        <v>1130</v>
      </c>
      <c r="E429" s="56" t="s">
        <v>2812</v>
      </c>
      <c r="F429" s="56" t="s">
        <v>1206</v>
      </c>
      <c r="G429" s="56" t="s">
        <v>2813</v>
      </c>
      <c r="H429" s="56" t="s">
        <v>2814</v>
      </c>
      <c r="I429" s="56" t="s">
        <v>82</v>
      </c>
      <c r="J429" s="56" t="s">
        <v>1567</v>
      </c>
      <c r="K429" s="56" t="s">
        <v>2815</v>
      </c>
      <c r="L429" s="56" t="s">
        <v>55</v>
      </c>
      <c r="M429" s="56" t="str">
        <f>VLOOKUP(G429,'Sheet 1 (2)'!$H$4:$M$536,6,FALSE)</f>
        <v/>
      </c>
      <c r="N429" s="56" t="str">
        <f t="shared" si="32"/>
        <v/>
      </c>
      <c r="O429" s="56">
        <f>VLOOKUP(G429,Hoja1!$C$4:$D$146,2,FALSE)</f>
        <v>0</v>
      </c>
      <c r="P429" s="56" t="s">
        <v>433</v>
      </c>
      <c r="Q429" s="56" t="s">
        <v>55</v>
      </c>
      <c r="R429" s="56" t="str">
        <f>VLOOKUP(G429,'Sheet 1 (2)'!$H$4:$O$536,8,FALSE)</f>
        <v/>
      </c>
      <c r="S429" s="56" t="str">
        <f t="shared" si="33"/>
        <v/>
      </c>
      <c r="T429" s="56"/>
      <c r="U429" s="56" t="s">
        <v>55</v>
      </c>
      <c r="V429" s="56" t="str">
        <f>VLOOKUP(G429,'Sheet 1 (2)'!$H$4:$Q$536,10,FALSE)</f>
        <v/>
      </c>
      <c r="W429" s="56" t="str">
        <f t="shared" si="2"/>
        <v/>
      </c>
      <c r="X429" s="56" t="s">
        <v>2816</v>
      </c>
      <c r="Y429" s="56" t="s">
        <v>55</v>
      </c>
      <c r="Z429" s="56" t="str">
        <f>VLOOKUP(G429,'Sheet 1 (2)'!$H$4:$S$536,12,FALSE)</f>
        <v/>
      </c>
      <c r="AA429" s="56" t="str">
        <f t="shared" si="17"/>
        <v/>
      </c>
      <c r="AB429" s="56" t="s">
        <v>55</v>
      </c>
      <c r="AC429" s="56" t="str">
        <f>VLOOKUP(G429,'Sheet 1 (2)'!$H$4:$AF$536,25,FALSE)</f>
        <v/>
      </c>
      <c r="AD429" s="56" t="s">
        <v>87</v>
      </c>
      <c r="AE429" s="56" t="str">
        <f t="shared" si="34"/>
        <v/>
      </c>
      <c r="AF429" s="56" t="s">
        <v>52</v>
      </c>
      <c r="AG429" s="56" t="str">
        <f>VLOOKUP(G429,'Sheet 1 (2)'!$H$4:$AG$536,26,FALSE)</f>
        <v/>
      </c>
      <c r="AH429" s="56" t="s">
        <v>82</v>
      </c>
      <c r="AI429" s="56" t="s">
        <v>2817</v>
      </c>
      <c r="AJ429" s="56" t="str">
        <f>VLOOKUP(G429,'Sheet 1 (2)'!$H$4:$AH$536,27,FALSE)</f>
        <v/>
      </c>
      <c r="AK429" s="56" t="str">
        <f t="shared" si="31"/>
        <v>Van a enviar base SIS afiliado, con una variable que identifique EESS.</v>
      </c>
      <c r="AL429" s="60">
        <v>1</v>
      </c>
      <c r="AM429" s="60">
        <f t="shared" si="6"/>
        <v>1</v>
      </c>
    </row>
    <row r="430" spans="1:39" ht="15.75" customHeight="1" x14ac:dyDescent="0.2">
      <c r="A430" s="56" t="s">
        <v>1412</v>
      </c>
      <c r="B430" s="56" t="s">
        <v>1125</v>
      </c>
      <c r="C430" s="56" t="s">
        <v>2818</v>
      </c>
      <c r="D430" s="56" t="s">
        <v>1128</v>
      </c>
      <c r="E430" s="56" t="s">
        <v>2819</v>
      </c>
      <c r="F430" s="56" t="s">
        <v>1204</v>
      </c>
      <c r="G430" s="56" t="s">
        <v>2820</v>
      </c>
      <c r="H430" s="56" t="s">
        <v>2821</v>
      </c>
      <c r="I430" s="56" t="s">
        <v>82</v>
      </c>
      <c r="J430" s="56" t="s">
        <v>1073</v>
      </c>
      <c r="K430" s="56" t="s">
        <v>2822</v>
      </c>
      <c r="L430" s="56" t="s">
        <v>55</v>
      </c>
      <c r="M430" s="56" t="str">
        <f>VLOOKUP(G430,'Sheet 1 (2)'!$H$4:$M$536,6,FALSE)</f>
        <v/>
      </c>
      <c r="N430" s="56" t="str">
        <f t="shared" si="32"/>
        <v/>
      </c>
      <c r="O430" s="56" t="str">
        <f>VLOOKUP(G430,Hoja1!$C$4:$D$146,2,FALSE)</f>
        <v>80%*5001304</v>
      </c>
      <c r="P430" s="56" t="s">
        <v>264</v>
      </c>
      <c r="Q430" s="56" t="s">
        <v>55</v>
      </c>
      <c r="R430" s="56" t="str">
        <f>VLOOKUP(G430,'Sheet 1 (2)'!$H$4:$O$536,8,FALSE)</f>
        <v/>
      </c>
      <c r="S430" s="56" t="str">
        <f t="shared" si="33"/>
        <v/>
      </c>
      <c r="T430" s="56" t="s">
        <v>264</v>
      </c>
      <c r="U430" s="56" t="s">
        <v>55</v>
      </c>
      <c r="V430" s="56" t="str">
        <f>VLOOKUP(G430,'Sheet 1 (2)'!$H$4:$Q$536,10,FALSE)</f>
        <v/>
      </c>
      <c r="W430" s="56" t="str">
        <f t="shared" si="2"/>
        <v/>
      </c>
      <c r="X430" s="56" t="s">
        <v>2823</v>
      </c>
      <c r="Y430" s="56" t="s">
        <v>55</v>
      </c>
      <c r="Z430" s="56" t="str">
        <f>VLOOKUP(G430,'Sheet 1 (2)'!$H$4:$S$536,12,FALSE)</f>
        <v/>
      </c>
      <c r="AA430" s="56" t="str">
        <f t="shared" si="17"/>
        <v/>
      </c>
      <c r="AB430" s="56" t="s">
        <v>55</v>
      </c>
      <c r="AC430" s="56" t="str">
        <f>VLOOKUP(G430,'Sheet 1 (2)'!$H$4:$AF$536,25,FALSE)</f>
        <v/>
      </c>
      <c r="AD430" s="56" t="s">
        <v>176</v>
      </c>
      <c r="AE430" s="56" t="str">
        <f t="shared" si="34"/>
        <v/>
      </c>
      <c r="AF430" s="56" t="s">
        <v>82</v>
      </c>
      <c r="AG430" s="56" t="str">
        <f>VLOOKUP(G430,'Sheet 1 (2)'!$H$4:$AG$536,26,FALSE)</f>
        <v/>
      </c>
      <c r="AH430" s="56" t="s">
        <v>82</v>
      </c>
      <c r="AI430" s="56" t="s">
        <v>55</v>
      </c>
      <c r="AJ430" s="56" t="str">
        <f>VLOOKUP(G430,'Sheet 1 (2)'!$H$4:$AH$536,27,FALSE)</f>
        <v/>
      </c>
      <c r="AK430" s="56" t="str">
        <f t="shared" si="31"/>
        <v/>
      </c>
      <c r="AL430" s="60">
        <v>1</v>
      </c>
      <c r="AM430" s="60">
        <f t="shared" si="6"/>
        <v>1</v>
      </c>
    </row>
    <row r="431" spans="1:39" ht="15.75" customHeight="1" x14ac:dyDescent="0.2">
      <c r="A431" s="56" t="s">
        <v>1412</v>
      </c>
      <c r="B431" s="56" t="s">
        <v>1125</v>
      </c>
      <c r="C431" s="56" t="s">
        <v>2818</v>
      </c>
      <c r="D431" s="56" t="s">
        <v>1128</v>
      </c>
      <c r="E431" s="56" t="s">
        <v>2819</v>
      </c>
      <c r="F431" s="56" t="s">
        <v>1204</v>
      </c>
      <c r="G431" s="56" t="s">
        <v>2824</v>
      </c>
      <c r="H431" s="56" t="s">
        <v>2825</v>
      </c>
      <c r="I431" s="56" t="s">
        <v>82</v>
      </c>
      <c r="J431" s="56" t="s">
        <v>1567</v>
      </c>
      <c r="K431" s="56" t="s">
        <v>2826</v>
      </c>
      <c r="L431" s="56" t="s">
        <v>3560</v>
      </c>
      <c r="M431" s="56" t="str">
        <f>VLOOKUP(G431,'Sheet 1 (2)'!$H$4:$M$536,6,FALSE)</f>
        <v/>
      </c>
      <c r="N431" s="56" t="str">
        <f t="shared" si="32"/>
        <v>La meta fisica es igual  al 10% de niños de 3 a 11 años de edad programados del subproducto 5001306 TAMIZAJE DE AGUDEZA VISUAL EN NIÑOS (AS) DE 3 A 11 AÑOS.</v>
      </c>
      <c r="O431" s="56" t="str">
        <f>VLOOKUP(G431,Hoja1!$C$4:$D$146,2,FALSE)</f>
        <v>10%*5001301</v>
      </c>
      <c r="P431" s="56" t="s">
        <v>264</v>
      </c>
      <c r="Q431" s="56" t="s">
        <v>55</v>
      </c>
      <c r="R431" s="56" t="str">
        <f>VLOOKUP(G431,'Sheet 1 (2)'!$H$4:$O$536,8,FALSE)</f>
        <v/>
      </c>
      <c r="S431" s="56" t="str">
        <f t="shared" si="33"/>
        <v/>
      </c>
      <c r="T431" s="56"/>
      <c r="U431" s="56" t="s">
        <v>55</v>
      </c>
      <c r="V431" s="56" t="str">
        <f>VLOOKUP(G431,'Sheet 1 (2)'!$H$4:$Q$536,10,FALSE)</f>
        <v/>
      </c>
      <c r="W431" s="56" t="str">
        <f t="shared" si="2"/>
        <v/>
      </c>
      <c r="X431" s="56" t="s">
        <v>2827</v>
      </c>
      <c r="Y431" s="56" t="s">
        <v>55</v>
      </c>
      <c r="Z431" s="56" t="str">
        <f>VLOOKUP(G431,'Sheet 1 (2)'!$H$4:$S$536,12,FALSE)</f>
        <v/>
      </c>
      <c r="AA431" s="56" t="str">
        <f t="shared" si="17"/>
        <v/>
      </c>
      <c r="AB431" s="56" t="s">
        <v>55</v>
      </c>
      <c r="AC431" s="56" t="str">
        <f>VLOOKUP(G431,'Sheet 1 (2)'!$H$4:$AF$536,25,FALSE)</f>
        <v/>
      </c>
      <c r="AD431" s="56" t="s">
        <v>2828</v>
      </c>
      <c r="AE431" s="56" t="str">
        <f t="shared" si="34"/>
        <v/>
      </c>
      <c r="AF431" s="56" t="s">
        <v>82</v>
      </c>
      <c r="AG431" s="56" t="str">
        <f>VLOOKUP(G431,'Sheet 1 (2)'!$H$4:$AG$536,26,FALSE)</f>
        <v/>
      </c>
      <c r="AH431" s="56" t="s">
        <v>82</v>
      </c>
      <c r="AI431" s="56" t="s">
        <v>55</v>
      </c>
      <c r="AJ431" s="56" t="str">
        <f>VLOOKUP(G431,'Sheet 1 (2)'!$H$4:$AH$536,27,FALSE)</f>
        <v/>
      </c>
      <c r="AK431" s="56" t="str">
        <f t="shared" si="31"/>
        <v/>
      </c>
      <c r="AL431" s="60">
        <v>1</v>
      </c>
      <c r="AM431" s="60">
        <f t="shared" si="6"/>
        <v>1</v>
      </c>
    </row>
    <row r="432" spans="1:39" ht="15.75" customHeight="1" x14ac:dyDescent="0.2">
      <c r="A432" s="56" t="s">
        <v>1412</v>
      </c>
      <c r="B432" s="56" t="s">
        <v>1125</v>
      </c>
      <c r="C432" s="56" t="s">
        <v>2818</v>
      </c>
      <c r="D432" s="56" t="s">
        <v>1128</v>
      </c>
      <c r="E432" s="56" t="s">
        <v>2819</v>
      </c>
      <c r="F432" s="56" t="s">
        <v>1204</v>
      </c>
      <c r="G432" s="56" t="s">
        <v>2829</v>
      </c>
      <c r="H432" s="56" t="s">
        <v>2830</v>
      </c>
      <c r="I432" s="56" t="s">
        <v>52</v>
      </c>
      <c r="J432" s="56" t="s">
        <v>1606</v>
      </c>
      <c r="K432" s="56" t="s">
        <v>2831</v>
      </c>
      <c r="L432" s="56" t="s">
        <v>55</v>
      </c>
      <c r="M432" s="56" t="str">
        <f>VLOOKUP(G432,'Sheet 1 (2)'!$H$4:$M$536,6,FALSE)</f>
        <v/>
      </c>
      <c r="N432" s="56" t="str">
        <f t="shared" si="32"/>
        <v/>
      </c>
      <c r="O432" s="56" t="str">
        <f>VLOOKUP(G432,Hoja1!$C$4:$D$146,2,FALSE)</f>
        <v>80%*5001302</v>
      </c>
      <c r="P432" s="56" t="s">
        <v>264</v>
      </c>
      <c r="Q432" s="56" t="s">
        <v>55</v>
      </c>
      <c r="R432" s="56" t="str">
        <f>VLOOKUP(G432,'Sheet 1 (2)'!$H$4:$O$536,8,FALSE)</f>
        <v/>
      </c>
      <c r="S432" s="56" t="str">
        <f t="shared" si="33"/>
        <v/>
      </c>
      <c r="T432" s="56"/>
      <c r="U432" s="56" t="s">
        <v>55</v>
      </c>
      <c r="V432" s="56" t="str">
        <f>VLOOKUP(G432,'Sheet 1 (2)'!$H$4:$Q$536,10,FALSE)</f>
        <v/>
      </c>
      <c r="W432" s="56" t="str">
        <f t="shared" si="2"/>
        <v/>
      </c>
      <c r="X432" s="56" t="s">
        <v>2832</v>
      </c>
      <c r="Y432" s="56" t="s">
        <v>55</v>
      </c>
      <c r="Z432" s="56" t="str">
        <f>VLOOKUP(G432,'Sheet 1 (2)'!$H$4:$S$536,12,FALSE)</f>
        <v/>
      </c>
      <c r="AA432" s="56" t="str">
        <f t="shared" si="17"/>
        <v/>
      </c>
      <c r="AB432" s="56" t="s">
        <v>55</v>
      </c>
      <c r="AC432" s="56" t="str">
        <f>VLOOKUP(G432,'Sheet 1 (2)'!$H$4:$AF$536,25,FALSE)</f>
        <v/>
      </c>
      <c r="AD432" s="56" t="s">
        <v>87</v>
      </c>
      <c r="AE432" s="56" t="str">
        <f t="shared" si="34"/>
        <v/>
      </c>
      <c r="AF432" s="56" t="s">
        <v>82</v>
      </c>
      <c r="AG432" s="56" t="str">
        <f>VLOOKUP(G432,'Sheet 1 (2)'!$H$4:$AG$536,26,FALSE)</f>
        <v/>
      </c>
      <c r="AH432" s="56" t="s">
        <v>82</v>
      </c>
      <c r="AI432" s="56" t="s">
        <v>55</v>
      </c>
      <c r="AJ432" s="56" t="str">
        <f>VLOOKUP(G432,'Sheet 1 (2)'!$H$4:$AH$536,27,FALSE)</f>
        <v/>
      </c>
      <c r="AK432" s="56" t="str">
        <f t="shared" si="31"/>
        <v/>
      </c>
      <c r="AL432" s="60">
        <v>1</v>
      </c>
      <c r="AM432" s="60">
        <f t="shared" si="6"/>
        <v>1</v>
      </c>
    </row>
    <row r="433" spans="1:39" ht="15.75" customHeight="1" x14ac:dyDescent="0.2">
      <c r="A433" s="56" t="s">
        <v>1412</v>
      </c>
      <c r="B433" s="56" t="s">
        <v>1125</v>
      </c>
      <c r="C433" s="56" t="s">
        <v>2818</v>
      </c>
      <c r="D433" s="56" t="s">
        <v>1128</v>
      </c>
      <c r="E433" s="56" t="s">
        <v>2819</v>
      </c>
      <c r="F433" s="56" t="s">
        <v>1204</v>
      </c>
      <c r="G433" s="56" t="s">
        <v>2833</v>
      </c>
      <c r="H433" s="56" t="s">
        <v>2834</v>
      </c>
      <c r="I433" s="56" t="s">
        <v>82</v>
      </c>
      <c r="J433" s="56" t="s">
        <v>1567</v>
      </c>
      <c r="K433" s="56" t="s">
        <v>2835</v>
      </c>
      <c r="L433" s="56" t="s">
        <v>2838</v>
      </c>
      <c r="M433" s="56" t="str">
        <f>VLOOKUP(G433,'Sheet 1 (2)'!$H$4:$M$536,6,FALSE)</f>
        <v/>
      </c>
      <c r="N433" s="56" t="str">
        <f t="shared" si="32"/>
        <v>Van a cambiar criterio de programación, la fuente será HISS</v>
      </c>
      <c r="O433" s="56">
        <f>VLOOKUP(G433,Hoja1!$C$4:$D$146,2,FALSE)</f>
        <v>0</v>
      </c>
      <c r="P433" s="56" t="s">
        <v>264</v>
      </c>
      <c r="Q433" s="56" t="s">
        <v>55</v>
      </c>
      <c r="R433" s="56" t="str">
        <f>VLOOKUP(G433,'Sheet 1 (2)'!$H$4:$O$536,8,FALSE)</f>
        <v/>
      </c>
      <c r="S433" s="56" t="str">
        <f t="shared" si="33"/>
        <v/>
      </c>
      <c r="T433" s="56"/>
      <c r="U433" s="56" t="s">
        <v>55</v>
      </c>
      <c r="V433" s="56" t="str">
        <f>VLOOKUP(G433,'Sheet 1 (2)'!$H$4:$Q$536,10,FALSE)</f>
        <v/>
      </c>
      <c r="W433" s="56" t="str">
        <f t="shared" si="2"/>
        <v/>
      </c>
      <c r="X433" s="56" t="s">
        <v>2837</v>
      </c>
      <c r="Y433" s="56">
        <v>99173</v>
      </c>
      <c r="Z433" s="56" t="str">
        <f>VLOOKUP(G433,'Sheet 1 (2)'!$H$4:$S$536,12,FALSE)</f>
        <v/>
      </c>
      <c r="AA433" s="56">
        <f t="shared" si="17"/>
        <v>99173</v>
      </c>
      <c r="AB433" s="56" t="s">
        <v>55</v>
      </c>
      <c r="AC433" s="56" t="str">
        <f>VLOOKUP(G433,'Sheet 1 (2)'!$H$4:$AF$536,25,FALSE)</f>
        <v/>
      </c>
      <c r="AD433" s="56" t="s">
        <v>87</v>
      </c>
      <c r="AE433" s="56" t="str">
        <f t="shared" si="34"/>
        <v/>
      </c>
      <c r="AF433" s="56" t="s">
        <v>82</v>
      </c>
      <c r="AG433" s="56" t="str">
        <f>VLOOKUP(G433,'Sheet 1 (2)'!$H$4:$AG$536,26,FALSE)</f>
        <v/>
      </c>
      <c r="AH433" s="56" t="s">
        <v>82</v>
      </c>
      <c r="AI433" s="56" t="s">
        <v>2838</v>
      </c>
      <c r="AJ433" s="56" t="str">
        <f>VLOOKUP(G433,'Sheet 1 (2)'!$H$4:$AH$536,27,FALSE)</f>
        <v/>
      </c>
      <c r="AK433" s="56" t="str">
        <f t="shared" si="31"/>
        <v>Van a cambiar criterio de programación, la fuente será HISS</v>
      </c>
      <c r="AL433" s="60">
        <v>1</v>
      </c>
      <c r="AM433" s="60">
        <f t="shared" si="6"/>
        <v>1</v>
      </c>
    </row>
    <row r="434" spans="1:39" ht="15.75" customHeight="1" x14ac:dyDescent="0.2">
      <c r="A434" s="56" t="s">
        <v>1412</v>
      </c>
      <c r="B434" s="56" t="s">
        <v>1125</v>
      </c>
      <c r="C434" s="56" t="s">
        <v>2839</v>
      </c>
      <c r="D434" s="56" t="s">
        <v>1129</v>
      </c>
      <c r="E434" s="56" t="s">
        <v>2840</v>
      </c>
      <c r="F434" s="56" t="s">
        <v>1205</v>
      </c>
      <c r="G434" s="56" t="s">
        <v>2841</v>
      </c>
      <c r="H434" s="56" t="s">
        <v>2842</v>
      </c>
      <c r="I434" s="56" t="s">
        <v>82</v>
      </c>
      <c r="J434" s="56" t="s">
        <v>1615</v>
      </c>
      <c r="K434" s="56" t="s">
        <v>2843</v>
      </c>
      <c r="L434" s="56" t="s">
        <v>55</v>
      </c>
      <c r="M434" s="56" t="str">
        <f>VLOOKUP(G434,'Sheet 1 (2)'!$H$4:$M$536,6,FALSE)</f>
        <v/>
      </c>
      <c r="N434" s="56" t="str">
        <f t="shared" si="32"/>
        <v/>
      </c>
      <c r="O434" s="56" t="str">
        <f>VLOOKUP(G434,Hoja1!$C$4:$D$146,2,FALSE)</f>
        <v>70%*5001402</v>
      </c>
      <c r="P434" s="56" t="s">
        <v>264</v>
      </c>
      <c r="Q434" s="56" t="s">
        <v>55</v>
      </c>
      <c r="R434" s="56" t="str">
        <f>VLOOKUP(G434,'Sheet 1 (2)'!$H$4:$O$536,8,FALSE)</f>
        <v/>
      </c>
      <c r="S434" s="56" t="str">
        <f t="shared" si="33"/>
        <v/>
      </c>
      <c r="T434" s="56" t="s">
        <v>264</v>
      </c>
      <c r="U434" s="56" t="s">
        <v>55</v>
      </c>
      <c r="V434" s="56" t="str">
        <f>VLOOKUP(G434,'Sheet 1 (2)'!$H$4:$Q$536,10,FALSE)</f>
        <v/>
      </c>
      <c r="W434" s="56" t="str">
        <f t="shared" si="2"/>
        <v/>
      </c>
      <c r="X434" s="56" t="s">
        <v>2844</v>
      </c>
      <c r="Y434" s="56" t="s">
        <v>55</v>
      </c>
      <c r="Z434" s="56" t="str">
        <f>VLOOKUP(G434,'Sheet 1 (2)'!$H$4:$S$536,12,FALSE)</f>
        <v/>
      </c>
      <c r="AA434" s="56" t="str">
        <f t="shared" si="17"/>
        <v/>
      </c>
      <c r="AB434" s="56" t="s">
        <v>55</v>
      </c>
      <c r="AC434" s="56" t="str">
        <f>VLOOKUP(G434,'Sheet 1 (2)'!$H$4:$AF$536,25,FALSE)</f>
        <v/>
      </c>
      <c r="AD434" s="56" t="s">
        <v>585</v>
      </c>
      <c r="AE434" s="56" t="str">
        <f t="shared" si="34"/>
        <v/>
      </c>
      <c r="AF434" s="56" t="s">
        <v>82</v>
      </c>
      <c r="AG434" s="56" t="str">
        <f>VLOOKUP(G434,'Sheet 1 (2)'!$H$4:$AG$536,26,FALSE)</f>
        <v/>
      </c>
      <c r="AH434" s="56" t="s">
        <v>82</v>
      </c>
      <c r="AI434" s="56" t="s">
        <v>55</v>
      </c>
      <c r="AJ434" s="56" t="str">
        <f>VLOOKUP(G434,'Sheet 1 (2)'!$H$4:$AH$536,27,FALSE)</f>
        <v/>
      </c>
      <c r="AK434" s="56" t="str">
        <f t="shared" si="31"/>
        <v/>
      </c>
      <c r="AL434" s="60">
        <v>1</v>
      </c>
      <c r="AM434" s="60">
        <f t="shared" si="6"/>
        <v>1</v>
      </c>
    </row>
    <row r="435" spans="1:39" ht="15.75" customHeight="1" x14ac:dyDescent="0.2">
      <c r="A435" s="56" t="s">
        <v>1412</v>
      </c>
      <c r="B435" s="56" t="s">
        <v>1125</v>
      </c>
      <c r="C435" s="56" t="s">
        <v>2839</v>
      </c>
      <c r="D435" s="56" t="s">
        <v>1129</v>
      </c>
      <c r="E435" s="56" t="s">
        <v>2840</v>
      </c>
      <c r="F435" s="56" t="s">
        <v>1205</v>
      </c>
      <c r="G435" s="56" t="s">
        <v>2845</v>
      </c>
      <c r="H435" s="56" t="s">
        <v>2846</v>
      </c>
      <c r="I435" s="56" t="s">
        <v>82</v>
      </c>
      <c r="J435" s="56" t="s">
        <v>1090</v>
      </c>
      <c r="K435" s="56" t="s">
        <v>2847</v>
      </c>
      <c r="L435" s="56" t="s">
        <v>55</v>
      </c>
      <c r="M435" s="56" t="str">
        <f>VLOOKUP(G435,'Sheet 1 (2)'!$H$4:$M$536,6,FALSE)</f>
        <v/>
      </c>
      <c r="N435" s="56" t="str">
        <f t="shared" si="32"/>
        <v/>
      </c>
      <c r="O435" s="56" t="str">
        <f>VLOOKUP(G435,Hoja1!$C$4:$D$146,2,FALSE)</f>
        <v>100%*5001301</v>
      </c>
      <c r="P435" s="56" t="s">
        <v>264</v>
      </c>
      <c r="Q435" s="56" t="s">
        <v>55</v>
      </c>
      <c r="R435" s="56" t="str">
        <f>VLOOKUP(G435,'Sheet 1 (2)'!$H$4:$O$536,8,FALSE)</f>
        <v/>
      </c>
      <c r="S435" s="56" t="str">
        <f t="shared" si="33"/>
        <v/>
      </c>
      <c r="T435" s="56"/>
      <c r="U435" s="56" t="s">
        <v>55</v>
      </c>
      <c r="V435" s="56" t="str">
        <f>VLOOKUP(G435,'Sheet 1 (2)'!$H$4:$Q$536,10,FALSE)</f>
        <v/>
      </c>
      <c r="W435" s="56" t="str">
        <f t="shared" si="2"/>
        <v/>
      </c>
      <c r="X435" s="56" t="s">
        <v>2848</v>
      </c>
      <c r="Y435" s="56" t="s">
        <v>55</v>
      </c>
      <c r="Z435" s="56" t="str">
        <f>VLOOKUP(G435,'Sheet 1 (2)'!$H$4:$S$536,12,FALSE)</f>
        <v/>
      </c>
      <c r="AA435" s="56" t="str">
        <f t="shared" si="17"/>
        <v/>
      </c>
      <c r="AB435" s="56" t="s">
        <v>55</v>
      </c>
      <c r="AC435" s="56" t="str">
        <f>VLOOKUP(G435,'Sheet 1 (2)'!$H$4:$AF$536,25,FALSE)</f>
        <v/>
      </c>
      <c r="AD435" s="56" t="s">
        <v>176</v>
      </c>
      <c r="AE435" s="56" t="str">
        <f t="shared" si="34"/>
        <v/>
      </c>
      <c r="AF435" s="56" t="s">
        <v>82</v>
      </c>
      <c r="AG435" s="56" t="str">
        <f>VLOOKUP(G435,'Sheet 1 (2)'!$H$4:$AG$536,26,FALSE)</f>
        <v/>
      </c>
      <c r="AH435" s="56" t="s">
        <v>82</v>
      </c>
      <c r="AI435" s="56" t="s">
        <v>55</v>
      </c>
      <c r="AJ435" s="56" t="str">
        <f>VLOOKUP(G435,'Sheet 1 (2)'!$H$4:$AH$536,27,FALSE)</f>
        <v/>
      </c>
      <c r="AK435" s="56" t="str">
        <f t="shared" si="31"/>
        <v/>
      </c>
      <c r="AL435" s="60">
        <v>1</v>
      </c>
      <c r="AM435" s="60">
        <f t="shared" si="6"/>
        <v>1</v>
      </c>
    </row>
    <row r="436" spans="1:39" ht="15.75" customHeight="1" x14ac:dyDescent="0.2">
      <c r="A436" s="56" t="s">
        <v>1412</v>
      </c>
      <c r="B436" s="56" t="s">
        <v>1125</v>
      </c>
      <c r="C436" s="56" t="s">
        <v>2839</v>
      </c>
      <c r="D436" s="56" t="s">
        <v>1129</v>
      </c>
      <c r="E436" s="56" t="s">
        <v>2840</v>
      </c>
      <c r="F436" s="56" t="s">
        <v>1205</v>
      </c>
      <c r="G436" s="56" t="s">
        <v>2849</v>
      </c>
      <c r="H436" s="56" t="s">
        <v>2850</v>
      </c>
      <c r="I436" s="56" t="s">
        <v>82</v>
      </c>
      <c r="J436" s="56" t="s">
        <v>1090</v>
      </c>
      <c r="K436" s="56" t="s">
        <v>2851</v>
      </c>
      <c r="L436" s="56" t="s">
        <v>55</v>
      </c>
      <c r="M436" s="56" t="str">
        <f>VLOOKUP(G436,'Sheet 1 (2)'!$H$4:$M$536,6,FALSE)</f>
        <v/>
      </c>
      <c r="N436" s="56" t="str">
        <f t="shared" si="32"/>
        <v/>
      </c>
      <c r="O436" s="56" t="str">
        <f>VLOOKUP(G436,Hoja1!$C$4:$D$146,2,FALSE)</f>
        <v>100%*5001301</v>
      </c>
      <c r="P436" s="56" t="s">
        <v>264</v>
      </c>
      <c r="Q436" s="56" t="s">
        <v>55</v>
      </c>
      <c r="R436" s="56" t="str">
        <f>VLOOKUP(G436,'Sheet 1 (2)'!$H$4:$O$536,8,FALSE)</f>
        <v/>
      </c>
      <c r="S436" s="56" t="str">
        <f t="shared" si="33"/>
        <v/>
      </c>
      <c r="T436" s="56"/>
      <c r="U436" s="56" t="s">
        <v>55</v>
      </c>
      <c r="V436" s="56" t="str">
        <f>VLOOKUP(G436,'Sheet 1 (2)'!$H$4:$Q$536,10,FALSE)</f>
        <v/>
      </c>
      <c r="W436" s="56" t="str">
        <f t="shared" si="2"/>
        <v/>
      </c>
      <c r="X436" s="56" t="s">
        <v>2848</v>
      </c>
      <c r="Y436" s="56" t="s">
        <v>55</v>
      </c>
      <c r="Z436" s="56" t="str">
        <f>VLOOKUP(G436,'Sheet 1 (2)'!$H$4:$S$536,12,FALSE)</f>
        <v/>
      </c>
      <c r="AA436" s="56" t="str">
        <f t="shared" si="17"/>
        <v/>
      </c>
      <c r="AB436" s="56" t="s">
        <v>55</v>
      </c>
      <c r="AC436" s="56" t="str">
        <f>VLOOKUP(G436,'Sheet 1 (2)'!$H$4:$AF$536,25,FALSE)</f>
        <v/>
      </c>
      <c r="AD436" s="56" t="s">
        <v>327</v>
      </c>
      <c r="AE436" s="56" t="str">
        <f t="shared" si="34"/>
        <v/>
      </c>
      <c r="AF436" s="56" t="s">
        <v>82</v>
      </c>
      <c r="AG436" s="56" t="str">
        <f>VLOOKUP(G436,'Sheet 1 (2)'!$H$4:$AG$536,26,FALSE)</f>
        <v/>
      </c>
      <c r="AH436" s="56" t="s">
        <v>82</v>
      </c>
      <c r="AI436" s="56" t="s">
        <v>55</v>
      </c>
      <c r="AJ436" s="56" t="str">
        <f>VLOOKUP(G436,'Sheet 1 (2)'!$H$4:$AH$536,27,FALSE)</f>
        <v/>
      </c>
      <c r="AK436" s="56" t="str">
        <f t="shared" si="31"/>
        <v/>
      </c>
      <c r="AL436" s="60">
        <v>1</v>
      </c>
      <c r="AM436" s="60">
        <f t="shared" si="6"/>
        <v>1</v>
      </c>
    </row>
    <row r="437" spans="1:39" ht="15.75" customHeight="1" x14ac:dyDescent="0.2">
      <c r="A437" s="56" t="s">
        <v>1412</v>
      </c>
      <c r="B437" s="56" t="s">
        <v>1125</v>
      </c>
      <c r="C437" s="56" t="s">
        <v>2811</v>
      </c>
      <c r="D437" s="56" t="s">
        <v>1130</v>
      </c>
      <c r="E437" s="56" t="s">
        <v>2812</v>
      </c>
      <c r="F437" s="56" t="s">
        <v>1206</v>
      </c>
      <c r="G437" s="56" t="s">
        <v>2853</v>
      </c>
      <c r="H437" s="56" t="s">
        <v>2854</v>
      </c>
      <c r="I437" s="56" t="s">
        <v>82</v>
      </c>
      <c r="J437" s="56" t="s">
        <v>1567</v>
      </c>
      <c r="K437" s="56" t="s">
        <v>2855</v>
      </c>
      <c r="L437" s="56" t="s">
        <v>55</v>
      </c>
      <c r="M437" s="56" t="str">
        <f>VLOOKUP(G437,'Sheet 1 (2)'!$H$4:$M$536,6,FALSE)</f>
        <v/>
      </c>
      <c r="N437" s="56" t="str">
        <f t="shared" si="32"/>
        <v/>
      </c>
      <c r="O437" s="56">
        <f>VLOOKUP(G437,Hoja1!$C$4:$D$146,2,FALSE)</f>
        <v>0</v>
      </c>
      <c r="P437" s="56" t="s">
        <v>433</v>
      </c>
      <c r="Q437" s="56" t="s">
        <v>55</v>
      </c>
      <c r="R437" s="56" t="str">
        <f>VLOOKUP(G437,'Sheet 1 (2)'!$H$4:$O$536,8,FALSE)</f>
        <v/>
      </c>
      <c r="S437" s="56" t="str">
        <f t="shared" si="33"/>
        <v/>
      </c>
      <c r="T437" s="56"/>
      <c r="U437" s="56" t="s">
        <v>55</v>
      </c>
      <c r="V437" s="56" t="str">
        <f>VLOOKUP(G437,'Sheet 1 (2)'!$H$4:$Q$536,10,FALSE)</f>
        <v/>
      </c>
      <c r="W437" s="56" t="str">
        <f t="shared" si="2"/>
        <v/>
      </c>
      <c r="X437" s="56" t="s">
        <v>2816</v>
      </c>
      <c r="Y437" s="56" t="s">
        <v>55</v>
      </c>
      <c r="Z437" s="56" t="str">
        <f>VLOOKUP(G437,'Sheet 1 (2)'!$H$4:$S$536,12,FALSE)</f>
        <v/>
      </c>
      <c r="AA437" s="56" t="str">
        <f t="shared" si="17"/>
        <v/>
      </c>
      <c r="AB437" s="56" t="s">
        <v>55</v>
      </c>
      <c r="AC437" s="56" t="str">
        <f>VLOOKUP(G437,'Sheet 1 (2)'!$H$4:$AF$536,25,FALSE)</f>
        <v/>
      </c>
      <c r="AD437" s="56" t="s">
        <v>87</v>
      </c>
      <c r="AE437" s="56" t="str">
        <f t="shared" si="34"/>
        <v/>
      </c>
      <c r="AF437" s="56" t="s">
        <v>52</v>
      </c>
      <c r="AG437" s="56" t="str">
        <f>VLOOKUP(G437,'Sheet 1 (2)'!$H$4:$AG$536,26,FALSE)</f>
        <v/>
      </c>
      <c r="AH437" s="56" t="s">
        <v>82</v>
      </c>
      <c r="AI437" s="56" t="s">
        <v>2817</v>
      </c>
      <c r="AJ437" s="56" t="str">
        <f>VLOOKUP(G437,'Sheet 1 (2)'!$H$4:$AH$536,27,FALSE)</f>
        <v/>
      </c>
      <c r="AK437" s="56" t="str">
        <f t="shared" si="31"/>
        <v>Van a enviar base SIS afiliado, con una variable que identifique EESS.</v>
      </c>
      <c r="AL437" s="60">
        <v>1</v>
      </c>
      <c r="AM437" s="60">
        <f t="shared" si="6"/>
        <v>1</v>
      </c>
    </row>
    <row r="438" spans="1:39" ht="15.75" customHeight="1" x14ac:dyDescent="0.2">
      <c r="A438" s="56" t="s">
        <v>1412</v>
      </c>
      <c r="B438" s="56" t="s">
        <v>1125</v>
      </c>
      <c r="C438" s="56" t="s">
        <v>2811</v>
      </c>
      <c r="D438" s="56" t="s">
        <v>1130</v>
      </c>
      <c r="E438" s="56" t="s">
        <v>2812</v>
      </c>
      <c r="F438" s="56" t="s">
        <v>1206</v>
      </c>
      <c r="G438" s="56" t="s">
        <v>2856</v>
      </c>
      <c r="H438" s="56" t="s">
        <v>2857</v>
      </c>
      <c r="I438" s="56" t="s">
        <v>82</v>
      </c>
      <c r="J438" s="56" t="s">
        <v>1567</v>
      </c>
      <c r="K438" s="56" t="s">
        <v>2858</v>
      </c>
      <c r="L438" s="56" t="s">
        <v>55</v>
      </c>
      <c r="M438" s="56" t="str">
        <f>VLOOKUP(G438,'Sheet 1 (2)'!$H$4:$M$536,6,FALSE)</f>
        <v/>
      </c>
      <c r="N438" s="56" t="str">
        <f t="shared" si="32"/>
        <v/>
      </c>
      <c r="O438" s="56">
        <f>VLOOKUP(G438,Hoja1!$C$4:$D$146,2,FALSE)</f>
        <v>0</v>
      </c>
      <c r="P438" s="56" t="s">
        <v>433</v>
      </c>
      <c r="Q438" s="56" t="s">
        <v>55</v>
      </c>
      <c r="R438" s="56" t="str">
        <f>VLOOKUP(G438,'Sheet 1 (2)'!$H$4:$O$536,8,FALSE)</f>
        <v/>
      </c>
      <c r="S438" s="56" t="str">
        <f t="shared" si="33"/>
        <v/>
      </c>
      <c r="T438" s="56"/>
      <c r="U438" s="56" t="s">
        <v>55</v>
      </c>
      <c r="V438" s="56" t="str">
        <f>VLOOKUP(G438,'Sheet 1 (2)'!$H$4:$Q$536,10,FALSE)</f>
        <v/>
      </c>
      <c r="W438" s="56" t="str">
        <f t="shared" si="2"/>
        <v/>
      </c>
      <c r="X438" s="56" t="s">
        <v>2859</v>
      </c>
      <c r="Y438" s="56" t="s">
        <v>55</v>
      </c>
      <c r="Z438" s="56" t="str">
        <f>VLOOKUP(G438,'Sheet 1 (2)'!$H$4:$S$536,12,FALSE)</f>
        <v/>
      </c>
      <c r="AA438" s="56" t="str">
        <f t="shared" si="17"/>
        <v/>
      </c>
      <c r="AB438" s="56" t="s">
        <v>55</v>
      </c>
      <c r="AC438" s="56" t="str">
        <f>VLOOKUP(G438,'Sheet 1 (2)'!$H$4:$AF$536,25,FALSE)</f>
        <v/>
      </c>
      <c r="AD438" s="56" t="s">
        <v>87</v>
      </c>
      <c r="AE438" s="56" t="str">
        <f t="shared" si="34"/>
        <v/>
      </c>
      <c r="AF438" s="56" t="s">
        <v>52</v>
      </c>
      <c r="AG438" s="56" t="str">
        <f>VLOOKUP(G438,'Sheet 1 (2)'!$H$4:$AG$536,26,FALSE)</f>
        <v/>
      </c>
      <c r="AH438" s="56" t="s">
        <v>82</v>
      </c>
      <c r="AI438" s="56" t="s">
        <v>2817</v>
      </c>
      <c r="AJ438" s="56" t="str">
        <f>VLOOKUP(G438,'Sheet 1 (2)'!$H$4:$AH$536,27,FALSE)</f>
        <v/>
      </c>
      <c r="AK438" s="56" t="str">
        <f t="shared" si="31"/>
        <v>Van a enviar base SIS afiliado, con una variable que identifique EESS.</v>
      </c>
      <c r="AL438" s="60">
        <v>1</v>
      </c>
      <c r="AM438" s="60">
        <f t="shared" si="6"/>
        <v>1</v>
      </c>
    </row>
    <row r="439" spans="1:39" ht="15.75" customHeight="1" x14ac:dyDescent="0.2">
      <c r="A439" s="56" t="s">
        <v>1412</v>
      </c>
      <c r="B439" s="56" t="s">
        <v>1125</v>
      </c>
      <c r="C439" s="56" t="s">
        <v>2811</v>
      </c>
      <c r="D439" s="56" t="s">
        <v>1130</v>
      </c>
      <c r="E439" s="56" t="s">
        <v>2812</v>
      </c>
      <c r="F439" s="56" t="s">
        <v>1206</v>
      </c>
      <c r="G439" s="56" t="s">
        <v>2860</v>
      </c>
      <c r="H439" s="56" t="s">
        <v>2861</v>
      </c>
      <c r="I439" s="56" t="s">
        <v>82</v>
      </c>
      <c r="J439" s="56" t="s">
        <v>1567</v>
      </c>
      <c r="K439" s="56" t="s">
        <v>2862</v>
      </c>
      <c r="L439" s="56" t="s">
        <v>55</v>
      </c>
      <c r="M439" s="56" t="str">
        <f>VLOOKUP(G439,'Sheet 1 (2)'!$H$4:$M$536,6,FALSE)</f>
        <v/>
      </c>
      <c r="N439" s="56" t="str">
        <f t="shared" si="32"/>
        <v/>
      </c>
      <c r="O439" s="56">
        <f>VLOOKUP(G439,Hoja1!$C$4:$D$146,2,FALSE)</f>
        <v>0</v>
      </c>
      <c r="P439" s="56" t="s">
        <v>433</v>
      </c>
      <c r="Q439" s="56" t="s">
        <v>55</v>
      </c>
      <c r="R439" s="56" t="str">
        <f>VLOOKUP(G439,'Sheet 1 (2)'!$H$4:$O$536,8,FALSE)</f>
        <v/>
      </c>
      <c r="S439" s="56" t="str">
        <f t="shared" si="33"/>
        <v/>
      </c>
      <c r="T439" s="56"/>
      <c r="U439" s="56" t="s">
        <v>55</v>
      </c>
      <c r="V439" s="56" t="str">
        <f>VLOOKUP(G439,'Sheet 1 (2)'!$H$4:$Q$536,10,FALSE)</f>
        <v/>
      </c>
      <c r="W439" s="56" t="str">
        <f t="shared" si="2"/>
        <v/>
      </c>
      <c r="X439" s="56" t="s">
        <v>2859</v>
      </c>
      <c r="Y439" s="56" t="s">
        <v>55</v>
      </c>
      <c r="Z439" s="56" t="str">
        <f>VLOOKUP(G439,'Sheet 1 (2)'!$H$4:$S$536,12,FALSE)</f>
        <v/>
      </c>
      <c r="AA439" s="56" t="str">
        <f t="shared" si="17"/>
        <v/>
      </c>
      <c r="AB439" s="56" t="s">
        <v>55</v>
      </c>
      <c r="AC439" s="56" t="str">
        <f>VLOOKUP(G439,'Sheet 1 (2)'!$H$4:$AF$536,25,FALSE)</f>
        <v/>
      </c>
      <c r="AD439" s="56" t="s">
        <v>87</v>
      </c>
      <c r="AE439" s="56" t="str">
        <f t="shared" si="34"/>
        <v/>
      </c>
      <c r="AF439" s="56" t="s">
        <v>52</v>
      </c>
      <c r="AG439" s="56" t="str">
        <f>VLOOKUP(G439,'Sheet 1 (2)'!$H$4:$AG$536,26,FALSE)</f>
        <v/>
      </c>
      <c r="AH439" s="56" t="s">
        <v>82</v>
      </c>
      <c r="AI439" s="56" t="s">
        <v>2817</v>
      </c>
      <c r="AJ439" s="56" t="str">
        <f>VLOOKUP(G439,'Sheet 1 (2)'!$H$4:$AH$536,27,FALSE)</f>
        <v/>
      </c>
      <c r="AK439" s="56" t="str">
        <f t="shared" si="31"/>
        <v>Van a enviar base SIS afiliado, con una variable que identifique EESS.</v>
      </c>
      <c r="AL439" s="60">
        <v>1</v>
      </c>
      <c r="AM439" s="60">
        <f t="shared" si="6"/>
        <v>1</v>
      </c>
    </row>
    <row r="440" spans="1:39" ht="15.75" customHeight="1" x14ac:dyDescent="0.2">
      <c r="A440" s="56" t="s">
        <v>1412</v>
      </c>
      <c r="B440" s="56" t="s">
        <v>1125</v>
      </c>
      <c r="C440" s="56" t="s">
        <v>2811</v>
      </c>
      <c r="D440" s="56" t="s">
        <v>1130</v>
      </c>
      <c r="E440" s="56" t="s">
        <v>2812</v>
      </c>
      <c r="F440" s="56" t="s">
        <v>1206</v>
      </c>
      <c r="G440" s="56" t="s">
        <v>2863</v>
      </c>
      <c r="H440" s="56" t="s">
        <v>2864</v>
      </c>
      <c r="I440" s="56" t="s">
        <v>82</v>
      </c>
      <c r="J440" s="56" t="s">
        <v>1567</v>
      </c>
      <c r="K440" s="56" t="s">
        <v>2865</v>
      </c>
      <c r="L440" s="56" t="s">
        <v>55</v>
      </c>
      <c r="M440" s="56" t="str">
        <f>VLOOKUP(G440,'Sheet 1 (2)'!$H$4:$M$536,6,FALSE)</f>
        <v/>
      </c>
      <c r="N440" s="56" t="str">
        <f t="shared" si="32"/>
        <v/>
      </c>
      <c r="O440" s="56">
        <f>VLOOKUP(G440,Hoja1!$C$4:$D$146,2,FALSE)</f>
        <v>0</v>
      </c>
      <c r="P440" s="56" t="s">
        <v>433</v>
      </c>
      <c r="Q440" s="56" t="s">
        <v>55</v>
      </c>
      <c r="R440" s="56" t="str">
        <f>VLOOKUP(G440,'Sheet 1 (2)'!$H$4:$O$536,8,FALSE)</f>
        <v/>
      </c>
      <c r="S440" s="56" t="str">
        <f t="shared" si="33"/>
        <v/>
      </c>
      <c r="T440" s="56"/>
      <c r="U440" s="56" t="s">
        <v>55</v>
      </c>
      <c r="V440" s="56" t="str">
        <f>VLOOKUP(G440,'Sheet 1 (2)'!$H$4:$Q$536,10,FALSE)</f>
        <v/>
      </c>
      <c r="W440" s="56" t="str">
        <f t="shared" si="2"/>
        <v/>
      </c>
      <c r="X440" s="56" t="s">
        <v>2866</v>
      </c>
      <c r="Y440" s="56" t="s">
        <v>55</v>
      </c>
      <c r="Z440" s="56" t="str">
        <f>VLOOKUP(G440,'Sheet 1 (2)'!$H$4:$S$536,12,FALSE)</f>
        <v/>
      </c>
      <c r="AA440" s="56" t="str">
        <f t="shared" si="17"/>
        <v/>
      </c>
      <c r="AB440" s="56" t="s">
        <v>55</v>
      </c>
      <c r="AC440" s="56" t="str">
        <f>VLOOKUP(G440,'Sheet 1 (2)'!$H$4:$AF$536,25,FALSE)</f>
        <v/>
      </c>
      <c r="AD440" s="56" t="s">
        <v>87</v>
      </c>
      <c r="AE440" s="56" t="str">
        <f t="shared" si="34"/>
        <v/>
      </c>
      <c r="AF440" s="56" t="s">
        <v>52</v>
      </c>
      <c r="AG440" s="56" t="str">
        <f>VLOOKUP(G440,'Sheet 1 (2)'!$H$4:$AG$536,26,FALSE)</f>
        <v/>
      </c>
      <c r="AH440" s="56" t="s">
        <v>82</v>
      </c>
      <c r="AI440" s="56" t="s">
        <v>2817</v>
      </c>
      <c r="AJ440" s="56" t="str">
        <f>VLOOKUP(G440,'Sheet 1 (2)'!$H$4:$AH$536,27,FALSE)</f>
        <v/>
      </c>
      <c r="AK440" s="56" t="str">
        <f t="shared" si="31"/>
        <v>Van a enviar base SIS afiliado, con una variable que identifique EESS.</v>
      </c>
      <c r="AL440" s="60">
        <v>1</v>
      </c>
      <c r="AM440" s="60">
        <f t="shared" si="6"/>
        <v>1</v>
      </c>
    </row>
    <row r="441" spans="1:39" ht="15.75" customHeight="1" x14ac:dyDescent="0.2">
      <c r="A441" s="56" t="s">
        <v>1412</v>
      </c>
      <c r="B441" s="56" t="s">
        <v>1125</v>
      </c>
      <c r="C441" s="56" t="s">
        <v>2811</v>
      </c>
      <c r="D441" s="56" t="s">
        <v>1130</v>
      </c>
      <c r="E441" s="56" t="s">
        <v>2812</v>
      </c>
      <c r="F441" s="56" t="s">
        <v>1206</v>
      </c>
      <c r="G441" s="56" t="s">
        <v>2867</v>
      </c>
      <c r="H441" s="56" t="s">
        <v>2868</v>
      </c>
      <c r="I441" s="56" t="s">
        <v>82</v>
      </c>
      <c r="J441" s="56" t="s">
        <v>2869</v>
      </c>
      <c r="K441" s="56" t="s">
        <v>2870</v>
      </c>
      <c r="L441" s="56" t="s">
        <v>55</v>
      </c>
      <c r="M441" s="56" t="str">
        <f>VLOOKUP(G441,'Sheet 1 (2)'!$H$4:$M$536,6,FALSE)</f>
        <v/>
      </c>
      <c r="N441" s="56" t="str">
        <f t="shared" si="32"/>
        <v/>
      </c>
      <c r="O441" s="56">
        <f>VLOOKUP(G441,Hoja1!$C$4:$D$146,2,FALSE)</f>
        <v>0</v>
      </c>
      <c r="P441" s="56" t="s">
        <v>2871</v>
      </c>
      <c r="Q441" s="56" t="s">
        <v>55</v>
      </c>
      <c r="R441" s="56" t="str">
        <f>VLOOKUP(G441,'Sheet 1 (2)'!$H$4:$O$536,8,FALSE)</f>
        <v/>
      </c>
      <c r="S441" s="56" t="str">
        <f t="shared" si="33"/>
        <v/>
      </c>
      <c r="T441" s="56"/>
      <c r="U441" s="56" t="s">
        <v>55</v>
      </c>
      <c r="V441" s="56" t="str">
        <f>VLOOKUP(G441,'Sheet 1 (2)'!$H$4:$Q$536,10,FALSE)</f>
        <v/>
      </c>
      <c r="W441" s="56" t="str">
        <f t="shared" si="2"/>
        <v/>
      </c>
      <c r="X441" s="56"/>
      <c r="Y441" s="56" t="s">
        <v>55</v>
      </c>
      <c r="Z441" s="56" t="str">
        <f>VLOOKUP(G441,'Sheet 1 (2)'!$H$4:$S$536,12,FALSE)</f>
        <v/>
      </c>
      <c r="AA441" s="56" t="str">
        <f t="shared" si="17"/>
        <v/>
      </c>
      <c r="AB441" s="56" t="s">
        <v>55</v>
      </c>
      <c r="AC441" s="56" t="str">
        <f>VLOOKUP(G441,'Sheet 1 (2)'!$H$4:$AF$536,25,FALSE)</f>
        <v/>
      </c>
      <c r="AD441" s="56" t="s">
        <v>58</v>
      </c>
      <c r="AE441" s="56" t="str">
        <f t="shared" si="34"/>
        <v/>
      </c>
      <c r="AF441" s="56" t="s">
        <v>52</v>
      </c>
      <c r="AG441" s="56" t="str">
        <f>VLOOKUP(G441,'Sheet 1 (2)'!$H$4:$AG$536,26,FALSE)</f>
        <v/>
      </c>
      <c r="AH441" s="56" t="s">
        <v>52</v>
      </c>
      <c r="AI441" s="56" t="s">
        <v>2872</v>
      </c>
      <c r="AJ441" s="56" t="str">
        <f>VLOOKUP(G441,'Sheet 1 (2)'!$H$4:$AH$536,27,FALSE)</f>
        <v/>
      </c>
      <c r="AK441" s="56" t="s">
        <v>2873</v>
      </c>
      <c r="AL441" s="60">
        <v>1</v>
      </c>
      <c r="AM441" s="60">
        <f t="shared" si="6"/>
        <v>0</v>
      </c>
    </row>
    <row r="442" spans="1:39" ht="15.75" customHeight="1" x14ac:dyDescent="0.2">
      <c r="A442" s="56" t="s">
        <v>1412</v>
      </c>
      <c r="B442" s="56" t="s">
        <v>1125</v>
      </c>
      <c r="C442" s="56" t="s">
        <v>1413</v>
      </c>
      <c r="D442" s="56" t="s">
        <v>1133</v>
      </c>
      <c r="E442" s="56" t="s">
        <v>1414</v>
      </c>
      <c r="F442" s="56" t="s">
        <v>1209</v>
      </c>
      <c r="G442" s="56" t="s">
        <v>1649</v>
      </c>
      <c r="H442" s="56" t="s">
        <v>1650</v>
      </c>
      <c r="I442" s="56" t="s">
        <v>52</v>
      </c>
      <c r="J442" s="56" t="s">
        <v>493</v>
      </c>
      <c r="K442" s="56" t="s">
        <v>2874</v>
      </c>
      <c r="L442" s="56" t="s">
        <v>55</v>
      </c>
      <c r="M442" s="56" t="str">
        <f>VLOOKUP(G442,'Sheet 1 (2)'!$H$4:$M$536,6,FALSE)</f>
        <v/>
      </c>
      <c r="N442" s="56" t="str">
        <f t="shared" si="32"/>
        <v/>
      </c>
      <c r="O442" s="56">
        <f>VLOOKUP(G442,Hoja1!$C$4:$D$146,2,FALSE)</f>
        <v>0</v>
      </c>
      <c r="P442" s="56" t="s">
        <v>1423</v>
      </c>
      <c r="Q442" s="56" t="s">
        <v>55</v>
      </c>
      <c r="R442" s="56" t="str">
        <f>VLOOKUP(G442,'Sheet 1 (2)'!$H$4:$O$536,8,FALSE)</f>
        <v/>
      </c>
      <c r="S442" s="56" t="str">
        <f t="shared" si="33"/>
        <v/>
      </c>
      <c r="T442" s="56"/>
      <c r="U442" s="56" t="s">
        <v>55</v>
      </c>
      <c r="V442" s="56" t="str">
        <f>VLOOKUP(G442,'Sheet 1 (2)'!$H$4:$Q$536,10,FALSE)</f>
        <v/>
      </c>
      <c r="W442" s="56" t="str">
        <f t="shared" si="2"/>
        <v/>
      </c>
      <c r="X442" s="56" t="s">
        <v>1652</v>
      </c>
      <c r="Y442" s="56" t="s">
        <v>55</v>
      </c>
      <c r="Z442" s="56" t="str">
        <f>VLOOKUP(G442,'Sheet 1 (2)'!$H$4:$S$536,12,FALSE)</f>
        <v/>
      </c>
      <c r="AA442" s="56" t="str">
        <f t="shared" si="17"/>
        <v/>
      </c>
      <c r="AB442" s="56" t="s">
        <v>55</v>
      </c>
      <c r="AC442" s="56" t="str">
        <f>VLOOKUP(G442,'Sheet 1 (2)'!$H$4:$AF$536,25,FALSE)</f>
        <v/>
      </c>
      <c r="AD442" s="56" t="s">
        <v>120</v>
      </c>
      <c r="AE442" s="56" t="str">
        <f t="shared" si="34"/>
        <v/>
      </c>
      <c r="AF442" s="56" t="s">
        <v>1429</v>
      </c>
      <c r="AG442" s="56" t="str">
        <f>VLOOKUP(G442,'Sheet 1 (2)'!$H$4:$AG$536,26,FALSE)</f>
        <v/>
      </c>
      <c r="AH442" s="59" t="s">
        <v>52</v>
      </c>
      <c r="AI442" s="56" t="s">
        <v>1431</v>
      </c>
      <c r="AJ442" s="56" t="str">
        <f>VLOOKUP(G442,'Sheet 1 (2)'!$H$4:$AH$536,27,FALSE)</f>
        <v/>
      </c>
      <c r="AK442" s="56" t="str">
        <f t="shared" ref="AK442:AK460" si="35">IF(AI442&lt;&gt;"",AI442,AJ442)</f>
        <v>Espera de la lista de establecimientos de salud con población asignada. // **O lo que se podría hacer es programar  para los ESS que brindaron el subproducto el periodo pasado.</v>
      </c>
      <c r="AL442" s="60">
        <v>1</v>
      </c>
      <c r="AM442" s="60">
        <f t="shared" si="6"/>
        <v>0</v>
      </c>
    </row>
    <row r="443" spans="1:39" ht="15.75" customHeight="1" x14ac:dyDescent="0.2">
      <c r="A443" s="56" t="s">
        <v>1412</v>
      </c>
      <c r="B443" s="56" t="s">
        <v>1125</v>
      </c>
      <c r="C443" s="56" t="s">
        <v>2811</v>
      </c>
      <c r="D443" s="56" t="s">
        <v>1130</v>
      </c>
      <c r="E443" s="56" t="s">
        <v>2812</v>
      </c>
      <c r="F443" s="56" t="s">
        <v>1206</v>
      </c>
      <c r="G443" s="56" t="s">
        <v>2875</v>
      </c>
      <c r="H443" s="56" t="s">
        <v>2876</v>
      </c>
      <c r="I443" s="56" t="s">
        <v>82</v>
      </c>
      <c r="J443" s="56" t="s">
        <v>1567</v>
      </c>
      <c r="K443" s="56" t="s">
        <v>2877</v>
      </c>
      <c r="L443" s="56" t="s">
        <v>55</v>
      </c>
      <c r="M443" s="56" t="str">
        <f>VLOOKUP(G443,'Sheet 1 (2)'!$H$4:$M$536,6,FALSE)</f>
        <v/>
      </c>
      <c r="N443" s="56" t="str">
        <f t="shared" si="32"/>
        <v/>
      </c>
      <c r="O443" s="56">
        <f>VLOOKUP(G443,Hoja1!$C$4:$D$146,2,FALSE)</f>
        <v>0</v>
      </c>
      <c r="P443" s="56" t="s">
        <v>433</v>
      </c>
      <c r="Q443" s="56" t="s">
        <v>55</v>
      </c>
      <c r="R443" s="56" t="str">
        <f>VLOOKUP(G443,'Sheet 1 (2)'!$H$4:$O$536,8,FALSE)</f>
        <v/>
      </c>
      <c r="S443" s="56" t="str">
        <f t="shared" si="33"/>
        <v/>
      </c>
      <c r="T443" s="56"/>
      <c r="U443" s="56" t="s">
        <v>55</v>
      </c>
      <c r="V443" s="56" t="str">
        <f>VLOOKUP(G443,'Sheet 1 (2)'!$H$4:$Q$536,10,FALSE)</f>
        <v/>
      </c>
      <c r="W443" s="56" t="str">
        <f t="shared" si="2"/>
        <v/>
      </c>
      <c r="X443" s="56" t="s">
        <v>2866</v>
      </c>
      <c r="Y443" s="56" t="s">
        <v>55</v>
      </c>
      <c r="Z443" s="56" t="str">
        <f>VLOOKUP(G443,'Sheet 1 (2)'!$H$4:$S$536,12,FALSE)</f>
        <v/>
      </c>
      <c r="AA443" s="56" t="str">
        <f t="shared" si="17"/>
        <v/>
      </c>
      <c r="AB443" s="56" t="s">
        <v>55</v>
      </c>
      <c r="AC443" s="56" t="str">
        <f>VLOOKUP(G443,'Sheet 1 (2)'!$H$4:$AF$536,25,FALSE)</f>
        <v/>
      </c>
      <c r="AD443" s="56" t="s">
        <v>87</v>
      </c>
      <c r="AE443" s="56" t="str">
        <f t="shared" si="34"/>
        <v/>
      </c>
      <c r="AF443" s="56" t="s">
        <v>82</v>
      </c>
      <c r="AG443" s="56" t="str">
        <f>VLOOKUP(G443,'Sheet 1 (2)'!$H$4:$AG$536,26,FALSE)</f>
        <v/>
      </c>
      <c r="AH443" s="56" t="s">
        <v>82</v>
      </c>
      <c r="AI443" s="56"/>
      <c r="AJ443" s="56" t="str">
        <f>VLOOKUP(G443,'Sheet 1 (2)'!$H$4:$AH$536,27,FALSE)</f>
        <v/>
      </c>
      <c r="AK443" s="56" t="str">
        <f t="shared" si="35"/>
        <v/>
      </c>
      <c r="AL443" s="60">
        <v>1</v>
      </c>
      <c r="AM443" s="60">
        <f t="shared" si="6"/>
        <v>1</v>
      </c>
    </row>
    <row r="444" spans="1:39" ht="15.75" customHeight="1" x14ac:dyDescent="0.2">
      <c r="A444" s="56" t="s">
        <v>1412</v>
      </c>
      <c r="B444" s="56" t="s">
        <v>1125</v>
      </c>
      <c r="C444" s="56" t="s">
        <v>2878</v>
      </c>
      <c r="D444" s="56" t="s">
        <v>1131</v>
      </c>
      <c r="E444" s="56" t="s">
        <v>2879</v>
      </c>
      <c r="F444" s="56" t="s">
        <v>1207</v>
      </c>
      <c r="G444" s="56" t="s">
        <v>2880</v>
      </c>
      <c r="H444" s="56" t="s">
        <v>2881</v>
      </c>
      <c r="I444" s="56" t="s">
        <v>82</v>
      </c>
      <c r="J444" s="56" t="s">
        <v>493</v>
      </c>
      <c r="K444" s="56" t="s">
        <v>2882</v>
      </c>
      <c r="L444" s="56" t="s">
        <v>55</v>
      </c>
      <c r="M444" s="56" t="str">
        <f>VLOOKUP(G444,'Sheet 1 (2)'!$H$4:$M$536,6,FALSE)</f>
        <v/>
      </c>
      <c r="N444" s="56" t="str">
        <f t="shared" si="32"/>
        <v/>
      </c>
      <c r="O444" s="56">
        <f>VLOOKUP(G444,Hoja1!$C$4:$D$146,2,FALSE)</f>
        <v>0</v>
      </c>
      <c r="P444" s="56" t="s">
        <v>264</v>
      </c>
      <c r="Q444" s="56" t="s">
        <v>55</v>
      </c>
      <c r="R444" s="56" t="str">
        <f>VLOOKUP(G444,'Sheet 1 (2)'!$H$4:$O$536,8,FALSE)</f>
        <v/>
      </c>
      <c r="S444" s="56" t="str">
        <f t="shared" si="33"/>
        <v/>
      </c>
      <c r="T444" s="56"/>
      <c r="U444" s="56" t="s">
        <v>55</v>
      </c>
      <c r="V444" s="56" t="str">
        <f>VLOOKUP(G444,'Sheet 1 (2)'!$H$4:$Q$536,10,FALSE)</f>
        <v/>
      </c>
      <c r="W444" s="56" t="str">
        <f t="shared" si="2"/>
        <v/>
      </c>
      <c r="X444" s="56" t="s">
        <v>2884</v>
      </c>
      <c r="Y444" s="56" t="s">
        <v>55</v>
      </c>
      <c r="Z444" s="56" t="str">
        <f>VLOOKUP(G444,'Sheet 1 (2)'!$H$4:$S$536,12,FALSE)</f>
        <v/>
      </c>
      <c r="AA444" s="56" t="str">
        <f t="shared" si="17"/>
        <v/>
      </c>
      <c r="AB444" s="56" t="s">
        <v>55</v>
      </c>
      <c r="AC444" s="56" t="str">
        <f>VLOOKUP(G444,'Sheet 1 (2)'!$H$4:$AF$536,25,FALSE)</f>
        <v/>
      </c>
      <c r="AD444" s="56" t="s">
        <v>585</v>
      </c>
      <c r="AE444" s="56" t="str">
        <f t="shared" si="34"/>
        <v/>
      </c>
      <c r="AF444" s="56" t="s">
        <v>82</v>
      </c>
      <c r="AG444" s="56" t="str">
        <f>VLOOKUP(G444,'Sheet 1 (2)'!$H$4:$AG$536,26,FALSE)</f>
        <v/>
      </c>
      <c r="AH444" s="56" t="s">
        <v>82</v>
      </c>
      <c r="AI444" s="56" t="s">
        <v>55</v>
      </c>
      <c r="AJ444" s="56" t="str">
        <f>VLOOKUP(G444,'Sheet 1 (2)'!$H$4:$AH$536,27,FALSE)</f>
        <v/>
      </c>
      <c r="AK444" s="56" t="str">
        <f t="shared" si="35"/>
        <v/>
      </c>
      <c r="AL444" s="60">
        <v>1</v>
      </c>
      <c r="AM444" s="60">
        <f t="shared" si="6"/>
        <v>1</v>
      </c>
    </row>
    <row r="445" spans="1:39" ht="15.75" customHeight="1" x14ac:dyDescent="0.2">
      <c r="A445" s="56" t="s">
        <v>1412</v>
      </c>
      <c r="B445" s="56" t="s">
        <v>1125</v>
      </c>
      <c r="C445" s="56" t="s">
        <v>2878</v>
      </c>
      <c r="D445" s="56" t="s">
        <v>1131</v>
      </c>
      <c r="E445" s="56" t="s">
        <v>2879</v>
      </c>
      <c r="F445" s="56" t="s">
        <v>1207</v>
      </c>
      <c r="G445" s="56" t="s">
        <v>2887</v>
      </c>
      <c r="H445" s="56" t="s">
        <v>2888</v>
      </c>
      <c r="I445" s="56" t="s">
        <v>82</v>
      </c>
      <c r="J445" s="56" t="s">
        <v>493</v>
      </c>
      <c r="K445" s="56" t="s">
        <v>2889</v>
      </c>
      <c r="L445" s="56" t="s">
        <v>55</v>
      </c>
      <c r="M445" s="56" t="str">
        <f>VLOOKUP(G445,'Sheet 1 (2)'!$H$4:$M$536,6,FALSE)</f>
        <v/>
      </c>
      <c r="N445" s="56" t="str">
        <f t="shared" si="32"/>
        <v/>
      </c>
      <c r="O445" s="56">
        <f>VLOOKUP(G445,Hoja1!$C$4:$D$146,2,FALSE)</f>
        <v>0</v>
      </c>
      <c r="P445" s="56" t="s">
        <v>264</v>
      </c>
      <c r="Q445" s="56" t="s">
        <v>55</v>
      </c>
      <c r="R445" s="56" t="str">
        <f>VLOOKUP(G445,'Sheet 1 (2)'!$H$4:$O$536,8,FALSE)</f>
        <v/>
      </c>
      <c r="S445" s="56" t="str">
        <f t="shared" si="33"/>
        <v/>
      </c>
      <c r="T445" s="56"/>
      <c r="U445" s="56" t="s">
        <v>55</v>
      </c>
      <c r="V445" s="56" t="str">
        <f>VLOOKUP(G445,'Sheet 1 (2)'!$H$4:$Q$536,10,FALSE)</f>
        <v/>
      </c>
      <c r="W445" s="56" t="str">
        <f t="shared" si="2"/>
        <v/>
      </c>
      <c r="X445" s="56" t="s">
        <v>2890</v>
      </c>
      <c r="Y445" s="56" t="s">
        <v>55</v>
      </c>
      <c r="Z445" s="56" t="str">
        <f>VLOOKUP(G445,'Sheet 1 (2)'!$H$4:$S$536,12,FALSE)</f>
        <v/>
      </c>
      <c r="AA445" s="56" t="str">
        <f t="shared" si="17"/>
        <v/>
      </c>
      <c r="AB445" s="56" t="s">
        <v>55</v>
      </c>
      <c r="AC445" s="56" t="str">
        <f>VLOOKUP(G445,'Sheet 1 (2)'!$H$4:$AF$536,25,FALSE)</f>
        <v/>
      </c>
      <c r="AD445" s="56" t="s">
        <v>1781</v>
      </c>
      <c r="AE445" s="56" t="str">
        <f t="shared" si="34"/>
        <v/>
      </c>
      <c r="AF445" s="56" t="s">
        <v>82</v>
      </c>
      <c r="AG445" s="56" t="str">
        <f>VLOOKUP(G445,'Sheet 1 (2)'!$H$4:$AG$536,26,FALSE)</f>
        <v/>
      </c>
      <c r="AH445" s="56" t="s">
        <v>82</v>
      </c>
      <c r="AI445" s="56" t="s">
        <v>55</v>
      </c>
      <c r="AJ445" s="56" t="str">
        <f>VLOOKUP(G445,'Sheet 1 (2)'!$H$4:$AH$536,27,FALSE)</f>
        <v/>
      </c>
      <c r="AK445" s="56" t="str">
        <f t="shared" si="35"/>
        <v/>
      </c>
      <c r="AL445" s="60">
        <v>1</v>
      </c>
      <c r="AM445" s="60">
        <f t="shared" si="6"/>
        <v>1</v>
      </c>
    </row>
    <row r="446" spans="1:39" ht="15.75" customHeight="1" x14ac:dyDescent="0.2">
      <c r="A446" s="56" t="s">
        <v>1412</v>
      </c>
      <c r="B446" s="56" t="s">
        <v>1125</v>
      </c>
      <c r="C446" s="56" t="s">
        <v>2878</v>
      </c>
      <c r="D446" s="56" t="s">
        <v>1131</v>
      </c>
      <c r="E446" s="56" t="s">
        <v>2879</v>
      </c>
      <c r="F446" s="56" t="s">
        <v>1207</v>
      </c>
      <c r="G446" s="56" t="s">
        <v>2891</v>
      </c>
      <c r="H446" s="56" t="s">
        <v>2892</v>
      </c>
      <c r="I446" s="56" t="s">
        <v>82</v>
      </c>
      <c r="J446" s="56" t="s">
        <v>493</v>
      </c>
      <c r="K446" s="56" t="s">
        <v>2893</v>
      </c>
      <c r="L446" s="56" t="s">
        <v>55</v>
      </c>
      <c r="M446" s="56" t="str">
        <f>VLOOKUP(G446,'Sheet 1 (2)'!$H$4:$M$536,6,FALSE)</f>
        <v/>
      </c>
      <c r="N446" s="56" t="str">
        <f t="shared" si="32"/>
        <v/>
      </c>
      <c r="O446" s="56">
        <f>VLOOKUP(G446,Hoja1!$C$4:$D$146,2,FALSE)</f>
        <v>0</v>
      </c>
      <c r="P446" s="56" t="s">
        <v>264</v>
      </c>
      <c r="Q446" s="56" t="s">
        <v>55</v>
      </c>
      <c r="R446" s="56" t="str">
        <f>VLOOKUP(G446,'Sheet 1 (2)'!$H$4:$O$536,8,FALSE)</f>
        <v/>
      </c>
      <c r="S446" s="56" t="str">
        <f t="shared" si="33"/>
        <v/>
      </c>
      <c r="T446" s="56"/>
      <c r="U446" s="56" t="s">
        <v>55</v>
      </c>
      <c r="V446" s="56" t="str">
        <f>VLOOKUP(G446,'Sheet 1 (2)'!$H$4:$Q$536,10,FALSE)</f>
        <v/>
      </c>
      <c r="W446" s="56" t="str">
        <f t="shared" si="2"/>
        <v/>
      </c>
      <c r="X446" s="56" t="s">
        <v>2894</v>
      </c>
      <c r="Y446" s="56" t="s">
        <v>55</v>
      </c>
      <c r="Z446" s="56" t="str">
        <f>VLOOKUP(G446,'Sheet 1 (2)'!$H$4:$S$536,12,FALSE)</f>
        <v/>
      </c>
      <c r="AA446" s="56" t="str">
        <f t="shared" si="17"/>
        <v/>
      </c>
      <c r="AB446" s="56" t="s">
        <v>55</v>
      </c>
      <c r="AC446" s="56" t="str">
        <f>VLOOKUP(G446,'Sheet 1 (2)'!$H$4:$AF$536,25,FALSE)</f>
        <v/>
      </c>
      <c r="AD446" s="56" t="s">
        <v>1781</v>
      </c>
      <c r="AE446" s="56" t="str">
        <f t="shared" si="34"/>
        <v/>
      </c>
      <c r="AF446" s="56" t="s">
        <v>82</v>
      </c>
      <c r="AG446" s="56" t="str">
        <f>VLOOKUP(G446,'Sheet 1 (2)'!$H$4:$AG$536,26,FALSE)</f>
        <v/>
      </c>
      <c r="AH446" s="56" t="s">
        <v>82</v>
      </c>
      <c r="AI446" s="56" t="s">
        <v>55</v>
      </c>
      <c r="AJ446" s="56" t="str">
        <f>VLOOKUP(G446,'Sheet 1 (2)'!$H$4:$AH$536,27,FALSE)</f>
        <v/>
      </c>
      <c r="AK446" s="56" t="str">
        <f t="shared" si="35"/>
        <v/>
      </c>
      <c r="AL446" s="60">
        <v>1</v>
      </c>
      <c r="AM446" s="60">
        <f t="shared" si="6"/>
        <v>1</v>
      </c>
    </row>
    <row r="447" spans="1:39" ht="15.75" customHeight="1" x14ac:dyDescent="0.2">
      <c r="A447" s="56" t="s">
        <v>1412</v>
      </c>
      <c r="B447" s="56" t="s">
        <v>1125</v>
      </c>
      <c r="C447" s="56" t="s">
        <v>2878</v>
      </c>
      <c r="D447" s="56" t="s">
        <v>1131</v>
      </c>
      <c r="E447" s="56" t="s">
        <v>2879</v>
      </c>
      <c r="F447" s="56" t="s">
        <v>1207</v>
      </c>
      <c r="G447" s="56" t="s">
        <v>2895</v>
      </c>
      <c r="H447" s="56" t="s">
        <v>2896</v>
      </c>
      <c r="I447" s="56" t="s">
        <v>82</v>
      </c>
      <c r="J447" s="56" t="s">
        <v>83</v>
      </c>
      <c r="K447" s="56" t="s">
        <v>2897</v>
      </c>
      <c r="L447" s="56" t="s">
        <v>55</v>
      </c>
      <c r="M447" s="56" t="str">
        <f>VLOOKUP(G447,'Sheet 1 (2)'!$H$4:$M$536,6,FALSE)</f>
        <v/>
      </c>
      <c r="N447" s="56" t="str">
        <f t="shared" si="32"/>
        <v/>
      </c>
      <c r="O447" s="56">
        <f>VLOOKUP(G447,Hoja1!$C$4:$D$146,2,FALSE)</f>
        <v>0</v>
      </c>
      <c r="P447" s="56" t="s">
        <v>264</v>
      </c>
      <c r="Q447" s="56" t="s">
        <v>55</v>
      </c>
      <c r="R447" s="56" t="str">
        <f>VLOOKUP(G447,'Sheet 1 (2)'!$H$4:$O$536,8,FALSE)</f>
        <v/>
      </c>
      <c r="S447" s="56" t="str">
        <f t="shared" si="33"/>
        <v/>
      </c>
      <c r="T447" s="56"/>
      <c r="U447" s="56" t="s">
        <v>55</v>
      </c>
      <c r="V447" s="56" t="str">
        <f>VLOOKUP(G447,'Sheet 1 (2)'!$H$4:$Q$536,10,FALSE)</f>
        <v/>
      </c>
      <c r="W447" s="56" t="str">
        <f t="shared" si="2"/>
        <v/>
      </c>
      <c r="X447" s="56" t="s">
        <v>2899</v>
      </c>
      <c r="Y447" s="56" t="s">
        <v>55</v>
      </c>
      <c r="Z447" s="56" t="str">
        <f>VLOOKUP(G447,'Sheet 1 (2)'!$H$4:$S$536,12,FALSE)</f>
        <v/>
      </c>
      <c r="AA447" s="56" t="str">
        <f t="shared" si="17"/>
        <v/>
      </c>
      <c r="AB447" s="56" t="s">
        <v>55</v>
      </c>
      <c r="AC447" s="56" t="str">
        <f>VLOOKUP(G447,'Sheet 1 (2)'!$H$4:$AF$536,25,FALSE)</f>
        <v/>
      </c>
      <c r="AD447" s="56" t="s">
        <v>585</v>
      </c>
      <c r="AE447" s="56" t="str">
        <f t="shared" si="34"/>
        <v/>
      </c>
      <c r="AF447" s="56" t="s">
        <v>82</v>
      </c>
      <c r="AG447" s="56" t="str">
        <f>VLOOKUP(G447,'Sheet 1 (2)'!$H$4:$AG$536,26,FALSE)</f>
        <v/>
      </c>
      <c r="AH447" s="56" t="s">
        <v>82</v>
      </c>
      <c r="AI447" s="56" t="s">
        <v>55</v>
      </c>
      <c r="AJ447" s="56" t="str">
        <f>VLOOKUP(G447,'Sheet 1 (2)'!$H$4:$AH$536,27,FALSE)</f>
        <v/>
      </c>
      <c r="AK447" s="56" t="str">
        <f t="shared" si="35"/>
        <v/>
      </c>
      <c r="AL447" s="60">
        <v>1</v>
      </c>
      <c r="AM447" s="60">
        <f t="shared" si="6"/>
        <v>1</v>
      </c>
    </row>
    <row r="448" spans="1:39" ht="15.75" customHeight="1" x14ac:dyDescent="0.2">
      <c r="A448" s="56" t="s">
        <v>1412</v>
      </c>
      <c r="B448" s="56" t="s">
        <v>1125</v>
      </c>
      <c r="C448" s="56" t="s">
        <v>2878</v>
      </c>
      <c r="D448" s="56" t="s">
        <v>1131</v>
      </c>
      <c r="E448" s="56" t="s">
        <v>2879</v>
      </c>
      <c r="F448" s="56" t="s">
        <v>1207</v>
      </c>
      <c r="G448" s="56" t="s">
        <v>2901</v>
      </c>
      <c r="H448" s="56" t="s">
        <v>2902</v>
      </c>
      <c r="I448" s="56" t="s">
        <v>82</v>
      </c>
      <c r="J448" s="56" t="s">
        <v>1090</v>
      </c>
      <c r="K448" s="56" t="s">
        <v>2903</v>
      </c>
      <c r="L448" s="56" t="s">
        <v>55</v>
      </c>
      <c r="M448" s="56" t="str">
        <f>VLOOKUP(G448,'Sheet 1 (2)'!$H$4:$M$536,6,FALSE)</f>
        <v/>
      </c>
      <c r="N448" s="56" t="str">
        <f t="shared" si="32"/>
        <v/>
      </c>
      <c r="O448" s="56">
        <f>VLOOKUP(G448,Hoja1!$C$4:$D$146,2,FALSE)</f>
        <v>0</v>
      </c>
      <c r="P448" s="56" t="s">
        <v>264</v>
      </c>
      <c r="Q448" s="56" t="s">
        <v>55</v>
      </c>
      <c r="R448" s="56" t="str">
        <f>VLOOKUP(G448,'Sheet 1 (2)'!$H$4:$O$536,8,FALSE)</f>
        <v/>
      </c>
      <c r="S448" s="56" t="str">
        <f t="shared" si="33"/>
        <v/>
      </c>
      <c r="T448" s="56"/>
      <c r="U448" s="56" t="s">
        <v>55</v>
      </c>
      <c r="V448" s="56" t="str">
        <f>VLOOKUP(G448,'Sheet 1 (2)'!$H$4:$Q$536,10,FALSE)</f>
        <v/>
      </c>
      <c r="W448" s="56" t="str">
        <f t="shared" si="2"/>
        <v/>
      </c>
      <c r="X448" s="56" t="s">
        <v>2905</v>
      </c>
      <c r="Y448" s="56" t="s">
        <v>55</v>
      </c>
      <c r="Z448" s="56" t="str">
        <f>VLOOKUP(G448,'Sheet 1 (2)'!$H$4:$S$536,12,FALSE)</f>
        <v/>
      </c>
      <c r="AA448" s="56" t="str">
        <f t="shared" si="17"/>
        <v/>
      </c>
      <c r="AB448" s="56" t="s">
        <v>55</v>
      </c>
      <c r="AC448" s="56" t="str">
        <f>VLOOKUP(G448,'Sheet 1 (2)'!$H$4:$AF$536,25,FALSE)</f>
        <v/>
      </c>
      <c r="AD448" s="56" t="s">
        <v>187</v>
      </c>
      <c r="AE448" s="56" t="str">
        <f t="shared" si="34"/>
        <v/>
      </c>
      <c r="AF448" s="56" t="s">
        <v>82</v>
      </c>
      <c r="AG448" s="56" t="str">
        <f>VLOOKUP(G448,'Sheet 1 (2)'!$H$4:$AG$536,26,FALSE)</f>
        <v/>
      </c>
      <c r="AH448" s="56" t="s">
        <v>82</v>
      </c>
      <c r="AI448" s="56" t="s">
        <v>55</v>
      </c>
      <c r="AJ448" s="56" t="str">
        <f>VLOOKUP(G448,'Sheet 1 (2)'!$H$4:$AH$536,27,FALSE)</f>
        <v/>
      </c>
      <c r="AK448" s="56" t="str">
        <f t="shared" si="35"/>
        <v/>
      </c>
      <c r="AL448" s="60">
        <v>1</v>
      </c>
      <c r="AM448" s="60">
        <f t="shared" si="6"/>
        <v>1</v>
      </c>
    </row>
    <row r="449" spans="1:39" ht="15.75" customHeight="1" x14ac:dyDescent="0.2">
      <c r="A449" s="56" t="s">
        <v>1412</v>
      </c>
      <c r="B449" s="56" t="s">
        <v>1125</v>
      </c>
      <c r="C449" s="56" t="s">
        <v>2878</v>
      </c>
      <c r="D449" s="56" t="s">
        <v>1131</v>
      </c>
      <c r="E449" s="56" t="s">
        <v>2879</v>
      </c>
      <c r="F449" s="56" t="s">
        <v>1207</v>
      </c>
      <c r="G449" s="56" t="s">
        <v>2907</v>
      </c>
      <c r="H449" s="56" t="s">
        <v>2908</v>
      </c>
      <c r="I449" s="56" t="s">
        <v>82</v>
      </c>
      <c r="J449" s="56" t="s">
        <v>1567</v>
      </c>
      <c r="K449" s="56" t="s">
        <v>2909</v>
      </c>
      <c r="L449" s="56" t="s">
        <v>55</v>
      </c>
      <c r="M449" s="56" t="str">
        <f>VLOOKUP(G449,'Sheet 1 (2)'!$H$4:$M$536,6,FALSE)</f>
        <v/>
      </c>
      <c r="N449" s="56" t="str">
        <f t="shared" si="32"/>
        <v/>
      </c>
      <c r="O449" s="56">
        <f>VLOOKUP(G449,Hoja1!$C$4:$D$146,2,FALSE)</f>
        <v>0</v>
      </c>
      <c r="P449" s="56" t="s">
        <v>264</v>
      </c>
      <c r="Q449" s="56" t="s">
        <v>55</v>
      </c>
      <c r="R449" s="56" t="str">
        <f>VLOOKUP(G449,'Sheet 1 (2)'!$H$4:$O$536,8,FALSE)</f>
        <v/>
      </c>
      <c r="S449" s="56" t="str">
        <f t="shared" si="33"/>
        <v/>
      </c>
      <c r="T449" s="56"/>
      <c r="U449" s="56" t="s">
        <v>55</v>
      </c>
      <c r="V449" s="56" t="str">
        <f>VLOOKUP(G449,'Sheet 1 (2)'!$H$4:$Q$536,10,FALSE)</f>
        <v/>
      </c>
      <c r="W449" s="56" t="str">
        <f t="shared" si="2"/>
        <v/>
      </c>
      <c r="X449" s="56" t="s">
        <v>2910</v>
      </c>
      <c r="Y449" s="56" t="s">
        <v>55</v>
      </c>
      <c r="Z449" s="56" t="str">
        <f>VLOOKUP(G449,'Sheet 1 (2)'!$H$4:$S$536,12,FALSE)</f>
        <v/>
      </c>
      <c r="AA449" s="56" t="str">
        <f t="shared" si="17"/>
        <v/>
      </c>
      <c r="AB449" s="56" t="s">
        <v>55</v>
      </c>
      <c r="AC449" s="56" t="str">
        <f>VLOOKUP(G449,'Sheet 1 (2)'!$H$4:$AF$536,25,FALSE)</f>
        <v/>
      </c>
      <c r="AD449" s="56" t="s">
        <v>176</v>
      </c>
      <c r="AE449" s="56" t="str">
        <f t="shared" si="34"/>
        <v/>
      </c>
      <c r="AF449" s="56" t="s">
        <v>82</v>
      </c>
      <c r="AG449" s="56" t="str">
        <f>VLOOKUP(G449,'Sheet 1 (2)'!$H$4:$AG$536,26,FALSE)</f>
        <v/>
      </c>
      <c r="AH449" s="56" t="s">
        <v>82</v>
      </c>
      <c r="AI449" s="56" t="s">
        <v>55</v>
      </c>
      <c r="AJ449" s="56" t="str">
        <f>VLOOKUP(G449,'Sheet 1 (2)'!$H$4:$AH$536,27,FALSE)</f>
        <v/>
      </c>
      <c r="AK449" s="56" t="str">
        <f t="shared" si="35"/>
        <v/>
      </c>
      <c r="AL449" s="60">
        <v>1</v>
      </c>
      <c r="AM449" s="60">
        <f t="shared" si="6"/>
        <v>1</v>
      </c>
    </row>
    <row r="450" spans="1:39" ht="15.75" customHeight="1" x14ac:dyDescent="0.2">
      <c r="A450" s="56" t="s">
        <v>1412</v>
      </c>
      <c r="B450" s="56" t="s">
        <v>1125</v>
      </c>
      <c r="C450" s="56" t="s">
        <v>2911</v>
      </c>
      <c r="D450" s="56" t="s">
        <v>1132</v>
      </c>
      <c r="E450" s="56" t="s">
        <v>2912</v>
      </c>
      <c r="F450" s="56" t="s">
        <v>1208</v>
      </c>
      <c r="G450" s="56" t="s">
        <v>2913</v>
      </c>
      <c r="H450" s="56" t="s">
        <v>2914</v>
      </c>
      <c r="I450" s="56" t="s">
        <v>82</v>
      </c>
      <c r="J450" s="56" t="s">
        <v>493</v>
      </c>
      <c r="K450" s="56" t="s">
        <v>2915</v>
      </c>
      <c r="L450" s="56" t="s">
        <v>55</v>
      </c>
      <c r="M450" s="56" t="str">
        <f>VLOOKUP(G450,'Sheet 1 (2)'!$H$4:$M$536,6,FALSE)</f>
        <v/>
      </c>
      <c r="N450" s="56" t="str">
        <f t="shared" si="32"/>
        <v/>
      </c>
      <c r="O450" s="56">
        <f>VLOOKUP(G450,Hoja1!$C$4:$D$146,2,FALSE)</f>
        <v>0</v>
      </c>
      <c r="P450" s="56" t="s">
        <v>264</v>
      </c>
      <c r="Q450" s="56" t="s">
        <v>55</v>
      </c>
      <c r="R450" s="56" t="str">
        <f>VLOOKUP(G450,'Sheet 1 (2)'!$H$4:$O$536,8,FALSE)</f>
        <v/>
      </c>
      <c r="S450" s="56" t="str">
        <f t="shared" si="33"/>
        <v/>
      </c>
      <c r="T450" s="56"/>
      <c r="U450" s="56" t="s">
        <v>55</v>
      </c>
      <c r="V450" s="56" t="str">
        <f>VLOOKUP(G450,'Sheet 1 (2)'!$H$4:$Q$536,10,FALSE)</f>
        <v/>
      </c>
      <c r="W450" s="56" t="str">
        <f t="shared" si="2"/>
        <v/>
      </c>
      <c r="X450" s="56" t="s">
        <v>2916</v>
      </c>
      <c r="Y450" s="56" t="s">
        <v>55</v>
      </c>
      <c r="Z450" s="56" t="str">
        <f>VLOOKUP(G450,'Sheet 1 (2)'!$H$4:$S$536,12,FALSE)</f>
        <v/>
      </c>
      <c r="AA450" s="56" t="str">
        <f t="shared" si="17"/>
        <v/>
      </c>
      <c r="AB450" s="56" t="s">
        <v>55</v>
      </c>
      <c r="AC450" s="56" t="str">
        <f>VLOOKUP(G450,'Sheet 1 (2)'!$H$4:$AF$536,25,FALSE)</f>
        <v/>
      </c>
      <c r="AD450" s="56" t="s">
        <v>585</v>
      </c>
      <c r="AE450" s="56" t="str">
        <f t="shared" si="34"/>
        <v/>
      </c>
      <c r="AF450" s="56" t="s">
        <v>82</v>
      </c>
      <c r="AG450" s="56" t="str">
        <f>VLOOKUP(G450,'Sheet 1 (2)'!$H$4:$AG$536,26,FALSE)</f>
        <v/>
      </c>
      <c r="AH450" s="56" t="s">
        <v>82</v>
      </c>
      <c r="AI450" s="56" t="s">
        <v>55</v>
      </c>
      <c r="AJ450" s="56" t="str">
        <f>VLOOKUP(G450,'Sheet 1 (2)'!$H$4:$AH$536,27,FALSE)</f>
        <v/>
      </c>
      <c r="AK450" s="56" t="str">
        <f t="shared" si="35"/>
        <v/>
      </c>
      <c r="AL450" s="60">
        <v>1</v>
      </c>
      <c r="AM450" s="60">
        <f t="shared" si="6"/>
        <v>1</v>
      </c>
    </row>
    <row r="451" spans="1:39" ht="15.75" customHeight="1" x14ac:dyDescent="0.2">
      <c r="A451" s="56" t="s">
        <v>1412</v>
      </c>
      <c r="B451" s="56" t="s">
        <v>1125</v>
      </c>
      <c r="C451" s="56" t="s">
        <v>2911</v>
      </c>
      <c r="D451" s="56" t="s">
        <v>1132</v>
      </c>
      <c r="E451" s="56" t="s">
        <v>2912</v>
      </c>
      <c r="F451" s="56" t="s">
        <v>1208</v>
      </c>
      <c r="G451" s="56" t="s">
        <v>2917</v>
      </c>
      <c r="H451" s="56" t="s">
        <v>2918</v>
      </c>
      <c r="I451" s="56" t="s">
        <v>82</v>
      </c>
      <c r="J451" s="56" t="s">
        <v>1615</v>
      </c>
      <c r="K451" s="56" t="s">
        <v>2919</v>
      </c>
      <c r="L451" s="56" t="s">
        <v>55</v>
      </c>
      <c r="M451" s="56" t="str">
        <f>VLOOKUP(G451,'Sheet 1 (2)'!$H$4:$M$536,6,FALSE)</f>
        <v/>
      </c>
      <c r="N451" s="56" t="str">
        <f t="shared" si="32"/>
        <v/>
      </c>
      <c r="O451" s="56">
        <f>VLOOKUP(G451,Hoja1!$C$4:$D$146,2,FALSE)</f>
        <v>0</v>
      </c>
      <c r="P451" s="56" t="s">
        <v>264</v>
      </c>
      <c r="Q451" s="56" t="s">
        <v>55</v>
      </c>
      <c r="R451" s="56" t="str">
        <f>VLOOKUP(G451,'Sheet 1 (2)'!$H$4:$O$536,8,FALSE)</f>
        <v/>
      </c>
      <c r="S451" s="56" t="str">
        <f t="shared" si="33"/>
        <v/>
      </c>
      <c r="T451" s="56"/>
      <c r="U451" s="56" t="s">
        <v>55</v>
      </c>
      <c r="V451" s="56" t="str">
        <f>VLOOKUP(G451,'Sheet 1 (2)'!$H$4:$Q$536,10,FALSE)</f>
        <v/>
      </c>
      <c r="W451" s="56" t="str">
        <f t="shared" si="2"/>
        <v/>
      </c>
      <c r="X451" s="56" t="s">
        <v>2920</v>
      </c>
      <c r="Y451" s="56" t="s">
        <v>55</v>
      </c>
      <c r="Z451" s="56" t="str">
        <f>VLOOKUP(G451,'Sheet 1 (2)'!$H$4:$S$536,12,FALSE)</f>
        <v/>
      </c>
      <c r="AA451" s="56" t="str">
        <f t="shared" si="17"/>
        <v/>
      </c>
      <c r="AB451" s="56" t="s">
        <v>55</v>
      </c>
      <c r="AC451" s="56" t="str">
        <f>VLOOKUP(G451,'Sheet 1 (2)'!$H$4:$AF$536,25,FALSE)</f>
        <v/>
      </c>
      <c r="AD451" s="56" t="s">
        <v>1781</v>
      </c>
      <c r="AE451" s="56" t="str">
        <f t="shared" si="34"/>
        <v/>
      </c>
      <c r="AF451" s="56" t="s">
        <v>82</v>
      </c>
      <c r="AG451" s="56" t="str">
        <f>VLOOKUP(G451,'Sheet 1 (2)'!$H$4:$AG$536,26,FALSE)</f>
        <v/>
      </c>
      <c r="AH451" s="56" t="s">
        <v>82</v>
      </c>
      <c r="AI451" s="56" t="s">
        <v>55</v>
      </c>
      <c r="AJ451" s="56" t="str">
        <f>VLOOKUP(G451,'Sheet 1 (2)'!$H$4:$AH$536,27,FALSE)</f>
        <v/>
      </c>
      <c r="AK451" s="56" t="str">
        <f t="shared" si="35"/>
        <v/>
      </c>
      <c r="AL451" s="60">
        <v>1</v>
      </c>
      <c r="AM451" s="60">
        <f t="shared" si="6"/>
        <v>1</v>
      </c>
    </row>
    <row r="452" spans="1:39" ht="15.75" customHeight="1" x14ac:dyDescent="0.2">
      <c r="A452" s="56" t="s">
        <v>1412</v>
      </c>
      <c r="B452" s="56" t="s">
        <v>1125</v>
      </c>
      <c r="C452" s="56" t="s">
        <v>2911</v>
      </c>
      <c r="D452" s="56" t="s">
        <v>1132</v>
      </c>
      <c r="E452" s="56" t="s">
        <v>2912</v>
      </c>
      <c r="F452" s="56" t="s">
        <v>1208</v>
      </c>
      <c r="G452" s="56" t="s">
        <v>2922</v>
      </c>
      <c r="H452" s="56" t="s">
        <v>2923</v>
      </c>
      <c r="I452" s="56" t="s">
        <v>82</v>
      </c>
      <c r="J452" s="56" t="s">
        <v>493</v>
      </c>
      <c r="K452" s="56" t="s">
        <v>2924</v>
      </c>
      <c r="L452" s="56" t="s">
        <v>55</v>
      </c>
      <c r="M452" s="56" t="str">
        <f>VLOOKUP(G452,'Sheet 1 (2)'!$H$4:$M$536,6,FALSE)</f>
        <v/>
      </c>
      <c r="N452" s="56" t="str">
        <f t="shared" si="32"/>
        <v/>
      </c>
      <c r="O452" s="56">
        <f>VLOOKUP(G452,Hoja1!$C$4:$D$146,2,FALSE)</f>
        <v>0</v>
      </c>
      <c r="P452" s="56" t="s">
        <v>2925</v>
      </c>
      <c r="Q452" s="56" t="s">
        <v>55</v>
      </c>
      <c r="R452" s="56" t="str">
        <f>VLOOKUP(G452,'Sheet 1 (2)'!$H$4:$O$536,8,FALSE)</f>
        <v/>
      </c>
      <c r="S452" s="56" t="str">
        <f t="shared" si="33"/>
        <v/>
      </c>
      <c r="T452" s="56"/>
      <c r="U452" s="56" t="s">
        <v>55</v>
      </c>
      <c r="V452" s="56" t="str">
        <f>VLOOKUP(G452,'Sheet 1 (2)'!$H$4:$Q$536,10,FALSE)</f>
        <v/>
      </c>
      <c r="W452" s="56" t="str">
        <f t="shared" si="2"/>
        <v/>
      </c>
      <c r="X452" s="56" t="s">
        <v>2926</v>
      </c>
      <c r="Y452" s="56" t="s">
        <v>55</v>
      </c>
      <c r="Z452" s="56" t="str">
        <f>VLOOKUP(G452,'Sheet 1 (2)'!$H$4:$S$536,12,FALSE)</f>
        <v/>
      </c>
      <c r="AA452" s="56" t="str">
        <f t="shared" si="17"/>
        <v/>
      </c>
      <c r="AB452" s="56" t="s">
        <v>55</v>
      </c>
      <c r="AC452" s="56" t="str">
        <f>VLOOKUP(G452,'Sheet 1 (2)'!$H$4:$AF$536,25,FALSE)</f>
        <v/>
      </c>
      <c r="AD452" s="56" t="s">
        <v>187</v>
      </c>
      <c r="AE452" s="56" t="str">
        <f t="shared" si="34"/>
        <v/>
      </c>
      <c r="AF452" s="56" t="s">
        <v>82</v>
      </c>
      <c r="AG452" s="56" t="str">
        <f>VLOOKUP(G452,'Sheet 1 (2)'!$H$4:$AG$536,26,FALSE)</f>
        <v/>
      </c>
      <c r="AH452" s="56" t="s">
        <v>82</v>
      </c>
      <c r="AI452" s="56" t="s">
        <v>55</v>
      </c>
      <c r="AJ452" s="56" t="str">
        <f>VLOOKUP(G452,'Sheet 1 (2)'!$H$4:$AH$536,27,FALSE)</f>
        <v/>
      </c>
      <c r="AK452" s="56" t="str">
        <f t="shared" si="35"/>
        <v/>
      </c>
      <c r="AL452" s="60">
        <v>1</v>
      </c>
      <c r="AM452" s="60">
        <f t="shared" si="6"/>
        <v>1</v>
      </c>
    </row>
    <row r="453" spans="1:39" ht="15.75" customHeight="1" x14ac:dyDescent="0.2">
      <c r="A453" s="56" t="s">
        <v>1412</v>
      </c>
      <c r="B453" s="56" t="s">
        <v>1125</v>
      </c>
      <c r="C453" s="56" t="s">
        <v>2911</v>
      </c>
      <c r="D453" s="56" t="s">
        <v>1132</v>
      </c>
      <c r="E453" s="56" t="s">
        <v>2912</v>
      </c>
      <c r="F453" s="56" t="s">
        <v>1208</v>
      </c>
      <c r="G453" s="56" t="s">
        <v>2927</v>
      </c>
      <c r="H453" s="56" t="s">
        <v>2928</v>
      </c>
      <c r="I453" s="56" t="s">
        <v>82</v>
      </c>
      <c r="J453" s="56" t="s">
        <v>493</v>
      </c>
      <c r="K453" s="56" t="s">
        <v>2929</v>
      </c>
      <c r="L453" s="56" t="s">
        <v>55</v>
      </c>
      <c r="M453" s="56" t="str">
        <f>VLOOKUP(G453,'Sheet 1 (2)'!$H$4:$M$536,6,FALSE)</f>
        <v/>
      </c>
      <c r="N453" s="56" t="str">
        <f t="shared" si="32"/>
        <v/>
      </c>
      <c r="O453" s="56">
        <f>VLOOKUP(G453,Hoja1!$C$4:$D$146,2,FALSE)</f>
        <v>0</v>
      </c>
      <c r="P453" s="56" t="s">
        <v>2925</v>
      </c>
      <c r="Q453" s="56" t="s">
        <v>55</v>
      </c>
      <c r="R453" s="56" t="str">
        <f>VLOOKUP(G453,'Sheet 1 (2)'!$H$4:$O$536,8,FALSE)</f>
        <v/>
      </c>
      <c r="S453" s="56" t="str">
        <f t="shared" si="33"/>
        <v/>
      </c>
      <c r="T453" s="56"/>
      <c r="U453" s="56" t="s">
        <v>55</v>
      </c>
      <c r="V453" s="56" t="str">
        <f>VLOOKUP(G453,'Sheet 1 (2)'!$H$4:$Q$536,10,FALSE)</f>
        <v/>
      </c>
      <c r="W453" s="56" t="str">
        <f t="shared" si="2"/>
        <v/>
      </c>
      <c r="X453" s="56" t="s">
        <v>2930</v>
      </c>
      <c r="Y453" s="56" t="s">
        <v>55</v>
      </c>
      <c r="Z453" s="56" t="str">
        <f>VLOOKUP(G453,'Sheet 1 (2)'!$H$4:$S$536,12,FALSE)</f>
        <v/>
      </c>
      <c r="AA453" s="56" t="str">
        <f t="shared" si="17"/>
        <v/>
      </c>
      <c r="AB453" s="56" t="s">
        <v>55</v>
      </c>
      <c r="AC453" s="56" t="str">
        <f>VLOOKUP(G453,'Sheet 1 (2)'!$H$4:$AF$536,25,FALSE)</f>
        <v/>
      </c>
      <c r="AD453" s="56" t="s">
        <v>411</v>
      </c>
      <c r="AE453" s="56" t="str">
        <f t="shared" si="34"/>
        <v/>
      </c>
      <c r="AF453" s="56" t="s">
        <v>82</v>
      </c>
      <c r="AG453" s="56" t="str">
        <f>VLOOKUP(G453,'Sheet 1 (2)'!$H$4:$AG$536,26,FALSE)</f>
        <v/>
      </c>
      <c r="AH453" s="56" t="s">
        <v>82</v>
      </c>
      <c r="AI453" s="56" t="s">
        <v>55</v>
      </c>
      <c r="AJ453" s="56" t="str">
        <f>VLOOKUP(G453,'Sheet 1 (2)'!$H$4:$AH$536,27,FALSE)</f>
        <v/>
      </c>
      <c r="AK453" s="56" t="str">
        <f t="shared" si="35"/>
        <v/>
      </c>
      <c r="AL453" s="60">
        <v>1</v>
      </c>
      <c r="AM453" s="60">
        <f t="shared" si="6"/>
        <v>1</v>
      </c>
    </row>
    <row r="454" spans="1:39" ht="15.75" customHeight="1" x14ac:dyDescent="0.2">
      <c r="A454" s="56" t="s">
        <v>1412</v>
      </c>
      <c r="B454" s="56" t="s">
        <v>1125</v>
      </c>
      <c r="C454" s="56" t="s">
        <v>2911</v>
      </c>
      <c r="D454" s="56" t="s">
        <v>1132</v>
      </c>
      <c r="E454" s="56" t="s">
        <v>2912</v>
      </c>
      <c r="F454" s="56" t="s">
        <v>1208</v>
      </c>
      <c r="G454" s="56" t="s">
        <v>2931</v>
      </c>
      <c r="H454" s="56" t="s">
        <v>2932</v>
      </c>
      <c r="I454" s="56" t="s">
        <v>82</v>
      </c>
      <c r="J454" s="56" t="s">
        <v>493</v>
      </c>
      <c r="K454" s="56" t="s">
        <v>2933</v>
      </c>
      <c r="L454" s="56" t="s">
        <v>55</v>
      </c>
      <c r="M454" s="56" t="str">
        <f>VLOOKUP(G454,'Sheet 1 (2)'!$H$4:$M$536,6,FALSE)</f>
        <v/>
      </c>
      <c r="N454" s="56" t="str">
        <f t="shared" si="32"/>
        <v/>
      </c>
      <c r="O454" s="56">
        <f>VLOOKUP(G454,Hoja1!$C$4:$D$146,2,FALSE)</f>
        <v>0</v>
      </c>
      <c r="P454" s="56" t="s">
        <v>264</v>
      </c>
      <c r="Q454" s="56" t="s">
        <v>55</v>
      </c>
      <c r="R454" s="56" t="str">
        <f>VLOOKUP(G454,'Sheet 1 (2)'!$H$4:$O$536,8,FALSE)</f>
        <v/>
      </c>
      <c r="S454" s="56" t="str">
        <f t="shared" si="33"/>
        <v/>
      </c>
      <c r="T454" s="56"/>
      <c r="U454" s="56" t="s">
        <v>55</v>
      </c>
      <c r="V454" s="56" t="str">
        <f>VLOOKUP(G454,'Sheet 1 (2)'!$H$4:$Q$536,10,FALSE)</f>
        <v/>
      </c>
      <c r="W454" s="56" t="str">
        <f t="shared" si="2"/>
        <v/>
      </c>
      <c r="X454" s="56" t="s">
        <v>2934</v>
      </c>
      <c r="Y454" s="56" t="s">
        <v>55</v>
      </c>
      <c r="Z454" s="56" t="str">
        <f>VLOOKUP(G454,'Sheet 1 (2)'!$H$4:$S$536,12,FALSE)</f>
        <v/>
      </c>
      <c r="AA454" s="56" t="str">
        <f t="shared" si="17"/>
        <v/>
      </c>
      <c r="AB454" s="56" t="s">
        <v>55</v>
      </c>
      <c r="AC454" s="56" t="str">
        <f>VLOOKUP(G454,'Sheet 1 (2)'!$H$4:$AF$536,25,FALSE)</f>
        <v/>
      </c>
      <c r="AD454" s="56" t="s">
        <v>411</v>
      </c>
      <c r="AE454" s="56" t="str">
        <f t="shared" si="34"/>
        <v/>
      </c>
      <c r="AF454" s="56" t="s">
        <v>82</v>
      </c>
      <c r="AG454" s="56" t="str">
        <f>VLOOKUP(G454,'Sheet 1 (2)'!$H$4:$AG$536,26,FALSE)</f>
        <v/>
      </c>
      <c r="AH454" s="56" t="s">
        <v>82</v>
      </c>
      <c r="AI454" s="56" t="s">
        <v>55</v>
      </c>
      <c r="AJ454" s="56" t="str">
        <f>VLOOKUP(G454,'Sheet 1 (2)'!$H$4:$AH$536,27,FALSE)</f>
        <v/>
      </c>
      <c r="AK454" s="56" t="str">
        <f t="shared" si="35"/>
        <v/>
      </c>
      <c r="AL454" s="60">
        <v>1</v>
      </c>
      <c r="AM454" s="60">
        <f t="shared" si="6"/>
        <v>1</v>
      </c>
    </row>
    <row r="455" spans="1:39" ht="15.75" customHeight="1" x14ac:dyDescent="0.2">
      <c r="A455" s="56" t="s">
        <v>1412</v>
      </c>
      <c r="B455" s="56" t="s">
        <v>1125</v>
      </c>
      <c r="C455" s="56" t="s">
        <v>2911</v>
      </c>
      <c r="D455" s="56" t="s">
        <v>1132</v>
      </c>
      <c r="E455" s="56" t="s">
        <v>2912</v>
      </c>
      <c r="F455" s="56" t="s">
        <v>1208</v>
      </c>
      <c r="G455" s="56" t="s">
        <v>2935</v>
      </c>
      <c r="H455" s="56" t="s">
        <v>2936</v>
      </c>
      <c r="I455" s="56" t="s">
        <v>82</v>
      </c>
      <c r="J455" s="56" t="s">
        <v>493</v>
      </c>
      <c r="K455" s="56" t="s">
        <v>2937</v>
      </c>
      <c r="L455" s="56" t="s">
        <v>55</v>
      </c>
      <c r="M455" s="56" t="str">
        <f>VLOOKUP(G455,'Sheet 1 (2)'!$H$4:$M$536,6,FALSE)</f>
        <v/>
      </c>
      <c r="N455" s="56" t="str">
        <f t="shared" si="32"/>
        <v/>
      </c>
      <c r="O455" s="56">
        <f>VLOOKUP(G455,Hoja1!$C$4:$D$146,2,FALSE)</f>
        <v>0</v>
      </c>
      <c r="P455" s="56" t="s">
        <v>264</v>
      </c>
      <c r="Q455" s="56" t="s">
        <v>55</v>
      </c>
      <c r="R455" s="56" t="str">
        <f>VLOOKUP(G455,'Sheet 1 (2)'!$H$4:$O$536,8,FALSE)</f>
        <v/>
      </c>
      <c r="S455" s="56" t="str">
        <f t="shared" si="33"/>
        <v/>
      </c>
      <c r="T455" s="56"/>
      <c r="U455" s="56" t="s">
        <v>55</v>
      </c>
      <c r="V455" s="56" t="str">
        <f>VLOOKUP(G455,'Sheet 1 (2)'!$H$4:$Q$536,10,FALSE)</f>
        <v/>
      </c>
      <c r="W455" s="56" t="str">
        <f t="shared" si="2"/>
        <v/>
      </c>
      <c r="X455" s="56" t="s">
        <v>2938</v>
      </c>
      <c r="Y455" s="56" t="s">
        <v>55</v>
      </c>
      <c r="Z455" s="56" t="str">
        <f>VLOOKUP(G455,'Sheet 1 (2)'!$H$4:$S$536,12,FALSE)</f>
        <v/>
      </c>
      <c r="AA455" s="56" t="str">
        <f t="shared" si="17"/>
        <v/>
      </c>
      <c r="AB455" s="56" t="s">
        <v>55</v>
      </c>
      <c r="AC455" s="56" t="str">
        <f>VLOOKUP(G455,'Sheet 1 (2)'!$H$4:$AF$536,25,FALSE)</f>
        <v/>
      </c>
      <c r="AD455" s="56" t="s">
        <v>1781</v>
      </c>
      <c r="AE455" s="56" t="str">
        <f t="shared" si="34"/>
        <v/>
      </c>
      <c r="AF455" s="56" t="s">
        <v>82</v>
      </c>
      <c r="AG455" s="56" t="str">
        <f>VLOOKUP(G455,'Sheet 1 (2)'!$H$4:$AG$536,26,FALSE)</f>
        <v/>
      </c>
      <c r="AH455" s="56" t="s">
        <v>82</v>
      </c>
      <c r="AI455" s="56" t="s">
        <v>55</v>
      </c>
      <c r="AJ455" s="56" t="str">
        <f>VLOOKUP(G455,'Sheet 1 (2)'!$H$4:$AH$536,27,FALSE)</f>
        <v/>
      </c>
      <c r="AK455" s="56" t="str">
        <f t="shared" si="35"/>
        <v/>
      </c>
      <c r="AL455" s="60">
        <v>1</v>
      </c>
      <c r="AM455" s="60">
        <f t="shared" si="6"/>
        <v>1</v>
      </c>
    </row>
    <row r="456" spans="1:39" ht="251.25" customHeight="1" x14ac:dyDescent="0.2">
      <c r="A456" s="56" t="s">
        <v>2939</v>
      </c>
      <c r="B456" s="56" t="s">
        <v>1171</v>
      </c>
      <c r="C456" s="56" t="s">
        <v>2940</v>
      </c>
      <c r="D456" s="56" t="s">
        <v>1175</v>
      </c>
      <c r="E456" s="56" t="s">
        <v>2941</v>
      </c>
      <c r="F456" s="56" t="s">
        <v>1289</v>
      </c>
      <c r="G456" s="56" t="s">
        <v>2941</v>
      </c>
      <c r="H456" s="118" t="s">
        <v>1289</v>
      </c>
      <c r="I456" s="56" t="s">
        <v>52</v>
      </c>
      <c r="J456" s="56" t="s">
        <v>2942</v>
      </c>
      <c r="K456" s="56" t="s">
        <v>2943</v>
      </c>
      <c r="L456" s="56" t="s">
        <v>3561</v>
      </c>
      <c r="M456" s="56" t="str">
        <f>VLOOKUP(G456,'Sheet 1 (2)'!$H$4:$M$536,6,FALSE)</f>
        <v/>
      </c>
      <c r="N456"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56"/>
      <c r="P456" s="56" t="s">
        <v>2944</v>
      </c>
      <c r="Q456" s="56" t="s">
        <v>55</v>
      </c>
      <c r="R456" s="56" t="str">
        <f>VLOOKUP(G456,'Sheet 1 (2)'!$H$4:$O$536,8,FALSE)</f>
        <v/>
      </c>
      <c r="S456" s="56" t="str">
        <f t="shared" si="33"/>
        <v/>
      </c>
      <c r="T456" s="56" t="s">
        <v>2945</v>
      </c>
      <c r="U456" s="56" t="s">
        <v>55</v>
      </c>
      <c r="V456" s="56" t="str">
        <f>VLOOKUP(G456,'Sheet 1 (2)'!$H$4:$Q$536,10,FALSE)</f>
        <v/>
      </c>
      <c r="W456" s="56" t="str">
        <f t="shared" si="2"/>
        <v/>
      </c>
      <c r="X456" s="56"/>
      <c r="Y456" s="56" t="s">
        <v>55</v>
      </c>
      <c r="Z456" s="56" t="str">
        <f>VLOOKUP(G456,'Sheet 1 (2)'!$H$4:$S$536,12,FALSE)</f>
        <v/>
      </c>
      <c r="AA456" s="56" t="str">
        <f t="shared" si="17"/>
        <v/>
      </c>
      <c r="AB456" s="56" t="s">
        <v>55</v>
      </c>
      <c r="AC456" s="56" t="str">
        <f>VLOOKUP(G456,'Sheet 1 (2)'!$H$4:$AF$536,25,FALSE)</f>
        <v/>
      </c>
      <c r="AD456" s="56" t="s">
        <v>58</v>
      </c>
      <c r="AE456" s="56" t="str">
        <f t="shared" si="34"/>
        <v/>
      </c>
      <c r="AF456" s="56" t="s">
        <v>82</v>
      </c>
      <c r="AG456" s="56" t="str">
        <f>VLOOKUP(G456,'Sheet 1 (2)'!$H$4:$AG$536,26,FALSE)</f>
        <v/>
      </c>
      <c r="AH456" s="56" t="s">
        <v>82</v>
      </c>
      <c r="AI456" s="56" t="s">
        <v>3300</v>
      </c>
      <c r="AJ456" s="56" t="str">
        <f>VLOOKUP(G456,'Sheet 1 (2)'!$H$4:$AH$536,27,FALSE)</f>
        <v/>
      </c>
      <c r="AK456" s="56" t="str">
        <f t="shared" si="35"/>
        <v>LA BASE NO ESTÁ COMPLETA. FALTA Regiones que implementaran la Central de Regulación</v>
      </c>
      <c r="AL456" s="60">
        <v>1</v>
      </c>
      <c r="AM456" s="60">
        <f t="shared" si="6"/>
        <v>1</v>
      </c>
    </row>
    <row r="457" spans="1:39" ht="289.5" customHeight="1" x14ac:dyDescent="0.2">
      <c r="A457" s="56" t="s">
        <v>2939</v>
      </c>
      <c r="B457" s="56" t="s">
        <v>1171</v>
      </c>
      <c r="C457" s="56" t="s">
        <v>2940</v>
      </c>
      <c r="D457" s="56" t="s">
        <v>1175</v>
      </c>
      <c r="E457" s="56" t="s">
        <v>2946</v>
      </c>
      <c r="F457" s="56" t="s">
        <v>1290</v>
      </c>
      <c r="G457" s="56" t="s">
        <v>2946</v>
      </c>
      <c r="H457" s="118" t="s">
        <v>1290</v>
      </c>
      <c r="I457" s="56" t="s">
        <v>52</v>
      </c>
      <c r="J457" s="56" t="s">
        <v>2942</v>
      </c>
      <c r="K457" s="56" t="s">
        <v>2947</v>
      </c>
      <c r="L457" s="56" t="s">
        <v>3562</v>
      </c>
      <c r="M457" s="56" t="str">
        <f>VLOOKUP(G457,'Sheet 1 (2)'!$H$4:$M$536,6,FALSE)</f>
        <v/>
      </c>
      <c r="N457"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56"/>
      <c r="P457" s="56" t="s">
        <v>2948</v>
      </c>
      <c r="Q457" s="56" t="s">
        <v>55</v>
      </c>
      <c r="R457" s="56" t="str">
        <f>VLOOKUP(G457,'Sheet 1 (2)'!$H$4:$O$536,8,FALSE)</f>
        <v/>
      </c>
      <c r="S457" s="56" t="str">
        <f t="shared" si="33"/>
        <v/>
      </c>
      <c r="T457" s="56" t="s">
        <v>2945</v>
      </c>
      <c r="U457" s="56" t="s">
        <v>55</v>
      </c>
      <c r="V457" s="56" t="str">
        <f>VLOOKUP(G457,'Sheet 1 (2)'!$H$4:$Q$536,10,FALSE)</f>
        <v/>
      </c>
      <c r="W457" s="56" t="str">
        <f t="shared" si="2"/>
        <v/>
      </c>
      <c r="X457" s="56"/>
      <c r="Y457" s="56" t="s">
        <v>55</v>
      </c>
      <c r="Z457" s="56" t="str">
        <f>VLOOKUP(G457,'Sheet 1 (2)'!$H$4:$S$536,12,FALSE)</f>
        <v/>
      </c>
      <c r="AA457" s="56" t="str">
        <f t="shared" si="17"/>
        <v/>
      </c>
      <c r="AB457" s="56" t="s">
        <v>55</v>
      </c>
      <c r="AC457" s="56" t="str">
        <f>VLOOKUP(G457,'Sheet 1 (2)'!$H$4:$AF$536,25,FALSE)</f>
        <v/>
      </c>
      <c r="AD457" s="56" t="s">
        <v>58</v>
      </c>
      <c r="AE457" s="56" t="str">
        <f t="shared" si="34"/>
        <v/>
      </c>
      <c r="AF457" s="56" t="s">
        <v>82</v>
      </c>
      <c r="AG457" s="56" t="str">
        <f>VLOOKUP(G457,'Sheet 1 (2)'!$H$4:$AG$536,26,FALSE)</f>
        <v/>
      </c>
      <c r="AH457" s="56" t="s">
        <v>82</v>
      </c>
      <c r="AI457" s="56" t="s">
        <v>3300</v>
      </c>
      <c r="AJ457" s="56" t="str">
        <f>VLOOKUP(G457,'Sheet 1 (2)'!$H$4:$AH$536,27,FALSE)</f>
        <v/>
      </c>
      <c r="AK457" s="56" t="str">
        <f t="shared" si="35"/>
        <v>LA BASE NO ESTÁ COMPLETA. FALTA Regiones que implementaran la Central de Regulación</v>
      </c>
      <c r="AL457" s="60">
        <v>1</v>
      </c>
      <c r="AM457" s="60">
        <f t="shared" si="6"/>
        <v>1</v>
      </c>
    </row>
    <row r="458" spans="1:39" ht="15.75" customHeight="1" x14ac:dyDescent="0.2">
      <c r="A458" s="56" t="s">
        <v>2939</v>
      </c>
      <c r="B458" s="56" t="s">
        <v>1171</v>
      </c>
      <c r="C458" s="56" t="s">
        <v>2950</v>
      </c>
      <c r="D458" s="56" t="s">
        <v>1176</v>
      </c>
      <c r="E458" s="56" t="s">
        <v>2951</v>
      </c>
      <c r="F458" s="56" t="s">
        <v>1292</v>
      </c>
      <c r="G458" s="56" t="s">
        <v>2951</v>
      </c>
      <c r="H458" s="118" t="s">
        <v>1292</v>
      </c>
      <c r="I458" s="56" t="s">
        <v>52</v>
      </c>
      <c r="J458" s="56" t="s">
        <v>2942</v>
      </c>
      <c r="K458" s="56" t="s">
        <v>2952</v>
      </c>
      <c r="L458" s="56" t="s">
        <v>3563</v>
      </c>
      <c r="M458" s="56" t="str">
        <f>VLOOKUP(G458,'Sheet 1 (2)'!$H$4:$M$536,6,FALSE)</f>
        <v/>
      </c>
      <c r="N458" s="56" t="str">
        <f t="shared" si="3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56"/>
      <c r="P458" s="56" t="s">
        <v>2944</v>
      </c>
      <c r="Q458" s="56" t="s">
        <v>55</v>
      </c>
      <c r="R458" s="56" t="str">
        <f>VLOOKUP(G458,'Sheet 1 (2)'!$H$4:$O$536,8,FALSE)</f>
        <v/>
      </c>
      <c r="S458" s="56" t="str">
        <f t="shared" si="33"/>
        <v/>
      </c>
      <c r="T458" s="56" t="s">
        <v>2945</v>
      </c>
      <c r="U458" s="56" t="s">
        <v>55</v>
      </c>
      <c r="V458" s="56" t="str">
        <f>VLOOKUP(G458,'Sheet 1 (2)'!$H$4:$Q$536,10,FALSE)</f>
        <v/>
      </c>
      <c r="W458" s="56" t="str">
        <f t="shared" si="2"/>
        <v/>
      </c>
      <c r="X458" s="56"/>
      <c r="Y458" s="56" t="s">
        <v>55</v>
      </c>
      <c r="Z458" s="56" t="str">
        <f>VLOOKUP(G458,'Sheet 1 (2)'!$H$4:$S$536,12,FALSE)</f>
        <v/>
      </c>
      <c r="AA458" s="56" t="str">
        <f t="shared" si="17"/>
        <v/>
      </c>
      <c r="AB458" s="56" t="s">
        <v>55</v>
      </c>
      <c r="AC458" s="56" t="str">
        <f>VLOOKUP(G458,'Sheet 1 (2)'!$H$4:$AF$536,25,FALSE)</f>
        <v/>
      </c>
      <c r="AD458" s="56" t="s">
        <v>58</v>
      </c>
      <c r="AE458" s="56" t="str">
        <f t="shared" si="34"/>
        <v/>
      </c>
      <c r="AF458" s="56" t="s">
        <v>82</v>
      </c>
      <c r="AG458" s="56" t="str">
        <f>VLOOKUP(G458,'Sheet 1 (2)'!$H$4:$AG$536,26,FALSE)</f>
        <v/>
      </c>
      <c r="AH458" s="56" t="s">
        <v>82</v>
      </c>
      <c r="AI458" s="56" t="s">
        <v>3300</v>
      </c>
      <c r="AJ458" s="56" t="str">
        <f>VLOOKUP(G458,'Sheet 1 (2)'!$H$4:$AH$536,27,FALSE)</f>
        <v/>
      </c>
      <c r="AK458" s="56" t="str">
        <f t="shared" si="35"/>
        <v>LA BASE NO ESTÁ COMPLETA. FALTA Regiones que implementaran la Central de Regulación</v>
      </c>
      <c r="AL458" s="60">
        <v>1</v>
      </c>
      <c r="AM458" s="60">
        <f t="shared" si="6"/>
        <v>1</v>
      </c>
    </row>
    <row r="459" spans="1:39" ht="33.75" customHeight="1" x14ac:dyDescent="0.2">
      <c r="A459" s="56" t="s">
        <v>2939</v>
      </c>
      <c r="B459" s="56" t="s">
        <v>1171</v>
      </c>
      <c r="C459" s="56" t="s">
        <v>2954</v>
      </c>
      <c r="D459" s="56" t="s">
        <v>1178</v>
      </c>
      <c r="E459" s="56" t="s">
        <v>2955</v>
      </c>
      <c r="F459" s="56" t="s">
        <v>1298</v>
      </c>
      <c r="G459" s="56" t="s">
        <v>2955</v>
      </c>
      <c r="H459" s="118" t="s">
        <v>2956</v>
      </c>
      <c r="I459" s="56" t="s">
        <v>82</v>
      </c>
      <c r="J459" s="56" t="s">
        <v>2942</v>
      </c>
      <c r="K459" s="56" t="s">
        <v>2957</v>
      </c>
      <c r="L459" s="56" t="s">
        <v>3303</v>
      </c>
      <c r="M459" s="56" t="str">
        <f>VLOOKUP(G459,'Sheet 1 (2)'!$H$4:$M$536,6,FALSE)</f>
        <v/>
      </c>
      <c r="N459" s="56" t="str">
        <f t="shared" si="32"/>
        <v>Programar el 100% de las atenciones registradas como prioridad III y IV en los registros administrativos.</v>
      </c>
      <c r="O459" s="56"/>
      <c r="P459" s="56" t="s">
        <v>2958</v>
      </c>
      <c r="Q459" s="56" t="s">
        <v>3304</v>
      </c>
      <c r="R459" s="56" t="str">
        <f>VLOOKUP(G459,'Sheet 1 (2)'!$H$4:$O$536,8,FALSE)</f>
        <v/>
      </c>
      <c r="S459" s="56" t="str">
        <f t="shared" si="33"/>
        <v xml:space="preserve">
Registro adminitrativos propios de la IPRESS.</v>
      </c>
      <c r="T459" s="56" t="s">
        <v>433</v>
      </c>
      <c r="U459" s="56" t="s">
        <v>55</v>
      </c>
      <c r="V459" s="56" t="str">
        <f>VLOOKUP(G459,'Sheet 1 (2)'!$H$4:$Q$536,10,FALSE)</f>
        <v/>
      </c>
      <c r="W459" s="56" t="str">
        <f t="shared" si="2"/>
        <v/>
      </c>
      <c r="X459" s="56"/>
      <c r="Y459" s="56" t="s">
        <v>55</v>
      </c>
      <c r="Z459" s="56" t="str">
        <f>VLOOKUP(G459,'Sheet 1 (2)'!$H$4:$S$536,12,FALSE)</f>
        <v/>
      </c>
      <c r="AA459" s="56" t="str">
        <f t="shared" si="17"/>
        <v/>
      </c>
      <c r="AB459" s="56" t="s">
        <v>55</v>
      </c>
      <c r="AC459" s="56" t="str">
        <f>VLOOKUP(G459,'Sheet 1 (2)'!$H$4:$AF$536,25,FALSE)</f>
        <v/>
      </c>
      <c r="AD459" s="56" t="s">
        <v>187</v>
      </c>
      <c r="AE459" s="56" t="str">
        <f t="shared" si="34"/>
        <v/>
      </c>
      <c r="AF459" s="56" t="s">
        <v>52</v>
      </c>
      <c r="AG459" s="56" t="str">
        <f>VLOOKUP(G459,'Sheet 1 (2)'!$H$4:$AG$536,26,FALSE)</f>
        <v/>
      </c>
      <c r="AH459" s="56" t="s">
        <v>52</v>
      </c>
      <c r="AI459" s="56" t="s">
        <v>3305</v>
      </c>
      <c r="AJ459" s="56" t="str">
        <f>VLOOKUP(G459,'Sheet 1 (2)'!$H$4:$AH$536,27,FALSE)</f>
        <v/>
      </c>
      <c r="AK459" s="56" t="str">
        <f t="shared" si="35"/>
        <v>A LA ESPERA BASE SIS. FALTA VARIABLE TRIAJE.</v>
      </c>
      <c r="AL459" s="60">
        <v>1</v>
      </c>
      <c r="AM459" s="60">
        <f t="shared" si="6"/>
        <v>0</v>
      </c>
    </row>
    <row r="460" spans="1:39" ht="15.75" customHeight="1" x14ac:dyDescent="0.2">
      <c r="A460" s="56" t="s">
        <v>2939</v>
      </c>
      <c r="B460" s="56" t="s">
        <v>1171</v>
      </c>
      <c r="C460" s="56" t="s">
        <v>2959</v>
      </c>
      <c r="D460" s="56" t="s">
        <v>1172</v>
      </c>
      <c r="E460" s="56" t="s">
        <v>2960</v>
      </c>
      <c r="F460" s="56" t="s">
        <v>1288</v>
      </c>
      <c r="G460" s="56" t="s">
        <v>2960</v>
      </c>
      <c r="H460" s="118" t="s">
        <v>2961</v>
      </c>
      <c r="I460" s="56" t="s">
        <v>82</v>
      </c>
      <c r="J460" s="56" t="s">
        <v>2942</v>
      </c>
      <c r="K460" s="56" t="s">
        <v>2962</v>
      </c>
      <c r="L460" s="56" t="s">
        <v>3306</v>
      </c>
      <c r="M460" s="56" t="str">
        <f>VLOOKUP(G460,'Sheet 1 (2)'!$H$4:$M$536,6,FALSE)</f>
        <v/>
      </c>
      <c r="N460" s="56" t="str">
        <f t="shared" si="32"/>
        <v>*Proyectar el numero de llamadas recibidas (pertinentes y no pertinentes) en el año, a partir de los registros con los que cuenten a la fecha.</v>
      </c>
      <c r="O460" s="56"/>
      <c r="P460" s="56" t="s">
        <v>2963</v>
      </c>
      <c r="Q460" s="56" t="s">
        <v>55</v>
      </c>
      <c r="R460" s="56" t="str">
        <f>VLOOKUP(G460,'Sheet 1 (2)'!$H$4:$O$536,8,FALSE)</f>
        <v/>
      </c>
      <c r="S460" s="56" t="str">
        <f t="shared" si="33"/>
        <v/>
      </c>
      <c r="T460" s="56"/>
      <c r="U460" s="56" t="s">
        <v>55</v>
      </c>
      <c r="V460" s="56" t="str">
        <f>VLOOKUP(G460,'Sheet 1 (2)'!$H$4:$Q$536,10,FALSE)</f>
        <v/>
      </c>
      <c r="W460" s="56" t="str">
        <f t="shared" si="2"/>
        <v/>
      </c>
      <c r="X460" s="56"/>
      <c r="Y460" s="56" t="s">
        <v>55</v>
      </c>
      <c r="Z460" s="56" t="str">
        <f>VLOOKUP(G460,'Sheet 1 (2)'!$H$4:$S$536,12,FALSE)</f>
        <v/>
      </c>
      <c r="AA460" s="56" t="str">
        <f t="shared" si="17"/>
        <v/>
      </c>
      <c r="AB460" s="56" t="s">
        <v>55</v>
      </c>
      <c r="AC460" s="56" t="str">
        <f>VLOOKUP(G460,'Sheet 1 (2)'!$H$4:$AF$536,25,FALSE)</f>
        <v/>
      </c>
      <c r="AD460" s="56" t="s">
        <v>1762</v>
      </c>
      <c r="AE460" s="56" t="str">
        <f t="shared" si="34"/>
        <v/>
      </c>
      <c r="AF460" s="56" t="s">
        <v>82</v>
      </c>
      <c r="AG460" s="56" t="str">
        <f>VLOOKUP(G460,'Sheet 1 (2)'!$H$4:$AG$536,26,FALSE)</f>
        <v/>
      </c>
      <c r="AH460" s="56" t="s">
        <v>82</v>
      </c>
      <c r="AI460" s="56" t="s">
        <v>3307</v>
      </c>
      <c r="AJ460" s="56" t="str">
        <f>VLOOKUP(G460,'Sheet 1 (2)'!$H$4:$AH$536,27,FALSE)</f>
        <v/>
      </c>
      <c r="AK460" s="56" t="str">
        <f t="shared" si="35"/>
        <v>LA BASE NO ESTÁ COMPLETA. FALTA Regiones que implementaran los Módulos de Atención Ambulantoria</v>
      </c>
      <c r="AL460" s="60">
        <v>1</v>
      </c>
      <c r="AM460" s="60">
        <f t="shared" si="6"/>
        <v>1</v>
      </c>
    </row>
    <row r="461" spans="1:39" ht="15.75" customHeight="1" x14ac:dyDescent="0.25">
      <c r="A461" s="56" t="s">
        <v>2253</v>
      </c>
      <c r="B461" s="56" t="s">
        <v>1182</v>
      </c>
      <c r="C461" s="56" t="s">
        <v>2254</v>
      </c>
      <c r="D461" s="56" t="s">
        <v>1183</v>
      </c>
      <c r="E461" s="56" t="s">
        <v>2965</v>
      </c>
      <c r="F461" s="56" t="s">
        <v>1311</v>
      </c>
      <c r="G461" s="56" t="s">
        <v>2965</v>
      </c>
      <c r="H461" s="56" t="s">
        <v>1311</v>
      </c>
      <c r="I461" s="56" t="s">
        <v>52</v>
      </c>
      <c r="J461" s="56" t="s">
        <v>83</v>
      </c>
      <c r="K461" s="56" t="s">
        <v>2966</v>
      </c>
      <c r="L461" s="56"/>
      <c r="M461" s="56" t="str">
        <f>VLOOKUP(G461,'Sheet 1 (2)'!$H$4:$M$536,6,FALSE)</f>
        <v/>
      </c>
      <c r="N461" s="56" t="str">
        <f t="shared" si="32"/>
        <v/>
      </c>
      <c r="O461" s="56"/>
      <c r="P461" s="56" t="s">
        <v>2967</v>
      </c>
      <c r="Q461" s="56" t="s">
        <v>55</v>
      </c>
      <c r="R461" s="56" t="str">
        <f>VLOOKUP(G461,'Sheet 1 (2)'!$H$4:$O$536,8,FALSE)</f>
        <v/>
      </c>
      <c r="S461" s="56" t="str">
        <f t="shared" si="33"/>
        <v/>
      </c>
      <c r="T461" s="56"/>
      <c r="U461" s="56" t="s">
        <v>55</v>
      </c>
      <c r="V461" s="56" t="str">
        <f>VLOOKUP(G461,'Sheet 1 (2)'!$H$4:$Q$536,10,FALSE)</f>
        <v/>
      </c>
      <c r="W461" s="56" t="str">
        <f t="shared" si="2"/>
        <v/>
      </c>
      <c r="X461" s="56"/>
      <c r="Y461" s="56" t="s">
        <v>55</v>
      </c>
      <c r="Z461" s="56" t="str">
        <f>VLOOKUP(G461,'Sheet 1 (2)'!$H$4:$S$536,12,FALSE)</f>
        <v/>
      </c>
      <c r="AA461" s="56" t="str">
        <f t="shared" si="17"/>
        <v/>
      </c>
      <c r="AB461" s="56" t="s">
        <v>55</v>
      </c>
      <c r="AC461" s="56" t="str">
        <f>VLOOKUP(G461,'Sheet 1 (2)'!$H$4:$AF$536,25,FALSE)</f>
        <v/>
      </c>
      <c r="AD461" s="56" t="s">
        <v>411</v>
      </c>
      <c r="AE461" s="56" t="s">
        <v>2477</v>
      </c>
      <c r="AF461" s="56" t="s">
        <v>55</v>
      </c>
      <c r="AG461" s="56" t="str">
        <f>VLOOKUP(G461,'Sheet 1 (2)'!$H$4:$AG$536,26,FALSE)</f>
        <v/>
      </c>
      <c r="AH461" s="56" t="s">
        <v>52</v>
      </c>
      <c r="AI461" s="56" t="s">
        <v>55</v>
      </c>
      <c r="AJ461" s="56" t="str">
        <f>VLOOKUP(G461,'Sheet 1 (2)'!$H$4:$AH$536,27,FALSE)</f>
        <v/>
      </c>
      <c r="AK461" s="73" t="s">
        <v>3353</v>
      </c>
      <c r="AL461" s="60">
        <v>1</v>
      </c>
      <c r="AM461" s="60">
        <f t="shared" si="6"/>
        <v>0</v>
      </c>
    </row>
    <row r="462" spans="1:39" ht="15.75" customHeight="1" x14ac:dyDescent="0.2">
      <c r="A462" s="56" t="s">
        <v>2939</v>
      </c>
      <c r="B462" s="56" t="s">
        <v>1171</v>
      </c>
      <c r="C462" s="56" t="s">
        <v>2950</v>
      </c>
      <c r="D462" s="56" t="s">
        <v>1176</v>
      </c>
      <c r="E462" s="56" t="s">
        <v>2969</v>
      </c>
      <c r="F462" s="56" t="s">
        <v>1296</v>
      </c>
      <c r="G462" s="56" t="s">
        <v>2969</v>
      </c>
      <c r="H462" s="118" t="s">
        <v>1296</v>
      </c>
      <c r="I462" s="56" t="s">
        <v>52</v>
      </c>
      <c r="J462" s="56" t="s">
        <v>2942</v>
      </c>
      <c r="K462" s="56" t="s">
        <v>2970</v>
      </c>
      <c r="L462" s="56" t="s">
        <v>3308</v>
      </c>
      <c r="M462" s="56" t="str">
        <f>VLOOKUP(G462,'Sheet 1 (2)'!$H$4:$M$536,6,FALSE)</f>
        <v/>
      </c>
      <c r="N462" s="56" t="str">
        <f t="shared" si="32"/>
        <v xml:space="preserve">Programar el 100% de referencias coordinadas realizadas el año anterior.
</v>
      </c>
      <c r="O462" s="56"/>
      <c r="P462" s="56" t="s">
        <v>2971</v>
      </c>
      <c r="Q462" s="56" t="s">
        <v>3309</v>
      </c>
      <c r="R462" s="56" t="str">
        <f>VLOOKUP(G462,'Sheet 1 (2)'!$H$4:$O$536,8,FALSE)</f>
        <v/>
      </c>
      <c r="S462" s="56" t="str">
        <f t="shared" si="33"/>
        <v>Registro de las DIRESAS, GERESAS y unidades de referencias de redes, hospitales e institutos. (registros administrativos)</v>
      </c>
      <c r="T462" s="56" t="s">
        <v>2972</v>
      </c>
      <c r="U462" s="56" t="s">
        <v>55</v>
      </c>
      <c r="V462" s="56" t="str">
        <f>VLOOKUP(G462,'Sheet 1 (2)'!$H$4:$Q$536,10,FALSE)</f>
        <v/>
      </c>
      <c r="W462" s="56" t="str">
        <f t="shared" si="2"/>
        <v/>
      </c>
      <c r="X462" s="56"/>
      <c r="Y462" s="56" t="s">
        <v>55</v>
      </c>
      <c r="Z462" s="56" t="str">
        <f>VLOOKUP(G462,'Sheet 1 (2)'!$H$4:$S$536,12,FALSE)</f>
        <v/>
      </c>
      <c r="AA462" s="56" t="str">
        <f t="shared" si="17"/>
        <v/>
      </c>
      <c r="AB462" s="56" t="s">
        <v>55</v>
      </c>
      <c r="AC462" s="56" t="str">
        <f>VLOOKUP(G462,'Sheet 1 (2)'!$H$4:$AF$536,25,FALSE)</f>
        <v/>
      </c>
      <c r="AD462" s="56" t="s">
        <v>2810</v>
      </c>
      <c r="AE462" s="56" t="str">
        <f t="shared" ref="AE462:AE482" si="36">IF(AB462&lt;&gt;"",AB462,AC462)</f>
        <v/>
      </c>
      <c r="AF462" s="56" t="s">
        <v>3310</v>
      </c>
      <c r="AG462" s="56" t="str">
        <f>VLOOKUP(G462,'Sheet 1 (2)'!$H$4:$AG$536,26,FALSE)</f>
        <v/>
      </c>
      <c r="AH462" s="56" t="s">
        <v>52</v>
      </c>
      <c r="AI462" s="56" t="s">
        <v>3311</v>
      </c>
      <c r="AJ462" s="56" t="str">
        <f>VLOOKUP(G462,'Sheet 1 (2)'!$H$4:$AH$536,27,FALSE)</f>
        <v/>
      </c>
      <c r="AK462" s="56" t="str">
        <f>IF(AI462&lt;&gt;"",AI462,AJ462)</f>
        <v>NO HAY VARIABLE REFERENCIA EN CENTRAL DE REGULACIÓN.</v>
      </c>
      <c r="AL462" s="60">
        <v>1</v>
      </c>
      <c r="AM462" s="60">
        <f t="shared" si="6"/>
        <v>0</v>
      </c>
    </row>
    <row r="463" spans="1:39" ht="15.75" customHeight="1" x14ac:dyDescent="0.2">
      <c r="A463" s="56" t="s">
        <v>2253</v>
      </c>
      <c r="B463" s="56" t="s">
        <v>1182</v>
      </c>
      <c r="C463" s="56" t="s">
        <v>2973</v>
      </c>
      <c r="D463" s="56" t="s">
        <v>1184</v>
      </c>
      <c r="E463" s="56" t="s">
        <v>2974</v>
      </c>
      <c r="F463" s="56" t="s">
        <v>1315</v>
      </c>
      <c r="G463" s="56" t="s">
        <v>2974</v>
      </c>
      <c r="H463" s="56" t="s">
        <v>1315</v>
      </c>
      <c r="I463" s="56" t="s">
        <v>52</v>
      </c>
      <c r="J463" s="56" t="s">
        <v>493</v>
      </c>
      <c r="K463" s="56" t="s">
        <v>2975</v>
      </c>
      <c r="L463" s="56" t="s">
        <v>3354</v>
      </c>
      <c r="M463" s="56" t="str">
        <f>VLOOKUP(G463,'Sheet 1 (2)'!$H$4:$M$536,6,FALSE)</f>
        <v/>
      </c>
      <c r="N463" s="56" t="str">
        <f t="shared" si="32"/>
        <v>*Programar en base al promedio mensual del número de llamadas de las regiones colindantes geográficamente que cuentan con SAMU en funcionamiento, multiplicado por los 12 meses. (Información proporcionada por el responsable técnico del PP 0104-MINSA).</v>
      </c>
      <c r="O463" s="56"/>
      <c r="P463" s="56" t="s">
        <v>264</v>
      </c>
      <c r="Q463" s="56" t="s">
        <v>55</v>
      </c>
      <c r="R463" s="56" t="str">
        <f>VLOOKUP(G463,'Sheet 1 (2)'!$H$4:$O$536,8,FALSE)</f>
        <v/>
      </c>
      <c r="S463" s="56" t="str">
        <f t="shared" si="33"/>
        <v/>
      </c>
      <c r="T463" s="56" t="s">
        <v>2976</v>
      </c>
      <c r="U463" s="56" t="s">
        <v>55</v>
      </c>
      <c r="V463" s="56" t="str">
        <f>VLOOKUP(G463,'Sheet 1 (2)'!$H$4:$Q$536,10,FALSE)</f>
        <v/>
      </c>
      <c r="W463" s="56" t="str">
        <f t="shared" si="2"/>
        <v/>
      </c>
      <c r="X463" s="56" t="s">
        <v>2977</v>
      </c>
      <c r="Y463" s="56" t="s">
        <v>55</v>
      </c>
      <c r="Z463" s="56" t="str">
        <f>VLOOKUP(G463,'Sheet 1 (2)'!$H$4:$S$536,12,FALSE)</f>
        <v/>
      </c>
      <c r="AA463" s="56" t="str">
        <f t="shared" si="17"/>
        <v/>
      </c>
      <c r="AB463" s="56" t="s">
        <v>55</v>
      </c>
      <c r="AC463" s="56" t="str">
        <f>VLOOKUP(G463,'Sheet 1 (2)'!$H$4:$AF$536,25,FALSE)</f>
        <v/>
      </c>
      <c r="AD463" s="56" t="s">
        <v>120</v>
      </c>
      <c r="AE463" s="56" t="str">
        <f t="shared" si="36"/>
        <v/>
      </c>
      <c r="AF463" s="56" t="s">
        <v>55</v>
      </c>
      <c r="AG463" s="56" t="str">
        <f>VLOOKUP(G463,'Sheet 1 (2)'!$H$4:$AG$536,26,FALSE)</f>
        <v/>
      </c>
      <c r="AH463" s="56" t="s">
        <v>52</v>
      </c>
      <c r="AI463" s="56" t="s">
        <v>55</v>
      </c>
      <c r="AJ463" s="56" t="str">
        <f>VLOOKUP(G463,'Sheet 1 (2)'!$H$4:$AH$536,27,FALSE)</f>
        <v/>
      </c>
      <c r="AK463" s="56" t="s">
        <v>3356</v>
      </c>
      <c r="AL463" s="60">
        <v>1</v>
      </c>
      <c r="AM463" s="60">
        <f t="shared" si="6"/>
        <v>0</v>
      </c>
    </row>
    <row r="464" spans="1:39" ht="15.75" customHeight="1" x14ac:dyDescent="0.2">
      <c r="A464" s="56" t="s">
        <v>2253</v>
      </c>
      <c r="B464" s="56" t="s">
        <v>1182</v>
      </c>
      <c r="C464" s="56" t="s">
        <v>2973</v>
      </c>
      <c r="D464" s="56" t="s">
        <v>1184</v>
      </c>
      <c r="E464" s="56" t="s">
        <v>2978</v>
      </c>
      <c r="F464" s="56" t="s">
        <v>1317</v>
      </c>
      <c r="G464" s="56" t="s">
        <v>2978</v>
      </c>
      <c r="H464" s="56" t="s">
        <v>1317</v>
      </c>
      <c r="I464" s="56" t="s">
        <v>52</v>
      </c>
      <c r="J464" s="56" t="s">
        <v>493</v>
      </c>
      <c r="K464" s="56" t="s">
        <v>2979</v>
      </c>
      <c r="L464" s="56" t="s">
        <v>55</v>
      </c>
      <c r="M464" s="56" t="str">
        <f>VLOOKUP(G464,'Sheet 1 (2)'!$H$4:$M$536,6,FALSE)</f>
        <v/>
      </c>
      <c r="N464" s="56" t="str">
        <f t="shared" si="32"/>
        <v/>
      </c>
      <c r="O464" s="56"/>
      <c r="P464" s="56" t="s">
        <v>2967</v>
      </c>
      <c r="Q464" s="56" t="s">
        <v>55</v>
      </c>
      <c r="R464" s="56" t="str">
        <f>VLOOKUP(G464,'Sheet 1 (2)'!$H$4:$O$536,8,FALSE)</f>
        <v/>
      </c>
      <c r="S464" s="56" t="str">
        <f t="shared" si="33"/>
        <v/>
      </c>
      <c r="T464" s="56"/>
      <c r="U464" s="56" t="s">
        <v>55</v>
      </c>
      <c r="V464" s="56" t="str">
        <f>VLOOKUP(G464,'Sheet 1 (2)'!$H$4:$Q$536,10,FALSE)</f>
        <v/>
      </c>
      <c r="W464" s="56" t="str">
        <f t="shared" si="2"/>
        <v/>
      </c>
      <c r="X464" s="56" t="s">
        <v>2980</v>
      </c>
      <c r="Y464" s="56" t="s">
        <v>55</v>
      </c>
      <c r="Z464" s="56" t="str">
        <f>VLOOKUP(G464,'Sheet 1 (2)'!$H$4:$S$536,12,FALSE)</f>
        <v/>
      </c>
      <c r="AA464" s="56" t="str">
        <f t="shared" si="17"/>
        <v/>
      </c>
      <c r="AB464" s="56" t="s">
        <v>55</v>
      </c>
      <c r="AC464" s="56" t="str">
        <f>VLOOKUP(G464,'Sheet 1 (2)'!$H$4:$AF$536,25,FALSE)</f>
        <v/>
      </c>
      <c r="AD464" s="56" t="s">
        <v>663</v>
      </c>
      <c r="AE464" s="56" t="str">
        <f t="shared" si="36"/>
        <v/>
      </c>
      <c r="AF464" s="56" t="s">
        <v>55</v>
      </c>
      <c r="AG464" s="56" t="str">
        <f>VLOOKUP(G464,'Sheet 1 (2)'!$H$4:$AG$536,26,FALSE)</f>
        <v/>
      </c>
      <c r="AH464" s="56" t="s">
        <v>52</v>
      </c>
      <c r="AI464" s="56" t="s">
        <v>55</v>
      </c>
      <c r="AJ464" s="56" t="str">
        <f>VLOOKUP(G464,'Sheet 1 (2)'!$H$4:$AH$536,27,FALSE)</f>
        <v/>
      </c>
      <c r="AK464" s="56" t="str">
        <f t="shared" ref="AK464:AK475" si="37">IF(AI464&lt;&gt;"",AI464,AJ464)</f>
        <v/>
      </c>
      <c r="AL464" s="60">
        <v>1</v>
      </c>
      <c r="AM464" s="60">
        <f t="shared" si="6"/>
        <v>0</v>
      </c>
    </row>
    <row r="465" spans="1:39" ht="15.75" customHeight="1" x14ac:dyDescent="0.2">
      <c r="A465" s="56" t="s">
        <v>2253</v>
      </c>
      <c r="B465" s="56" t="s">
        <v>1182</v>
      </c>
      <c r="C465" s="56" t="s">
        <v>2981</v>
      </c>
      <c r="D465" s="56" t="s">
        <v>1186</v>
      </c>
      <c r="E465" s="56" t="s">
        <v>2983</v>
      </c>
      <c r="F465" s="56" t="s">
        <v>1319</v>
      </c>
      <c r="G465" s="56" t="s">
        <v>2983</v>
      </c>
      <c r="H465" s="56" t="s">
        <v>1319</v>
      </c>
      <c r="I465" s="56" t="s">
        <v>82</v>
      </c>
      <c r="J465" s="56" t="s">
        <v>2984</v>
      </c>
      <c r="K465" s="56" t="s">
        <v>2985</v>
      </c>
      <c r="L465" s="56" t="s">
        <v>55</v>
      </c>
      <c r="M465" s="56" t="str">
        <f>VLOOKUP(G465,'Sheet 1 (2)'!$H$4:$M$536,6,FALSE)</f>
        <v/>
      </c>
      <c r="N465" s="56" t="s">
        <v>3564</v>
      </c>
      <c r="O465" s="56"/>
      <c r="P465" s="56" t="s">
        <v>264</v>
      </c>
      <c r="Q465" s="56" t="s">
        <v>55</v>
      </c>
      <c r="R465" s="56" t="str">
        <f>VLOOKUP(G465,'Sheet 1 (2)'!$H$4:$O$536,8,FALSE)</f>
        <v/>
      </c>
      <c r="S465" s="56" t="str">
        <f t="shared" si="33"/>
        <v/>
      </c>
      <c r="T465" s="56" t="s">
        <v>2986</v>
      </c>
      <c r="U465" s="56" t="s">
        <v>55</v>
      </c>
      <c r="V465" s="56" t="str">
        <f>VLOOKUP(G465,'Sheet 1 (2)'!$H$4:$Q$536,10,FALSE)</f>
        <v/>
      </c>
      <c r="W465" s="56" t="str">
        <f t="shared" si="2"/>
        <v/>
      </c>
      <c r="X465" s="56" t="s">
        <v>2987</v>
      </c>
      <c r="Y465" s="56" t="s">
        <v>55</v>
      </c>
      <c r="Z465" s="56" t="str">
        <f>VLOOKUP(G465,'Sheet 1 (2)'!$H$4:$S$536,12,FALSE)</f>
        <v/>
      </c>
      <c r="AA465" s="56" t="str">
        <f t="shared" si="17"/>
        <v/>
      </c>
      <c r="AB465" s="56" t="s">
        <v>55</v>
      </c>
      <c r="AC465" s="56" t="str">
        <f>VLOOKUP(G465,'Sheet 1 (2)'!$H$4:$AF$536,25,FALSE)</f>
        <v/>
      </c>
      <c r="AD465" s="56" t="s">
        <v>87</v>
      </c>
      <c r="AE465" s="56" t="str">
        <f t="shared" si="36"/>
        <v/>
      </c>
      <c r="AF465" s="56" t="s">
        <v>55</v>
      </c>
      <c r="AG465" s="56" t="str">
        <f>VLOOKUP(G465,'Sheet 1 (2)'!$H$4:$AG$536,26,FALSE)</f>
        <v/>
      </c>
      <c r="AH465" s="56" t="s">
        <v>82</v>
      </c>
      <c r="AI465" s="56" t="s">
        <v>55</v>
      </c>
      <c r="AJ465" s="56" t="str">
        <f>VLOOKUP(G465,'Sheet 1 (2)'!$H$4:$AH$536,27,FALSE)</f>
        <v/>
      </c>
      <c r="AK465" s="56" t="str">
        <f t="shared" si="37"/>
        <v/>
      </c>
      <c r="AL465" s="60">
        <v>1</v>
      </c>
      <c r="AM465" s="60">
        <f t="shared" si="6"/>
        <v>1</v>
      </c>
    </row>
    <row r="466" spans="1:39" ht="15.75" customHeight="1" x14ac:dyDescent="0.2">
      <c r="A466" s="56" t="s">
        <v>2939</v>
      </c>
      <c r="B466" s="56" t="s">
        <v>1171</v>
      </c>
      <c r="C466" s="56" t="s">
        <v>3083</v>
      </c>
      <c r="D466" s="119" t="s">
        <v>1179</v>
      </c>
      <c r="E466" s="56" t="s">
        <v>3084</v>
      </c>
      <c r="F466" s="119" t="s">
        <v>1308</v>
      </c>
      <c r="G466" s="56" t="s">
        <v>3084</v>
      </c>
      <c r="H466" s="120" t="s">
        <v>3312</v>
      </c>
      <c r="I466" s="56" t="s">
        <v>82</v>
      </c>
      <c r="J466" s="56" t="s">
        <v>2942</v>
      </c>
      <c r="K466" s="56" t="s">
        <v>3086</v>
      </c>
      <c r="L466" s="56" t="s">
        <v>3565</v>
      </c>
      <c r="M466" s="56" t="str">
        <f>VLOOKUP(G466,'Sheet 1 (2)'!$H$4:$M$536,6,FALSE)</f>
        <v/>
      </c>
      <c r="N466" s="56" t="str">
        <f t="shared" ref="N466:N482" si="38">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56"/>
      <c r="P466" s="56" t="s">
        <v>2944</v>
      </c>
      <c r="Q466" s="56" t="s">
        <v>55</v>
      </c>
      <c r="R466" s="56" t="str">
        <f>VLOOKUP(G466,'Sheet 1 (2)'!$H$4:$O$536,8,FALSE)</f>
        <v/>
      </c>
      <c r="S466" s="56" t="str">
        <f t="shared" si="33"/>
        <v/>
      </c>
      <c r="T466" s="56" t="s">
        <v>2945</v>
      </c>
      <c r="U466" s="56" t="s">
        <v>55</v>
      </c>
      <c r="V466" s="56" t="str">
        <f>VLOOKUP(G466,'Sheet 1 (2)'!$H$4:$Q$536,10,FALSE)</f>
        <v/>
      </c>
      <c r="W466" s="56" t="str">
        <f t="shared" si="2"/>
        <v/>
      </c>
      <c r="X466" s="56"/>
      <c r="Y466" s="56" t="s">
        <v>55</v>
      </c>
      <c r="Z466" s="56" t="str">
        <f>VLOOKUP(G466,'Sheet 1 (2)'!$H$4:$S$536,12,FALSE)</f>
        <v/>
      </c>
      <c r="AA466" s="56" t="str">
        <f t="shared" si="17"/>
        <v/>
      </c>
      <c r="AB466" s="56" t="s">
        <v>55</v>
      </c>
      <c r="AC466" s="56" t="str">
        <f>VLOOKUP(G466,'Sheet 1 (2)'!$H$4:$AF$536,25,FALSE)</f>
        <v/>
      </c>
      <c r="AD466" s="56" t="s">
        <v>3314</v>
      </c>
      <c r="AE466" s="56" t="str">
        <f t="shared" si="36"/>
        <v/>
      </c>
      <c r="AF466" s="56" t="s">
        <v>52</v>
      </c>
      <c r="AG466" s="56" t="str">
        <f>VLOOKUP(G466,'Sheet 1 (2)'!$H$4:$AG$536,26,FALSE)</f>
        <v/>
      </c>
      <c r="AH466" s="56" t="s">
        <v>52</v>
      </c>
      <c r="AI466" s="56" t="s">
        <v>3330</v>
      </c>
      <c r="AJ466" s="56" t="str">
        <f>VLOOKUP(G466,'Sheet 1 (2)'!$H$4:$AH$536,27,FALSE)</f>
        <v/>
      </c>
      <c r="AK466" s="56" t="str">
        <f t="shared" si="37"/>
        <v>SE NECESITA LA VARIABLE INDIVIDUAL/MASIVA EN APH</v>
      </c>
      <c r="AL466" s="60">
        <v>1</v>
      </c>
      <c r="AM466" s="60">
        <f t="shared" si="6"/>
        <v>0</v>
      </c>
    </row>
    <row r="467" spans="1:39" ht="15.75" customHeight="1" x14ac:dyDescent="0.2">
      <c r="A467" s="56" t="s">
        <v>2939</v>
      </c>
      <c r="B467" s="56" t="s">
        <v>1171</v>
      </c>
      <c r="C467" s="56" t="s">
        <v>3091</v>
      </c>
      <c r="D467" s="56" t="s">
        <v>1180</v>
      </c>
      <c r="E467" s="56" t="s">
        <v>3093</v>
      </c>
      <c r="F467" s="119" t="s">
        <v>1309</v>
      </c>
      <c r="G467" s="56" t="s">
        <v>3093</v>
      </c>
      <c r="H467" s="120" t="s">
        <v>3316</v>
      </c>
      <c r="I467" s="56" t="s">
        <v>52</v>
      </c>
      <c r="J467" s="119" t="s">
        <v>3317</v>
      </c>
      <c r="K467" s="56" t="s">
        <v>3095</v>
      </c>
      <c r="L467" s="56" t="s">
        <v>3318</v>
      </c>
      <c r="M467" s="56" t="str">
        <f>VLOOKUP(G467,'Sheet 1 (2)'!$H$4:$M$536,6,FALSE)</f>
        <v/>
      </c>
      <c r="N467" s="56" t="str">
        <f t="shared" si="38"/>
        <v>Programar al 10% de actores sociales (instituciones educativas, juntas vecinales, promotores de salud, líders de base e instituciones públicas), pertenecientes a la jurisdicción de las DIRESA/GERESA y Redes de Salud.</v>
      </c>
      <c r="O467" s="56"/>
      <c r="P467" s="56" t="s">
        <v>3096</v>
      </c>
      <c r="Q467" s="56" t="s">
        <v>3319</v>
      </c>
      <c r="R467" s="56" t="str">
        <f>VLOOKUP(G467,'Sheet 1 (2)'!$H$4:$O$536,8,FALSE)</f>
        <v/>
      </c>
      <c r="S467" s="56" t="str">
        <f t="shared" si="33"/>
        <v>Registros de actores sociales</v>
      </c>
      <c r="T467" s="56"/>
      <c r="U467" s="56" t="s">
        <v>55</v>
      </c>
      <c r="V467" s="56" t="str">
        <f>VLOOKUP(G467,'Sheet 1 (2)'!$H$4:$Q$536,10,FALSE)</f>
        <v/>
      </c>
      <c r="W467" s="56" t="str">
        <f t="shared" si="2"/>
        <v/>
      </c>
      <c r="X467" s="56" t="s">
        <v>3097</v>
      </c>
      <c r="Y467" s="56" t="s">
        <v>55</v>
      </c>
      <c r="Z467" s="56" t="str">
        <f>VLOOKUP(G467,'Sheet 1 (2)'!$H$4:$S$536,12,FALSE)</f>
        <v/>
      </c>
      <c r="AA467" s="56" t="str">
        <f t="shared" si="17"/>
        <v/>
      </c>
      <c r="AB467" s="56" t="s">
        <v>55</v>
      </c>
      <c r="AC467" s="56" t="str">
        <f>VLOOKUP(G467,'Sheet 1 (2)'!$H$4:$AF$536,25,FALSE)</f>
        <v/>
      </c>
      <c r="AD467" s="56" t="s">
        <v>3320</v>
      </c>
      <c r="AE467" s="56" t="str">
        <f t="shared" si="36"/>
        <v/>
      </c>
      <c r="AF467" s="56" t="s">
        <v>52</v>
      </c>
      <c r="AG467" s="56" t="str">
        <f>VLOOKUP(G467,'Sheet 1 (2)'!$H$4:$AG$536,26,FALSE)</f>
        <v/>
      </c>
      <c r="AH467" s="56" t="s">
        <v>52</v>
      </c>
      <c r="AI467" s="56" t="s">
        <v>3321</v>
      </c>
      <c r="AJ467" s="56" t="str">
        <f>VLOOKUP(G467,'Sheet 1 (2)'!$H$4:$AH$536,27,FALSE)</f>
        <v/>
      </c>
      <c r="AK467" s="56" t="str">
        <f t="shared" si="37"/>
        <v>NO SE TIENE BASE DE DATOS</v>
      </c>
      <c r="AL467" s="60">
        <v>1</v>
      </c>
      <c r="AM467" s="60">
        <f t="shared" si="6"/>
        <v>0</v>
      </c>
    </row>
    <row r="468" spans="1:39" ht="15.75" customHeight="1" x14ac:dyDescent="0.2">
      <c r="A468" s="56" t="s">
        <v>2939</v>
      </c>
      <c r="B468" s="56" t="s">
        <v>1171</v>
      </c>
      <c r="C468" s="56" t="s">
        <v>3099</v>
      </c>
      <c r="D468" s="119" t="s">
        <v>1181</v>
      </c>
      <c r="E468" s="56" t="s">
        <v>3100</v>
      </c>
      <c r="F468" s="119" t="s">
        <v>1310</v>
      </c>
      <c r="G468" s="56" t="s">
        <v>3100</v>
      </c>
      <c r="H468" s="118" t="s">
        <v>3102</v>
      </c>
      <c r="I468" s="56" t="s">
        <v>82</v>
      </c>
      <c r="J468" s="56" t="s">
        <v>2942</v>
      </c>
      <c r="K468" s="56" t="s">
        <v>3103</v>
      </c>
      <c r="L468" s="56" t="s">
        <v>55</v>
      </c>
      <c r="M468" s="56" t="str">
        <f>VLOOKUP(G468,'Sheet 1 (2)'!$H$4:$M$536,6,FALSE)</f>
        <v/>
      </c>
      <c r="N468" s="56" t="str">
        <f t="shared" si="38"/>
        <v/>
      </c>
      <c r="O468" s="56"/>
      <c r="P468" s="56" t="s">
        <v>2971</v>
      </c>
      <c r="Q468" s="56" t="s">
        <v>3309</v>
      </c>
      <c r="R468" s="56" t="str">
        <f>VLOOKUP(G468,'Sheet 1 (2)'!$H$4:$O$536,8,FALSE)</f>
        <v/>
      </c>
      <c r="S468" s="56" t="str">
        <f t="shared" si="33"/>
        <v>Registro de las DIRESAS, GERESAS y unidades de referencias de redes, hospitales e institutos. (registros administrativos)</v>
      </c>
      <c r="T468" s="56" t="s">
        <v>2972</v>
      </c>
      <c r="U468" s="56" t="s">
        <v>55</v>
      </c>
      <c r="V468" s="56" t="str">
        <f>VLOOKUP(G468,'Sheet 1 (2)'!$H$4:$Q$536,10,FALSE)</f>
        <v/>
      </c>
      <c r="W468" s="56" t="str">
        <f t="shared" si="2"/>
        <v/>
      </c>
      <c r="X468" s="56" t="s">
        <v>3097</v>
      </c>
      <c r="Y468" s="56" t="s">
        <v>55</v>
      </c>
      <c r="Z468" s="56" t="str">
        <f>VLOOKUP(G468,'Sheet 1 (2)'!$H$4:$S$536,12,FALSE)</f>
        <v/>
      </c>
      <c r="AA468" s="56" t="str">
        <f t="shared" si="17"/>
        <v/>
      </c>
      <c r="AB468" s="56" t="s">
        <v>55</v>
      </c>
      <c r="AC468" s="56" t="str">
        <f>VLOOKUP(G468,'Sheet 1 (2)'!$H$4:$AF$536,25,FALSE)</f>
        <v/>
      </c>
      <c r="AD468" s="56" t="s">
        <v>327</v>
      </c>
      <c r="AE468" s="56" t="str">
        <f t="shared" si="36"/>
        <v/>
      </c>
      <c r="AF468" s="56" t="s">
        <v>52</v>
      </c>
      <c r="AG468" s="56" t="str">
        <f>VLOOKUP(G468,'Sheet 1 (2)'!$H$4:$AG$536,26,FALSE)</f>
        <v/>
      </c>
      <c r="AH468" s="56" t="s">
        <v>52</v>
      </c>
      <c r="AI468" s="56" t="s">
        <v>3322</v>
      </c>
      <c r="AJ468" s="56" t="str">
        <f>VLOOKUP(G468,'Sheet 1 (2)'!$H$4:$AH$536,27,FALSE)</f>
        <v/>
      </c>
      <c r="AK468" s="56" t="str">
        <f t="shared" si="37"/>
        <v>A LA ESPERA BASE SIS.</v>
      </c>
      <c r="AL468" s="60">
        <v>1</v>
      </c>
      <c r="AM468" s="60">
        <f t="shared" si="6"/>
        <v>0</v>
      </c>
    </row>
    <row r="469" spans="1:39" ht="15.75" customHeight="1" x14ac:dyDescent="0.2">
      <c r="A469" s="56" t="s">
        <v>2939</v>
      </c>
      <c r="B469" s="56" t="s">
        <v>1171</v>
      </c>
      <c r="C469" s="56" t="s">
        <v>2954</v>
      </c>
      <c r="D469" s="56" t="s">
        <v>1178</v>
      </c>
      <c r="E469" s="56" t="s">
        <v>3108</v>
      </c>
      <c r="F469" s="56" t="s">
        <v>1300</v>
      </c>
      <c r="G469" s="56" t="s">
        <v>3108</v>
      </c>
      <c r="H469" s="118" t="s">
        <v>1300</v>
      </c>
      <c r="I469" s="56" t="s">
        <v>82</v>
      </c>
      <c r="J469" s="56" t="s">
        <v>2942</v>
      </c>
      <c r="K469" s="56" t="s">
        <v>3110</v>
      </c>
      <c r="L469" s="56" t="s">
        <v>3323</v>
      </c>
      <c r="M469" s="56" t="str">
        <f>VLOOKUP(G469,'Sheet 1 (2)'!$H$4:$M$536,6,FALSE)</f>
        <v/>
      </c>
      <c r="N469" s="56" t="str">
        <f t="shared" si="38"/>
        <v>Programar el 100% de las atenciones registradas.
*Consideraciones: Considerar la sumatoria de las atenciones de emergencia de los niveles de atención II y III</v>
      </c>
      <c r="O469" s="56"/>
      <c r="P469" s="56" t="s">
        <v>433</v>
      </c>
      <c r="Q469" s="56" t="s">
        <v>55</v>
      </c>
      <c r="R469" s="56" t="str">
        <f>VLOOKUP(G469,'Sheet 1 (2)'!$H$4:$O$536,8,FALSE)</f>
        <v/>
      </c>
      <c r="S469" s="56" t="str">
        <f t="shared" si="33"/>
        <v/>
      </c>
      <c r="T469" s="56" t="s">
        <v>3111</v>
      </c>
      <c r="U469" s="56" t="s">
        <v>55</v>
      </c>
      <c r="V469" s="56" t="str">
        <f>VLOOKUP(G469,'Sheet 1 (2)'!$H$4:$Q$536,10,FALSE)</f>
        <v/>
      </c>
      <c r="W469" s="56" t="str">
        <f t="shared" si="2"/>
        <v/>
      </c>
      <c r="X469" s="56"/>
      <c r="Y469" s="56" t="s">
        <v>55</v>
      </c>
      <c r="Z469" s="56" t="str">
        <f>VLOOKUP(G469,'Sheet 1 (2)'!$H$4:$S$536,12,FALSE)</f>
        <v/>
      </c>
      <c r="AA469" s="56" t="str">
        <f t="shared" si="17"/>
        <v/>
      </c>
      <c r="AB469" s="56" t="s">
        <v>55</v>
      </c>
      <c r="AC469" s="56" t="str">
        <f>VLOOKUP(G469,'Sheet 1 (2)'!$H$4:$AF$536,25,FALSE)</f>
        <v/>
      </c>
      <c r="AD469" s="56" t="s">
        <v>187</v>
      </c>
      <c r="AE469" s="56" t="str">
        <f t="shared" si="36"/>
        <v/>
      </c>
      <c r="AF469" s="56" t="s">
        <v>82</v>
      </c>
      <c r="AG469" s="56" t="str">
        <f>VLOOKUP(G469,'Sheet 1 (2)'!$H$4:$AG$536,26,FALSE)</f>
        <v/>
      </c>
      <c r="AH469" s="56" t="s">
        <v>82</v>
      </c>
      <c r="AI469" s="56" t="s">
        <v>3324</v>
      </c>
      <c r="AJ469" s="56" t="str">
        <f>VLOOKUP(G469,'Sheet 1 (2)'!$H$4:$AH$536,27,FALSE)</f>
        <v/>
      </c>
      <c r="AK469" s="56" t="str">
        <f t="shared" si="37"/>
        <v>¿A LA ESPERA BASE SIS?</v>
      </c>
      <c r="AL469" s="60">
        <v>1</v>
      </c>
      <c r="AM469" s="60">
        <f t="shared" si="6"/>
        <v>1</v>
      </c>
    </row>
    <row r="470" spans="1:39" ht="15.75" customHeight="1" x14ac:dyDescent="0.2">
      <c r="A470" s="56" t="s">
        <v>2939</v>
      </c>
      <c r="B470" s="56" t="s">
        <v>1171</v>
      </c>
      <c r="C470" s="56" t="s">
        <v>2954</v>
      </c>
      <c r="D470" s="56" t="s">
        <v>1178</v>
      </c>
      <c r="E470" s="56" t="s">
        <v>3114</v>
      </c>
      <c r="F470" s="56" t="s">
        <v>1301</v>
      </c>
      <c r="G470" s="56" t="s">
        <v>3114</v>
      </c>
      <c r="H470" s="118" t="s">
        <v>1301</v>
      </c>
      <c r="I470" s="56" t="s">
        <v>82</v>
      </c>
      <c r="J470" s="56" t="s">
        <v>2942</v>
      </c>
      <c r="K470" s="56" t="s">
        <v>3115</v>
      </c>
      <c r="L470" s="56" t="s">
        <v>3325</v>
      </c>
      <c r="M470" s="56" t="str">
        <f>VLOOKUP(G470,'Sheet 1 (2)'!$H$4:$M$536,6,FALSE)</f>
        <v/>
      </c>
      <c r="N470" s="56" t="str">
        <f t="shared" si="38"/>
        <v>Programar el 100% de atenciones registradas el año anterior.
Consideraciones: Considerar la sumatoria de las atenciones de emergencia del nivel I</v>
      </c>
      <c r="O470" s="56"/>
      <c r="P470" s="56" t="s">
        <v>433</v>
      </c>
      <c r="Q470" s="56" t="s">
        <v>55</v>
      </c>
      <c r="R470" s="56" t="str">
        <f>VLOOKUP(G470,'Sheet 1 (2)'!$H$4:$O$536,8,FALSE)</f>
        <v/>
      </c>
      <c r="S470" s="56" t="str">
        <f t="shared" si="33"/>
        <v/>
      </c>
      <c r="T470" s="56" t="s">
        <v>3116</v>
      </c>
      <c r="U470" s="56" t="s">
        <v>55</v>
      </c>
      <c r="V470" s="56" t="str">
        <f>VLOOKUP(G470,'Sheet 1 (2)'!$H$4:$Q$536,10,FALSE)</f>
        <v/>
      </c>
      <c r="W470" s="56" t="str">
        <f t="shared" si="2"/>
        <v/>
      </c>
      <c r="X470" s="56"/>
      <c r="Y470" s="56" t="s">
        <v>55</v>
      </c>
      <c r="Z470" s="56" t="str">
        <f>VLOOKUP(G470,'Sheet 1 (2)'!$H$4:$S$536,12,FALSE)</f>
        <v/>
      </c>
      <c r="AA470" s="56" t="str">
        <f t="shared" si="17"/>
        <v/>
      </c>
      <c r="AB470" s="56" t="s">
        <v>55</v>
      </c>
      <c r="AC470" s="56" t="str">
        <f>VLOOKUP(G470,'Sheet 1 (2)'!$H$4:$AF$536,25,FALSE)</f>
        <v/>
      </c>
      <c r="AD470" s="56" t="s">
        <v>1543</v>
      </c>
      <c r="AE470" s="56" t="str">
        <f t="shared" si="36"/>
        <v/>
      </c>
      <c r="AF470" s="56" t="s">
        <v>82</v>
      </c>
      <c r="AG470" s="56" t="str">
        <f>VLOOKUP(G470,'Sheet 1 (2)'!$H$4:$AG$536,26,FALSE)</f>
        <v/>
      </c>
      <c r="AH470" s="56" t="s">
        <v>82</v>
      </c>
      <c r="AI470" s="56" t="s">
        <v>3324</v>
      </c>
      <c r="AJ470" s="56" t="str">
        <f>VLOOKUP(G470,'Sheet 1 (2)'!$H$4:$AH$536,27,FALSE)</f>
        <v/>
      </c>
      <c r="AK470" s="56" t="str">
        <f t="shared" si="37"/>
        <v>¿A LA ESPERA BASE SIS?</v>
      </c>
      <c r="AL470" s="60">
        <v>1</v>
      </c>
      <c r="AM470" s="60">
        <f t="shared" si="6"/>
        <v>1</v>
      </c>
    </row>
    <row r="471" spans="1:39" ht="15.75" customHeight="1" x14ac:dyDescent="0.2">
      <c r="A471" s="56" t="s">
        <v>2939</v>
      </c>
      <c r="B471" s="56" t="s">
        <v>1171</v>
      </c>
      <c r="C471" s="56" t="s">
        <v>2954</v>
      </c>
      <c r="D471" s="56" t="s">
        <v>1178</v>
      </c>
      <c r="E471" s="56" t="s">
        <v>3117</v>
      </c>
      <c r="F471" s="56" t="s">
        <v>1304</v>
      </c>
      <c r="G471" s="56" t="s">
        <v>3117</v>
      </c>
      <c r="H471" s="118" t="s">
        <v>1304</v>
      </c>
      <c r="I471" s="56" t="s">
        <v>82</v>
      </c>
      <c r="J471" s="56" t="s">
        <v>2942</v>
      </c>
      <c r="K471" s="56" t="s">
        <v>3119</v>
      </c>
      <c r="L471" s="56" t="s">
        <v>3326</v>
      </c>
      <c r="M471" s="56" t="str">
        <f>VLOOKUP(G471,'Sheet 1 (2)'!$H$4:$M$536,6,FALSE)</f>
        <v/>
      </c>
      <c r="N471" s="56" t="str">
        <f t="shared" si="38"/>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56"/>
      <c r="P471" s="56" t="s">
        <v>433</v>
      </c>
      <c r="Q471" s="56" t="s">
        <v>55</v>
      </c>
      <c r="R471" s="56" t="str">
        <f>VLOOKUP(G471,'Sheet 1 (2)'!$H$4:$O$536,8,FALSE)</f>
        <v/>
      </c>
      <c r="S471" s="56" t="str">
        <f t="shared" si="33"/>
        <v/>
      </c>
      <c r="T471" s="56" t="s">
        <v>551</v>
      </c>
      <c r="U471" s="56" t="s">
        <v>55</v>
      </c>
      <c r="V471" s="56" t="str">
        <f>VLOOKUP(G471,'Sheet 1 (2)'!$H$4:$Q$536,10,FALSE)</f>
        <v/>
      </c>
      <c r="W471" s="56" t="str">
        <f t="shared" si="2"/>
        <v/>
      </c>
      <c r="X471" s="56"/>
      <c r="Y471" s="56" t="s">
        <v>55</v>
      </c>
      <c r="Z471" s="56" t="str">
        <f>VLOOKUP(G471,'Sheet 1 (2)'!$H$4:$S$536,12,FALSE)</f>
        <v/>
      </c>
      <c r="AA471" s="56" t="str">
        <f t="shared" si="17"/>
        <v/>
      </c>
      <c r="AB471" s="56" t="s">
        <v>55</v>
      </c>
      <c r="AC471" s="56" t="str">
        <f>VLOOKUP(G471,'Sheet 1 (2)'!$H$4:$AF$536,25,FALSE)</f>
        <v/>
      </c>
      <c r="AD471" s="56" t="s">
        <v>187</v>
      </c>
      <c r="AE471" s="56" t="str">
        <f t="shared" si="36"/>
        <v/>
      </c>
      <c r="AF471" s="56" t="s">
        <v>82</v>
      </c>
      <c r="AG471" s="56" t="str">
        <f>VLOOKUP(G471,'Sheet 1 (2)'!$H$4:$AG$536,26,FALSE)</f>
        <v/>
      </c>
      <c r="AH471" s="56" t="s">
        <v>82</v>
      </c>
      <c r="AI471" s="56" t="s">
        <v>3324</v>
      </c>
      <c r="AJ471" s="56" t="str">
        <f>VLOOKUP(G471,'Sheet 1 (2)'!$H$4:$AH$536,27,FALSE)</f>
        <v/>
      </c>
      <c r="AK471" s="56" t="str">
        <f t="shared" si="37"/>
        <v>¿A LA ESPERA BASE SIS?</v>
      </c>
      <c r="AL471" s="60">
        <v>1</v>
      </c>
      <c r="AM471" s="60">
        <f t="shared" si="6"/>
        <v>1</v>
      </c>
    </row>
    <row r="472" spans="1:39" ht="15.75" customHeight="1" x14ac:dyDescent="0.2">
      <c r="A472" s="56" t="s">
        <v>2939</v>
      </c>
      <c r="B472" s="56" t="s">
        <v>1171</v>
      </c>
      <c r="C472" s="56" t="s">
        <v>2954</v>
      </c>
      <c r="D472" s="56" t="s">
        <v>1178</v>
      </c>
      <c r="E472" s="56" t="s">
        <v>3120</v>
      </c>
      <c r="F472" s="56" t="s">
        <v>1305</v>
      </c>
      <c r="G472" s="56" t="s">
        <v>3120</v>
      </c>
      <c r="H472" s="118" t="s">
        <v>1305</v>
      </c>
      <c r="I472" s="56" t="s">
        <v>82</v>
      </c>
      <c r="J472" s="56" t="s">
        <v>2942</v>
      </c>
      <c r="K472" s="56" t="s">
        <v>3119</v>
      </c>
      <c r="L472" s="56" t="s">
        <v>3328</v>
      </c>
      <c r="M472" s="56" t="str">
        <f>VLOOKUP(G472,'Sheet 1 (2)'!$H$4:$M$536,6,FALSE)</f>
        <v/>
      </c>
      <c r="N472" s="56" t="str">
        <f t="shared" si="38"/>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56"/>
      <c r="P472" s="56" t="s">
        <v>433</v>
      </c>
      <c r="Q472" s="56" t="s">
        <v>55</v>
      </c>
      <c r="R472" s="56" t="str">
        <f>VLOOKUP(G472,'Sheet 1 (2)'!$H$4:$O$536,8,FALSE)</f>
        <v/>
      </c>
      <c r="S472" s="56" t="str">
        <f t="shared" si="33"/>
        <v/>
      </c>
      <c r="T472" s="56" t="s">
        <v>3116</v>
      </c>
      <c r="U472" s="56" t="s">
        <v>55</v>
      </c>
      <c r="V472" s="56" t="str">
        <f>VLOOKUP(G472,'Sheet 1 (2)'!$H$4:$Q$536,10,FALSE)</f>
        <v/>
      </c>
      <c r="W472" s="56" t="str">
        <f t="shared" si="2"/>
        <v/>
      </c>
      <c r="X472" s="56"/>
      <c r="Y472" s="56" t="s">
        <v>55</v>
      </c>
      <c r="Z472" s="56" t="str">
        <f>VLOOKUP(G472,'Sheet 1 (2)'!$H$4:$S$536,12,FALSE)</f>
        <v/>
      </c>
      <c r="AA472" s="56" t="str">
        <f t="shared" si="17"/>
        <v/>
      </c>
      <c r="AB472" s="56" t="s">
        <v>55</v>
      </c>
      <c r="AC472" s="56" t="str">
        <f>VLOOKUP(G472,'Sheet 1 (2)'!$H$4:$AF$536,25,FALSE)</f>
        <v/>
      </c>
      <c r="AD472" s="56" t="s">
        <v>187</v>
      </c>
      <c r="AE472" s="56" t="str">
        <f t="shared" si="36"/>
        <v/>
      </c>
      <c r="AF472" s="56" t="s">
        <v>82</v>
      </c>
      <c r="AG472" s="56" t="str">
        <f>VLOOKUP(G472,'Sheet 1 (2)'!$H$4:$AG$536,26,FALSE)</f>
        <v/>
      </c>
      <c r="AH472" s="56" t="s">
        <v>82</v>
      </c>
      <c r="AI472" s="56" t="s">
        <v>3324</v>
      </c>
      <c r="AJ472" s="56" t="str">
        <f>VLOOKUP(G472,'Sheet 1 (2)'!$H$4:$AH$536,27,FALSE)</f>
        <v/>
      </c>
      <c r="AK472" s="56" t="str">
        <f t="shared" si="37"/>
        <v>¿A LA ESPERA BASE SIS?</v>
      </c>
      <c r="AL472" s="60">
        <v>1</v>
      </c>
      <c r="AM472" s="60">
        <f t="shared" si="6"/>
        <v>1</v>
      </c>
    </row>
    <row r="473" spans="1:39" ht="15.75" customHeight="1" x14ac:dyDescent="0.2">
      <c r="A473" s="56" t="s">
        <v>2939</v>
      </c>
      <c r="B473" s="56" t="s">
        <v>1171</v>
      </c>
      <c r="C473" s="56" t="s">
        <v>2954</v>
      </c>
      <c r="D473" s="56" t="s">
        <v>1178</v>
      </c>
      <c r="E473" s="56" t="s">
        <v>3122</v>
      </c>
      <c r="F473" s="56" t="s">
        <v>1306</v>
      </c>
      <c r="G473" s="56" t="s">
        <v>3122</v>
      </c>
      <c r="H473" s="118" t="s">
        <v>1306</v>
      </c>
      <c r="I473" s="56" t="s">
        <v>82</v>
      </c>
      <c r="J473" s="56" t="s">
        <v>2942</v>
      </c>
      <c r="K473" s="56" t="s">
        <v>3123</v>
      </c>
      <c r="L473" s="56" t="s">
        <v>3123</v>
      </c>
      <c r="M473" s="56" t="str">
        <f>VLOOKUP(G473,'Sheet 1 (2)'!$H$4:$M$536,6,FALSE)</f>
        <v/>
      </c>
      <c r="N473" s="56" t="str">
        <f t="shared" si="38"/>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56"/>
      <c r="P473" s="56" t="s">
        <v>433</v>
      </c>
      <c r="Q473" s="56" t="s">
        <v>55</v>
      </c>
      <c r="R473" s="56" t="str">
        <f>VLOOKUP(G473,'Sheet 1 (2)'!$H$4:$O$536,8,FALSE)</f>
        <v/>
      </c>
      <c r="S473" s="56" t="str">
        <f t="shared" si="33"/>
        <v/>
      </c>
      <c r="T473" s="56" t="s">
        <v>3116</v>
      </c>
      <c r="U473" s="56" t="s">
        <v>55</v>
      </c>
      <c r="V473" s="56" t="str">
        <f>VLOOKUP(G473,'Sheet 1 (2)'!$H$4:$Q$536,10,FALSE)</f>
        <v/>
      </c>
      <c r="W473" s="56" t="str">
        <f t="shared" si="2"/>
        <v/>
      </c>
      <c r="X473" s="56"/>
      <c r="Y473" s="56" t="s">
        <v>55</v>
      </c>
      <c r="Z473" s="56" t="str">
        <f>VLOOKUP(G473,'Sheet 1 (2)'!$H$4:$S$536,12,FALSE)</f>
        <v/>
      </c>
      <c r="AA473" s="56" t="str">
        <f t="shared" si="17"/>
        <v/>
      </c>
      <c r="AB473" s="56" t="s">
        <v>55</v>
      </c>
      <c r="AC473" s="56" t="str">
        <f>VLOOKUP(G473,'Sheet 1 (2)'!$H$4:$AF$536,25,FALSE)</f>
        <v/>
      </c>
      <c r="AD473" s="56" t="s">
        <v>187</v>
      </c>
      <c r="AE473" s="56" t="str">
        <f t="shared" si="36"/>
        <v/>
      </c>
      <c r="AF473" s="56" t="s">
        <v>82</v>
      </c>
      <c r="AG473" s="56" t="str">
        <f>VLOOKUP(G473,'Sheet 1 (2)'!$H$4:$AG$536,26,FALSE)</f>
        <v/>
      </c>
      <c r="AH473" s="56" t="s">
        <v>82</v>
      </c>
      <c r="AI473" s="56" t="s">
        <v>3324</v>
      </c>
      <c r="AJ473" s="56" t="str">
        <f>VLOOKUP(G473,'Sheet 1 (2)'!$H$4:$AH$536,27,FALSE)</f>
        <v/>
      </c>
      <c r="AK473" s="56" t="str">
        <f t="shared" si="37"/>
        <v>¿A LA ESPERA BASE SIS?</v>
      </c>
      <c r="AL473" s="60">
        <v>1</v>
      </c>
      <c r="AM473" s="60">
        <f t="shared" si="6"/>
        <v>1</v>
      </c>
    </row>
    <row r="474" spans="1:39" ht="15.75" customHeight="1" x14ac:dyDescent="0.2">
      <c r="A474" s="56" t="s">
        <v>2939</v>
      </c>
      <c r="B474" s="56" t="s">
        <v>1171</v>
      </c>
      <c r="C474" s="56" t="s">
        <v>3099</v>
      </c>
      <c r="D474" s="119" t="s">
        <v>1181</v>
      </c>
      <c r="E474" s="56" t="s">
        <v>3100</v>
      </c>
      <c r="F474" s="119" t="s">
        <v>1310</v>
      </c>
      <c r="G474" s="56" t="s">
        <v>3125</v>
      </c>
      <c r="H474" s="118" t="s">
        <v>3126</v>
      </c>
      <c r="I474" s="56" t="s">
        <v>82</v>
      </c>
      <c r="J474" s="56" t="s">
        <v>2942</v>
      </c>
      <c r="K474" s="56" t="s">
        <v>3127</v>
      </c>
      <c r="L474" s="56" t="s">
        <v>55</v>
      </c>
      <c r="M474" s="56" t="str">
        <f>VLOOKUP(G474,'Sheet 1 (2)'!$H$4:$M$536,6,FALSE)</f>
        <v/>
      </c>
      <c r="N474" s="56" t="str">
        <f t="shared" si="38"/>
        <v/>
      </c>
      <c r="O474" s="56"/>
      <c r="P474" s="56" t="s">
        <v>2971</v>
      </c>
      <c r="Q474" s="56" t="s">
        <v>3309</v>
      </c>
      <c r="R474" s="56" t="str">
        <f>VLOOKUP(G474,'Sheet 1 (2)'!$H$4:$O$536,8,FALSE)</f>
        <v/>
      </c>
      <c r="S474" s="56" t="str">
        <f t="shared" si="33"/>
        <v>Registro de las DIRESAS, GERESAS y unidades de referencias de redes, hospitales e institutos. (registros administrativos)</v>
      </c>
      <c r="T474" s="56" t="s">
        <v>2972</v>
      </c>
      <c r="U474" s="56" t="s">
        <v>55</v>
      </c>
      <c r="V474" s="56" t="str">
        <f>VLOOKUP(G474,'Sheet 1 (2)'!$H$4:$Q$536,10,FALSE)</f>
        <v/>
      </c>
      <c r="W474" s="56" t="str">
        <f t="shared" si="2"/>
        <v/>
      </c>
      <c r="X474" s="56" t="s">
        <v>3097</v>
      </c>
      <c r="Y474" s="56" t="s">
        <v>55</v>
      </c>
      <c r="Z474" s="56" t="str">
        <f>VLOOKUP(G474,'Sheet 1 (2)'!$H$4:$S$536,12,FALSE)</f>
        <v/>
      </c>
      <c r="AA474" s="56" t="str">
        <f t="shared" si="17"/>
        <v/>
      </c>
      <c r="AB474" s="56" t="s">
        <v>55</v>
      </c>
      <c r="AC474" s="56" t="str">
        <f>VLOOKUP(G474,'Sheet 1 (2)'!$H$4:$AF$536,25,FALSE)</f>
        <v/>
      </c>
      <c r="AD474" s="56" t="s">
        <v>270</v>
      </c>
      <c r="AE474" s="56" t="str">
        <f t="shared" si="36"/>
        <v/>
      </c>
      <c r="AF474" s="56" t="s">
        <v>52</v>
      </c>
      <c r="AG474" s="56" t="str">
        <f>VLOOKUP(G474,'Sheet 1 (2)'!$H$4:$AG$536,26,FALSE)</f>
        <v/>
      </c>
      <c r="AH474" s="56" t="s">
        <v>52</v>
      </c>
      <c r="AI474" s="56" t="s">
        <v>3322</v>
      </c>
      <c r="AJ474" s="56" t="str">
        <f>VLOOKUP(G474,'Sheet 1 (2)'!$H$4:$AH$536,27,FALSE)</f>
        <v/>
      </c>
      <c r="AK474" s="56" t="str">
        <f t="shared" si="37"/>
        <v>A LA ESPERA BASE SIS.</v>
      </c>
      <c r="AL474" s="60">
        <v>1</v>
      </c>
      <c r="AM474" s="60">
        <f t="shared" si="6"/>
        <v>0</v>
      </c>
    </row>
    <row r="475" spans="1:39" ht="15.75" customHeight="1" x14ac:dyDescent="0.2">
      <c r="A475" s="56" t="s">
        <v>2939</v>
      </c>
      <c r="B475" s="56" t="s">
        <v>1171</v>
      </c>
      <c r="C475" s="56" t="s">
        <v>3099</v>
      </c>
      <c r="D475" s="119" t="s">
        <v>1181</v>
      </c>
      <c r="E475" s="56" t="s">
        <v>3100</v>
      </c>
      <c r="F475" s="119" t="s">
        <v>1310</v>
      </c>
      <c r="G475" s="56" t="s">
        <v>3128</v>
      </c>
      <c r="H475" s="118" t="s">
        <v>3129</v>
      </c>
      <c r="I475" s="56" t="s">
        <v>82</v>
      </c>
      <c r="J475" s="56" t="s">
        <v>2942</v>
      </c>
      <c r="K475" s="56" t="s">
        <v>3130</v>
      </c>
      <c r="L475" s="56" t="s">
        <v>55</v>
      </c>
      <c r="M475" s="56" t="str">
        <f>VLOOKUP(G475,'Sheet 1 (2)'!$H$4:$M$536,6,FALSE)</f>
        <v/>
      </c>
      <c r="N475" s="56" t="str">
        <f t="shared" si="38"/>
        <v/>
      </c>
      <c r="O475" s="56"/>
      <c r="P475" s="56" t="s">
        <v>2971</v>
      </c>
      <c r="Q475" s="56" t="s">
        <v>55</v>
      </c>
      <c r="R475" s="56" t="str">
        <f>VLOOKUP(G475,'Sheet 1 (2)'!$H$4:$O$536,8,FALSE)</f>
        <v/>
      </c>
      <c r="S475" s="56" t="str">
        <f t="shared" si="33"/>
        <v/>
      </c>
      <c r="T475" s="56" t="s">
        <v>2972</v>
      </c>
      <c r="U475" s="56" t="s">
        <v>55</v>
      </c>
      <c r="V475" s="56" t="str">
        <f>VLOOKUP(G475,'Sheet 1 (2)'!$H$4:$Q$536,10,FALSE)</f>
        <v/>
      </c>
      <c r="W475" s="56" t="str">
        <f t="shared" si="2"/>
        <v/>
      </c>
      <c r="X475" s="56" t="s">
        <v>3097</v>
      </c>
      <c r="Y475" s="56" t="s">
        <v>55</v>
      </c>
      <c r="Z475" s="56" t="str">
        <f>VLOOKUP(G475,'Sheet 1 (2)'!$H$4:$S$536,12,FALSE)</f>
        <v/>
      </c>
      <c r="AA475" s="56" t="str">
        <f t="shared" si="17"/>
        <v/>
      </c>
      <c r="AB475" s="56" t="s">
        <v>55</v>
      </c>
      <c r="AC475" s="56" t="str">
        <f>VLOOKUP(G475,'Sheet 1 (2)'!$H$4:$AF$536,25,FALSE)</f>
        <v/>
      </c>
      <c r="AD475" s="56" t="s">
        <v>1543</v>
      </c>
      <c r="AE475" s="56" t="str">
        <f t="shared" si="36"/>
        <v/>
      </c>
      <c r="AF475" s="56" t="s">
        <v>52</v>
      </c>
      <c r="AG475" s="56" t="str">
        <f>VLOOKUP(G475,'Sheet 1 (2)'!$H$4:$AG$536,26,FALSE)</f>
        <v/>
      </c>
      <c r="AH475" s="56" t="s">
        <v>52</v>
      </c>
      <c r="AI475" s="56" t="s">
        <v>3322</v>
      </c>
      <c r="AJ475" s="56" t="str">
        <f>VLOOKUP(G475,'Sheet 1 (2)'!$H$4:$AH$536,27,FALSE)</f>
        <v/>
      </c>
      <c r="AK475" s="56" t="str">
        <f t="shared" si="37"/>
        <v>A LA ESPERA BASE SIS.</v>
      </c>
      <c r="AL475" s="60">
        <v>1</v>
      </c>
      <c r="AM475" s="60">
        <f t="shared" si="6"/>
        <v>0</v>
      </c>
    </row>
    <row r="476" spans="1:39" ht="15.75" customHeight="1" x14ac:dyDescent="0.2">
      <c r="A476" s="56" t="s">
        <v>2253</v>
      </c>
      <c r="B476" s="56" t="s">
        <v>1182</v>
      </c>
      <c r="C476" s="56" t="s">
        <v>2981</v>
      </c>
      <c r="D476" s="56" t="s">
        <v>1186</v>
      </c>
      <c r="E476" s="56" t="s">
        <v>3132</v>
      </c>
      <c r="F476" s="56" t="s">
        <v>1321</v>
      </c>
      <c r="G476" s="56" t="s">
        <v>3132</v>
      </c>
      <c r="H476" s="56" t="s">
        <v>3134</v>
      </c>
      <c r="I476" s="56" t="s">
        <v>52</v>
      </c>
      <c r="J476" s="56" t="s">
        <v>3135</v>
      </c>
      <c r="K476" s="56" t="s">
        <v>3136</v>
      </c>
      <c r="L476" s="56" t="s">
        <v>55</v>
      </c>
      <c r="M476" s="56" t="str">
        <f>VLOOKUP(G476,'Sheet 1 (2)'!$H$4:$M$536,6,FALSE)</f>
        <v/>
      </c>
      <c r="N476" s="56" t="str">
        <f t="shared" si="38"/>
        <v/>
      </c>
      <c r="O476" s="56"/>
      <c r="P476" s="56" t="s">
        <v>3137</v>
      </c>
      <c r="Q476" s="56" t="s">
        <v>55</v>
      </c>
      <c r="R476" s="56" t="str">
        <f>VLOOKUP(G476,'Sheet 1 (2)'!$H$4:$O$536,8,FALSE)</f>
        <v/>
      </c>
      <c r="S476" s="56" t="str">
        <f t="shared" si="33"/>
        <v/>
      </c>
      <c r="T476" s="56" t="s">
        <v>3138</v>
      </c>
      <c r="U476" s="56" t="s">
        <v>55</v>
      </c>
      <c r="V476" s="56" t="str">
        <f>VLOOKUP(G476,'Sheet 1 (2)'!$H$4:$Q$536,10,FALSE)</f>
        <v/>
      </c>
      <c r="W476" s="56" t="str">
        <f t="shared" si="2"/>
        <v/>
      </c>
      <c r="X476" s="56" t="s">
        <v>3139</v>
      </c>
      <c r="Y476" s="56" t="s">
        <v>55</v>
      </c>
      <c r="Z476" s="56" t="str">
        <f>VLOOKUP(G476,'Sheet 1 (2)'!$H$4:$S$536,12,FALSE)</f>
        <v/>
      </c>
      <c r="AA476" s="56" t="str">
        <f t="shared" si="17"/>
        <v/>
      </c>
      <c r="AB476" s="56" t="s">
        <v>55</v>
      </c>
      <c r="AC476" s="56" t="str">
        <f>VLOOKUP(G476,'Sheet 1 (2)'!$H$4:$AF$536,25,FALSE)</f>
        <v/>
      </c>
      <c r="AD476" s="56" t="s">
        <v>87</v>
      </c>
      <c r="AE476" s="56" t="str">
        <f t="shared" si="36"/>
        <v/>
      </c>
      <c r="AF476" s="56" t="s">
        <v>55</v>
      </c>
      <c r="AG476" s="56" t="str">
        <f>VLOOKUP(G476,'Sheet 1 (2)'!$H$4:$AG$536,26,FALSE)</f>
        <v/>
      </c>
      <c r="AH476" s="56" t="s">
        <v>52</v>
      </c>
      <c r="AI476" s="56" t="s">
        <v>55</v>
      </c>
      <c r="AJ476" s="56" t="str">
        <f>VLOOKUP(G476,'Sheet 1 (2)'!$H$4:$AH$536,27,FALSE)</f>
        <v/>
      </c>
      <c r="AK476" s="56" t="s">
        <v>3359</v>
      </c>
      <c r="AL476" s="60">
        <v>1</v>
      </c>
      <c r="AM476" s="60">
        <f t="shared" si="6"/>
        <v>0</v>
      </c>
    </row>
    <row r="477" spans="1:39" ht="15.75" customHeight="1" x14ac:dyDescent="0.2">
      <c r="A477" s="56" t="s">
        <v>2253</v>
      </c>
      <c r="B477" s="56" t="s">
        <v>1182</v>
      </c>
      <c r="C477" s="56" t="s">
        <v>2981</v>
      </c>
      <c r="D477" s="56" t="s">
        <v>1186</v>
      </c>
      <c r="E477" s="56" t="s">
        <v>3140</v>
      </c>
      <c r="F477" s="56" t="s">
        <v>1323</v>
      </c>
      <c r="G477" s="56" t="s">
        <v>3140</v>
      </c>
      <c r="H477" s="56" t="s">
        <v>3142</v>
      </c>
      <c r="I477" s="56" t="s">
        <v>52</v>
      </c>
      <c r="J477" s="56" t="s">
        <v>2984</v>
      </c>
      <c r="K477" s="56" t="s">
        <v>3143</v>
      </c>
      <c r="L477" s="56" t="s">
        <v>55</v>
      </c>
      <c r="M477" s="56" t="str">
        <f>VLOOKUP(G477,'Sheet 1 (2)'!$H$4:$M$536,6,FALSE)</f>
        <v/>
      </c>
      <c r="N477" s="56" t="str">
        <f t="shared" si="38"/>
        <v/>
      </c>
      <c r="O477" s="56"/>
      <c r="P477" s="56" t="s">
        <v>264</v>
      </c>
      <c r="Q477" s="56" t="s">
        <v>55</v>
      </c>
      <c r="R477" s="56" t="str">
        <f>VLOOKUP(G477,'Sheet 1 (2)'!$H$4:$O$536,8,FALSE)</f>
        <v/>
      </c>
      <c r="S477" s="56" t="str">
        <f t="shared" si="33"/>
        <v/>
      </c>
      <c r="T477" s="56" t="s">
        <v>2871</v>
      </c>
      <c r="U477" s="56" t="s">
        <v>55</v>
      </c>
      <c r="V477" s="56" t="str">
        <f>VLOOKUP(G477,'Sheet 1 (2)'!$H$4:$Q$536,10,FALSE)</f>
        <v/>
      </c>
      <c r="W477" s="56" t="str">
        <f t="shared" si="2"/>
        <v/>
      </c>
      <c r="X477" s="56" t="s">
        <v>3145</v>
      </c>
      <c r="Y477" s="56" t="s">
        <v>55</v>
      </c>
      <c r="Z477" s="56" t="str">
        <f>VLOOKUP(G477,'Sheet 1 (2)'!$H$4:$S$536,12,FALSE)</f>
        <v/>
      </c>
      <c r="AA477" s="56" t="str">
        <f t="shared" si="17"/>
        <v/>
      </c>
      <c r="AB477" s="56" t="s">
        <v>55</v>
      </c>
      <c r="AC477" s="56" t="str">
        <f>VLOOKUP(G477,'Sheet 1 (2)'!$H$4:$AF$536,25,FALSE)</f>
        <v/>
      </c>
      <c r="AD477" s="56" t="s">
        <v>87</v>
      </c>
      <c r="AE477" s="56" t="str">
        <f t="shared" si="36"/>
        <v/>
      </c>
      <c r="AF477" s="56" t="s">
        <v>55</v>
      </c>
      <c r="AG477" s="56" t="str">
        <f>VLOOKUP(G477,'Sheet 1 (2)'!$H$4:$AG$536,26,FALSE)</f>
        <v/>
      </c>
      <c r="AH477" s="56" t="s">
        <v>52</v>
      </c>
      <c r="AI477" s="56" t="s">
        <v>55</v>
      </c>
      <c r="AJ477" s="56" t="str">
        <f>VLOOKUP(G477,'Sheet 1 (2)'!$H$4:$AH$536,27,FALSE)</f>
        <v/>
      </c>
      <c r="AK477" s="56" t="s">
        <v>3361</v>
      </c>
      <c r="AL477" s="60">
        <v>1</v>
      </c>
      <c r="AM477" s="60">
        <f t="shared" si="6"/>
        <v>0</v>
      </c>
    </row>
    <row r="478" spans="1:39" ht="15.75" customHeight="1" x14ac:dyDescent="0.2">
      <c r="A478" s="56" t="s">
        <v>909</v>
      </c>
      <c r="B478" s="56" t="s">
        <v>910</v>
      </c>
      <c r="C478" s="56" t="s">
        <v>1377</v>
      </c>
      <c r="D478" s="56" t="s">
        <v>1105</v>
      </c>
      <c r="E478" s="56" t="s">
        <v>1378</v>
      </c>
      <c r="F478" s="56" t="s">
        <v>1160</v>
      </c>
      <c r="G478" s="56" t="s">
        <v>3161</v>
      </c>
      <c r="H478" s="56" t="s">
        <v>3162</v>
      </c>
      <c r="I478" s="56" t="s">
        <v>52</v>
      </c>
      <c r="J478" s="56" t="s">
        <v>493</v>
      </c>
      <c r="K478" s="56" t="s">
        <v>1384</v>
      </c>
      <c r="L478" s="56" t="s">
        <v>55</v>
      </c>
      <c r="M478" s="56" t="str">
        <f>VLOOKUP(G478,'Sheet 1 (2)'!$H$4:$M$536,6,FALSE)</f>
        <v/>
      </c>
      <c r="N478" s="56" t="str">
        <f t="shared" si="38"/>
        <v/>
      </c>
      <c r="O478" s="56"/>
      <c r="P478" s="56" t="s">
        <v>264</v>
      </c>
      <c r="Q478" s="56" t="s">
        <v>55</v>
      </c>
      <c r="R478" s="56" t="str">
        <f>VLOOKUP(G478,'Sheet 1 (2)'!$H$4:$O$536,8,FALSE)</f>
        <v/>
      </c>
      <c r="S478" s="56" t="str">
        <f t="shared" si="33"/>
        <v/>
      </c>
      <c r="T478" s="56" t="s">
        <v>1387</v>
      </c>
      <c r="U478" s="56" t="s">
        <v>55</v>
      </c>
      <c r="V478" s="56" t="str">
        <f>VLOOKUP(G478,'Sheet 1 (2)'!$H$4:$Q$536,10,FALSE)</f>
        <v/>
      </c>
      <c r="W478" s="56" t="str">
        <f t="shared" si="2"/>
        <v/>
      </c>
      <c r="X478" s="56" t="s">
        <v>3163</v>
      </c>
      <c r="Y478" s="56" t="s">
        <v>55</v>
      </c>
      <c r="Z478" s="56" t="str">
        <f>VLOOKUP(G478,'Sheet 1 (2)'!$H$4:$S$536,12,FALSE)</f>
        <v/>
      </c>
      <c r="AA478" s="56" t="str">
        <f t="shared" si="17"/>
        <v/>
      </c>
      <c r="AB478" s="56" t="s">
        <v>55</v>
      </c>
      <c r="AC478" s="56" t="str">
        <f>VLOOKUP(G478,'Sheet 1 (2)'!$H$4:$AF$536,25,FALSE)</f>
        <v/>
      </c>
      <c r="AD478" s="56"/>
      <c r="AE478" s="56" t="str">
        <f t="shared" si="36"/>
        <v/>
      </c>
      <c r="AF478" s="56" t="s">
        <v>55</v>
      </c>
      <c r="AG478" s="56" t="str">
        <f>VLOOKUP(G478,'Sheet 1 (2)'!$H$4:$AG$536,26,FALSE)</f>
        <v>NO</v>
      </c>
      <c r="AH478" s="56" t="s">
        <v>52</v>
      </c>
      <c r="AI478" s="56" t="s">
        <v>55</v>
      </c>
      <c r="AJ478" s="56" t="str">
        <f>VLOOKUP(G478,'Sheet 1 (2)'!$H$4:$AH$536,27,FALSE)</f>
        <v>Se actualizará con criterios del 2021</v>
      </c>
      <c r="AK478" s="56" t="str">
        <f t="shared" ref="AK478:AK482" si="39">IF(AI478&lt;&gt;"",AI478,AJ478)</f>
        <v>Se actualizará con criterios del 2021</v>
      </c>
      <c r="AL478" s="60">
        <v>1</v>
      </c>
      <c r="AM478" s="60">
        <f t="shared" si="6"/>
        <v>0</v>
      </c>
    </row>
    <row r="479" spans="1:39" ht="15.75" customHeight="1" x14ac:dyDescent="0.2">
      <c r="A479" s="56" t="s">
        <v>909</v>
      </c>
      <c r="B479" s="56" t="s">
        <v>910</v>
      </c>
      <c r="C479" s="56" t="s">
        <v>1377</v>
      </c>
      <c r="D479" s="56" t="s">
        <v>1105</v>
      </c>
      <c r="E479" s="56" t="s">
        <v>1378</v>
      </c>
      <c r="F479" s="56" t="s">
        <v>1160</v>
      </c>
      <c r="G479" s="56" t="s">
        <v>3165</v>
      </c>
      <c r="H479" s="56" t="s">
        <v>3166</v>
      </c>
      <c r="I479" s="56" t="s">
        <v>52</v>
      </c>
      <c r="J479" s="56" t="s">
        <v>437</v>
      </c>
      <c r="K479" s="56" t="s">
        <v>1394</v>
      </c>
      <c r="L479" s="56" t="s">
        <v>55</v>
      </c>
      <c r="M479" s="56" t="str">
        <f>VLOOKUP(G479,'Sheet 1 (2)'!$H$4:$M$536,6,FALSE)</f>
        <v/>
      </c>
      <c r="N479" s="56" t="str">
        <f t="shared" si="38"/>
        <v/>
      </c>
      <c r="O479" s="56"/>
      <c r="P479" s="56" t="s">
        <v>264</v>
      </c>
      <c r="Q479" s="56" t="s">
        <v>55</v>
      </c>
      <c r="R479" s="56" t="str">
        <f>VLOOKUP(G479,'Sheet 1 (2)'!$H$4:$O$536,8,FALSE)</f>
        <v/>
      </c>
      <c r="S479" s="56" t="str">
        <f t="shared" si="33"/>
        <v/>
      </c>
      <c r="T479" s="56" t="s">
        <v>1387</v>
      </c>
      <c r="U479" s="56" t="s">
        <v>55</v>
      </c>
      <c r="V479" s="56" t="str">
        <f>VLOOKUP(G479,'Sheet 1 (2)'!$H$4:$Q$536,10,FALSE)</f>
        <v/>
      </c>
      <c r="W479" s="56" t="str">
        <f t="shared" si="2"/>
        <v/>
      </c>
      <c r="X479" s="56" t="s">
        <v>3163</v>
      </c>
      <c r="Y479" s="56" t="s">
        <v>55</v>
      </c>
      <c r="Z479" s="56" t="str">
        <f>VLOOKUP(G479,'Sheet 1 (2)'!$H$4:$S$536,12,FALSE)</f>
        <v/>
      </c>
      <c r="AA479" s="56" t="str">
        <f t="shared" si="17"/>
        <v/>
      </c>
      <c r="AB479" s="56" t="s">
        <v>55</v>
      </c>
      <c r="AC479" s="56" t="str">
        <f>VLOOKUP(G479,'Sheet 1 (2)'!$H$4:$AF$536,25,FALSE)</f>
        <v/>
      </c>
      <c r="AD479" s="56"/>
      <c r="AE479" s="56" t="str">
        <f t="shared" si="36"/>
        <v/>
      </c>
      <c r="AF479" s="56" t="s">
        <v>55</v>
      </c>
      <c r="AG479" s="56" t="str">
        <f>VLOOKUP(G479,'Sheet 1 (2)'!$H$4:$AG$536,26,FALSE)</f>
        <v>NO</v>
      </c>
      <c r="AH479" s="56" t="s">
        <v>52</v>
      </c>
      <c r="AI479" s="56" t="s">
        <v>55</v>
      </c>
      <c r="AJ479" s="56" t="str">
        <f>VLOOKUP(G479,'Sheet 1 (2)'!$H$4:$AH$536,27,FALSE)</f>
        <v>Se actualizará con criterios del 2021</v>
      </c>
      <c r="AK479" s="56" t="str">
        <f t="shared" si="39"/>
        <v>Se actualizará con criterios del 2021</v>
      </c>
      <c r="AL479" s="60">
        <v>1</v>
      </c>
      <c r="AM479" s="60">
        <f t="shared" si="6"/>
        <v>0</v>
      </c>
    </row>
    <row r="480" spans="1:39" ht="15.75" customHeight="1" x14ac:dyDescent="0.2">
      <c r="A480" s="56" t="s">
        <v>909</v>
      </c>
      <c r="B480" s="56" t="s">
        <v>910</v>
      </c>
      <c r="C480" s="56" t="s">
        <v>1377</v>
      </c>
      <c r="D480" s="56" t="s">
        <v>1105</v>
      </c>
      <c r="E480" s="56" t="s">
        <v>1378</v>
      </c>
      <c r="F480" s="56" t="s">
        <v>1160</v>
      </c>
      <c r="G480" s="56" t="s">
        <v>3167</v>
      </c>
      <c r="H480" s="56" t="s">
        <v>3168</v>
      </c>
      <c r="I480" s="56" t="s">
        <v>52</v>
      </c>
      <c r="J480" s="56" t="s">
        <v>1320</v>
      </c>
      <c r="K480" s="56" t="s">
        <v>1400</v>
      </c>
      <c r="L480" s="56" t="s">
        <v>55</v>
      </c>
      <c r="M480" s="56" t="str">
        <f>VLOOKUP(G480,'Sheet 1 (2)'!$H$4:$M$536,6,FALSE)</f>
        <v/>
      </c>
      <c r="N480" s="56" t="str">
        <f t="shared" si="38"/>
        <v/>
      </c>
      <c r="O480" s="56"/>
      <c r="P480" s="56" t="s">
        <v>264</v>
      </c>
      <c r="Q480" s="56" t="s">
        <v>55</v>
      </c>
      <c r="R480" s="56" t="str">
        <f>VLOOKUP(G480,'Sheet 1 (2)'!$H$4:$O$536,8,FALSE)</f>
        <v/>
      </c>
      <c r="S480" s="56" t="str">
        <f t="shared" si="33"/>
        <v/>
      </c>
      <c r="T480" s="56" t="s">
        <v>1387</v>
      </c>
      <c r="U480" s="56" t="s">
        <v>55</v>
      </c>
      <c r="V480" s="56" t="str">
        <f>VLOOKUP(G480,'Sheet 1 (2)'!$H$4:$Q$536,10,FALSE)</f>
        <v/>
      </c>
      <c r="W480" s="56" t="str">
        <f t="shared" si="2"/>
        <v/>
      </c>
      <c r="X480" s="56" t="s">
        <v>3170</v>
      </c>
      <c r="Y480" s="56" t="s">
        <v>55</v>
      </c>
      <c r="Z480" s="56" t="str">
        <f>VLOOKUP(G480,'Sheet 1 (2)'!$H$4:$S$536,12,FALSE)</f>
        <v/>
      </c>
      <c r="AA480" s="56" t="str">
        <f t="shared" si="17"/>
        <v/>
      </c>
      <c r="AB480" s="56" t="s">
        <v>55</v>
      </c>
      <c r="AC480" s="56" t="str">
        <f>VLOOKUP(G480,'Sheet 1 (2)'!$H$4:$AF$536,25,FALSE)</f>
        <v/>
      </c>
      <c r="AD480" s="56"/>
      <c r="AE480" s="56" t="str">
        <f t="shared" si="36"/>
        <v/>
      </c>
      <c r="AF480" s="56" t="s">
        <v>55</v>
      </c>
      <c r="AG480" s="56" t="str">
        <f>VLOOKUP(G480,'Sheet 1 (2)'!$H$4:$AG$536,26,FALSE)</f>
        <v>NO</v>
      </c>
      <c r="AH480" s="56" t="s">
        <v>52</v>
      </c>
      <c r="AI480" s="56" t="s">
        <v>55</v>
      </c>
      <c r="AJ480" s="56" t="str">
        <f>VLOOKUP(G480,'Sheet 1 (2)'!$H$4:$AH$536,27,FALSE)</f>
        <v>Se actualizará con criterios del 2021</v>
      </c>
      <c r="AK480" s="56" t="str">
        <f t="shared" si="39"/>
        <v>Se actualizará con criterios del 2021</v>
      </c>
      <c r="AL480" s="60">
        <v>1</v>
      </c>
      <c r="AM480" s="60">
        <f t="shared" si="6"/>
        <v>0</v>
      </c>
    </row>
    <row r="481" spans="1:39" ht="15.75" customHeight="1" x14ac:dyDescent="0.2">
      <c r="A481" s="56" t="s">
        <v>909</v>
      </c>
      <c r="B481" s="56" t="s">
        <v>910</v>
      </c>
      <c r="C481" s="56" t="s">
        <v>1377</v>
      </c>
      <c r="D481" s="56" t="s">
        <v>1105</v>
      </c>
      <c r="E481" s="56" t="s">
        <v>1378</v>
      </c>
      <c r="F481" s="56" t="s">
        <v>1160</v>
      </c>
      <c r="G481" s="56" t="s">
        <v>3171</v>
      </c>
      <c r="H481" s="56" t="s">
        <v>3172</v>
      </c>
      <c r="I481" s="56" t="s">
        <v>52</v>
      </c>
      <c r="J481" s="56" t="s">
        <v>493</v>
      </c>
      <c r="K481" s="56" t="s">
        <v>1407</v>
      </c>
      <c r="L481" s="56" t="s">
        <v>55</v>
      </c>
      <c r="M481" s="56" t="str">
        <f>VLOOKUP(G481,'Sheet 1 (2)'!$H$4:$M$536,6,FALSE)</f>
        <v/>
      </c>
      <c r="N481" s="56" t="str">
        <f t="shared" si="38"/>
        <v/>
      </c>
      <c r="O481" s="56"/>
      <c r="P481" s="56" t="s">
        <v>264</v>
      </c>
      <c r="Q481" s="56" t="s">
        <v>55</v>
      </c>
      <c r="R481" s="56" t="str">
        <f>VLOOKUP(G481,'Sheet 1 (2)'!$H$4:$O$536,8,FALSE)</f>
        <v/>
      </c>
      <c r="S481" s="56" t="str">
        <f t="shared" si="33"/>
        <v/>
      </c>
      <c r="T481" s="56" t="s">
        <v>1387</v>
      </c>
      <c r="U481" s="56" t="s">
        <v>55</v>
      </c>
      <c r="V481" s="56" t="str">
        <f>VLOOKUP(G481,'Sheet 1 (2)'!$H$4:$Q$536,10,FALSE)</f>
        <v/>
      </c>
      <c r="W481" s="56" t="str">
        <f t="shared" si="2"/>
        <v/>
      </c>
      <c r="X481" s="56" t="s">
        <v>986</v>
      </c>
      <c r="Y481" s="56" t="s">
        <v>55</v>
      </c>
      <c r="Z481" s="56" t="str">
        <f>VLOOKUP(G481,'Sheet 1 (2)'!$H$4:$S$536,12,FALSE)</f>
        <v/>
      </c>
      <c r="AA481" s="56" t="str">
        <f t="shared" si="17"/>
        <v/>
      </c>
      <c r="AB481" s="56" t="s">
        <v>55</v>
      </c>
      <c r="AC481" s="56" t="str">
        <f>VLOOKUP(G481,'Sheet 1 (2)'!$H$4:$AF$536,25,FALSE)</f>
        <v/>
      </c>
      <c r="AD481" s="56"/>
      <c r="AE481" s="56" t="str">
        <f t="shared" si="36"/>
        <v/>
      </c>
      <c r="AF481" s="56" t="s">
        <v>55</v>
      </c>
      <c r="AG481" s="56" t="str">
        <f>VLOOKUP(G481,'Sheet 1 (2)'!$H$4:$AG$536,26,FALSE)</f>
        <v>NO</v>
      </c>
      <c r="AH481" s="56" t="s">
        <v>52</v>
      </c>
      <c r="AI481" s="56" t="s">
        <v>55</v>
      </c>
      <c r="AJ481" s="56" t="str">
        <f>VLOOKUP(G481,'Sheet 1 (2)'!$H$4:$AH$536,27,FALSE)</f>
        <v>Se actualizará con criterios del 2021</v>
      </c>
      <c r="AK481" s="56" t="str">
        <f t="shared" si="39"/>
        <v>Se actualizará con criterios del 2021</v>
      </c>
      <c r="AL481" s="60">
        <v>1</v>
      </c>
      <c r="AM481" s="60">
        <f t="shared" si="6"/>
        <v>0</v>
      </c>
    </row>
    <row r="482" spans="1:39" ht="15.75" customHeight="1" x14ac:dyDescent="0.2">
      <c r="A482" s="56" t="s">
        <v>909</v>
      </c>
      <c r="B482" s="56" t="s">
        <v>910</v>
      </c>
      <c r="C482" s="56" t="s">
        <v>1377</v>
      </c>
      <c r="D482" s="56" t="s">
        <v>1105</v>
      </c>
      <c r="E482" s="56" t="s">
        <v>1378</v>
      </c>
      <c r="F482" s="56" t="s">
        <v>1160</v>
      </c>
      <c r="G482" s="56" t="s">
        <v>3174</v>
      </c>
      <c r="H482" s="56" t="s">
        <v>3175</v>
      </c>
      <c r="I482" s="56" t="s">
        <v>52</v>
      </c>
      <c r="J482" s="56" t="s">
        <v>1090</v>
      </c>
      <c r="K482" s="56" t="s">
        <v>3176</v>
      </c>
      <c r="L482" s="56" t="s">
        <v>55</v>
      </c>
      <c r="M482" s="56" t="str">
        <f>VLOOKUP(G482,'Sheet 1 (2)'!$H$4:$M$536,6,FALSE)</f>
        <v/>
      </c>
      <c r="N482" s="56" t="str">
        <f t="shared" si="38"/>
        <v/>
      </c>
      <c r="O482" s="56"/>
      <c r="P482" s="56" t="s">
        <v>264</v>
      </c>
      <c r="Q482" s="56" t="s">
        <v>55</v>
      </c>
      <c r="R482" s="56" t="str">
        <f>VLOOKUP(G482,'Sheet 1 (2)'!$H$4:$O$536,8,FALSE)</f>
        <v/>
      </c>
      <c r="S482" s="56" t="str">
        <f t="shared" si="33"/>
        <v/>
      </c>
      <c r="T482" s="56" t="s">
        <v>1387</v>
      </c>
      <c r="U482" s="56" t="s">
        <v>55</v>
      </c>
      <c r="V482" s="56" t="str">
        <f>VLOOKUP(G482,'Sheet 1 (2)'!$H$4:$Q$536,10,FALSE)</f>
        <v/>
      </c>
      <c r="W482" s="56" t="str">
        <f t="shared" si="2"/>
        <v/>
      </c>
      <c r="X482" s="56" t="s">
        <v>986</v>
      </c>
      <c r="Y482" s="56" t="s">
        <v>55</v>
      </c>
      <c r="Z482" s="56" t="str">
        <f>VLOOKUP(G482,'Sheet 1 (2)'!$H$4:$S$536,12,FALSE)</f>
        <v/>
      </c>
      <c r="AA482" s="56" t="str">
        <f t="shared" si="17"/>
        <v/>
      </c>
      <c r="AB482" s="56" t="s">
        <v>55</v>
      </c>
      <c r="AC482" s="56" t="str">
        <f>VLOOKUP(G482,'Sheet 1 (2)'!$H$4:$AF$536,25,FALSE)</f>
        <v/>
      </c>
      <c r="AD482" s="56"/>
      <c r="AE482" s="56" t="str">
        <f t="shared" si="36"/>
        <v/>
      </c>
      <c r="AF482" s="56" t="s">
        <v>55</v>
      </c>
      <c r="AG482" s="56" t="str">
        <f>VLOOKUP(G482,'Sheet 1 (2)'!$H$4:$AG$536,26,FALSE)</f>
        <v>NO</v>
      </c>
      <c r="AH482" s="56" t="s">
        <v>52</v>
      </c>
      <c r="AI482" s="56" t="s">
        <v>55</v>
      </c>
      <c r="AJ482" s="56" t="str">
        <f>VLOOKUP(G482,'Sheet 1 (2)'!$H$4:$AH$536,27,FALSE)</f>
        <v>Se actualizará con criterios del 2021</v>
      </c>
      <c r="AK482" s="56" t="str">
        <f t="shared" si="39"/>
        <v>Se actualizará con criterios del 2021</v>
      </c>
      <c r="AL482" s="60">
        <v>1</v>
      </c>
      <c r="AM482" s="60">
        <f t="shared" si="6"/>
        <v>0</v>
      </c>
    </row>
    <row r="483" spans="1:39" ht="15.75" customHeight="1" x14ac:dyDescent="0.2">
      <c r="A483" s="56" t="s">
        <v>413</v>
      </c>
      <c r="B483" s="56" t="s">
        <v>414</v>
      </c>
      <c r="C483" s="56" t="s">
        <v>415</v>
      </c>
      <c r="D483" s="56" t="s">
        <v>416</v>
      </c>
      <c r="E483" s="56" t="s">
        <v>417</v>
      </c>
      <c r="F483" s="56" t="s">
        <v>418</v>
      </c>
      <c r="G483" s="121" t="s">
        <v>898</v>
      </c>
      <c r="H483" s="56" t="s">
        <v>899</v>
      </c>
      <c r="I483" s="56" t="s">
        <v>82</v>
      </c>
      <c r="J483" s="56" t="s">
        <v>900</v>
      </c>
      <c r="K483" s="56" t="s">
        <v>901</v>
      </c>
      <c r="L483" s="56" t="s">
        <v>55</v>
      </c>
      <c r="M483" s="56" t="e">
        <f>VLOOKUP(G483,'Sheet 1 (2)'!$H$4:$M$536,6,FALSE)</f>
        <v>#N/A</v>
      </c>
      <c r="N483" s="56"/>
      <c r="O483" s="56"/>
      <c r="P483" s="56" t="s">
        <v>264</v>
      </c>
      <c r="Q483" s="56" t="s">
        <v>55</v>
      </c>
      <c r="R483" s="56" t="e">
        <f>VLOOKUP(G483,'Sheet 1 (2)'!$H$4:$O$536,8,FALSE)</f>
        <v>#N/A</v>
      </c>
      <c r="S483" s="56"/>
      <c r="T483" s="56" t="s">
        <v>902</v>
      </c>
      <c r="U483" s="56" t="s">
        <v>55</v>
      </c>
      <c r="V483" s="56" t="e">
        <f>VLOOKUP(G483,'Sheet 1 (2)'!$H$4:$Q$536,10,FALSE)</f>
        <v>#N/A</v>
      </c>
      <c r="W483" s="56"/>
      <c r="X483" s="56" t="s">
        <v>903</v>
      </c>
      <c r="Y483" s="56" t="s">
        <v>55</v>
      </c>
      <c r="Z483" s="56" t="e">
        <f>VLOOKUP(G483,'Sheet 1 (2)'!$H$4:$S$536,12,FALSE)</f>
        <v>#N/A</v>
      </c>
      <c r="AA483" s="56"/>
      <c r="AB483" s="56" t="s">
        <v>55</v>
      </c>
      <c r="AC483" s="56" t="e">
        <f>VLOOKUP(G483,'Sheet 1 (2)'!$H$4:$AF$536,25,FALSE)</f>
        <v>#N/A</v>
      </c>
      <c r="AD483" s="56"/>
      <c r="AE483" s="56"/>
      <c r="AF483" s="56" t="s">
        <v>55</v>
      </c>
      <c r="AG483" s="56" t="e">
        <f>VLOOKUP(G483,'Sheet 1 (2)'!$H$4:$AG$536,26,FALSE)</f>
        <v>#N/A</v>
      </c>
      <c r="AH483" s="56" t="s">
        <v>82</v>
      </c>
      <c r="AI483" s="56" t="s">
        <v>55</v>
      </c>
      <c r="AJ483" s="56" t="e">
        <f>VLOOKUP(G483,'Sheet 1 (2)'!$H$4:$AH$536,27,FALSE)</f>
        <v>#N/A</v>
      </c>
      <c r="AK483" s="56"/>
      <c r="AL483" s="60">
        <v>1</v>
      </c>
      <c r="AM483" s="60">
        <f t="shared" si="6"/>
        <v>1</v>
      </c>
    </row>
    <row r="484" spans="1:39" ht="15.75" customHeight="1" x14ac:dyDescent="0.2">
      <c r="A484" s="56" t="s">
        <v>44</v>
      </c>
      <c r="B484" s="56" t="s">
        <v>45</v>
      </c>
      <c r="C484" s="56" t="s">
        <v>248</v>
      </c>
      <c r="D484" s="56" t="s">
        <v>249</v>
      </c>
      <c r="E484" s="56" t="s">
        <v>361</v>
      </c>
      <c r="F484" s="56" t="s">
        <v>362</v>
      </c>
      <c r="G484" s="56" t="s">
        <v>363</v>
      </c>
      <c r="H484" s="56" t="s">
        <v>364</v>
      </c>
      <c r="I484" s="56" t="s">
        <v>82</v>
      </c>
      <c r="J484" s="56" t="s">
        <v>365</v>
      </c>
      <c r="K484" s="56" t="s">
        <v>366</v>
      </c>
      <c r="L484" s="56" t="s">
        <v>55</v>
      </c>
      <c r="M484" s="56" t="str">
        <f>VLOOKUP(G484,'Sheet 1 (2)'!$H$4:$M$536,6,FALSE)</f>
        <v/>
      </c>
      <c r="N484" s="56" t="str">
        <f t="shared" ref="N484:N510" si="40">IF(L484&lt;&gt;"",L484,M484)</f>
        <v/>
      </c>
      <c r="O484" s="56"/>
      <c r="P484" s="56" t="s">
        <v>256</v>
      </c>
      <c r="Q484" s="56" t="s">
        <v>55</v>
      </c>
      <c r="R484" s="56" t="str">
        <f>VLOOKUP(G484,'Sheet 1 (2)'!$H$4:$O$536,8,FALSE)</f>
        <v>- Reporte de centros poblados (variable: Tiene Sitema de Abastecimiento (Sí,No, vacías))
-Base que linkea el centro poblado con establecimiento de salud</v>
      </c>
      <c r="S484" s="56" t="str">
        <f t="shared" ref="S484:S510" si="41">IF(Q484&lt;&gt;"",Q484,R484)</f>
        <v>- Reporte de centros poblados (variable: Tiene Sitema de Abastecimiento (Sí,No, vacías))
-Base que linkea el centro poblado con establecimiento de salud</v>
      </c>
      <c r="T484" s="56"/>
      <c r="U484" s="56" t="s">
        <v>55</v>
      </c>
      <c r="V484" s="56" t="str">
        <f>VLOOKUP(G484,'Sheet 1 (2)'!$H$4:$Q$536,10,FALSE)</f>
        <v/>
      </c>
      <c r="W484" s="56" t="str">
        <f t="shared" ref="W484:W510" si="42">IF(U484&lt;&gt;"",U484,V484)</f>
        <v/>
      </c>
      <c r="X484" s="56"/>
      <c r="Y484" s="56" t="s">
        <v>55</v>
      </c>
      <c r="Z484" s="56" t="str">
        <f>VLOOKUP(G484,'Sheet 1 (2)'!$H$4:$S$536,12,FALSE)</f>
        <v/>
      </c>
      <c r="AA484" s="56" t="str">
        <f t="shared" ref="AA484:AA510" si="43">IF(Y484&lt;&gt;"",Y484,Z484)</f>
        <v/>
      </c>
      <c r="AB484" s="56" t="s">
        <v>55</v>
      </c>
      <c r="AC484" s="56" t="str">
        <f>VLOOKUP(G484,'Sheet 1 (2)'!$H$4:$AF$536,25,FALSE)</f>
        <v/>
      </c>
      <c r="AD484" s="56" t="s">
        <v>367</v>
      </c>
      <c r="AE484" s="56" t="str">
        <f t="shared" ref="AE484:AE510" si="44">IF(AB484&lt;&gt;"",AB484,AC484)</f>
        <v/>
      </c>
      <c r="AF484" s="56" t="s">
        <v>55</v>
      </c>
      <c r="AG484" s="56" t="str">
        <f>VLOOKUP(G484,'Sheet 1 (2)'!$H$4:$AG$536,26,FALSE)</f>
        <v>NO</v>
      </c>
      <c r="AH484" s="56" t="s">
        <v>52</v>
      </c>
      <c r="AI484" s="56" t="s">
        <v>55</v>
      </c>
      <c r="AJ484" s="56" t="str">
        <f>VLOOKUP(G484,'Sheet 1 (2)'!$H$4:$AH$536,27,FALSE)</f>
        <v>- Reporte de centros poblados (variable: Tiene Sitema de Abastecimiento (Sí,No, vacías))
-Base que linkea el centro poblado con establecimiento de salud</v>
      </c>
      <c r="AK484" s="56" t="str">
        <f t="shared" ref="AK484:AK510" si="45">IF(AI484&lt;&gt;"",AI484,AJ484)</f>
        <v>- Reporte de centros poblados (variable: Tiene Sitema de Abastecimiento (Sí,No, vacías))
-Base que linkea el centro poblado con establecimiento de salud</v>
      </c>
      <c r="AL484" s="60">
        <v>1</v>
      </c>
      <c r="AM484" s="60">
        <f t="shared" si="6"/>
        <v>0</v>
      </c>
    </row>
    <row r="485" spans="1:39" ht="15.75" customHeight="1" x14ac:dyDescent="0.2">
      <c r="A485" s="56" t="s">
        <v>44</v>
      </c>
      <c r="B485" s="56" t="s">
        <v>45</v>
      </c>
      <c r="C485" s="56" t="s">
        <v>248</v>
      </c>
      <c r="D485" s="56" t="s">
        <v>249</v>
      </c>
      <c r="E485" s="56" t="s">
        <v>250</v>
      </c>
      <c r="F485" s="56" t="s">
        <v>251</v>
      </c>
      <c r="G485" s="56" t="s">
        <v>368</v>
      </c>
      <c r="H485" s="56" t="s">
        <v>369</v>
      </c>
      <c r="I485" s="56" t="s">
        <v>82</v>
      </c>
      <c r="J485" s="56" t="s">
        <v>365</v>
      </c>
      <c r="K485" s="56" t="s">
        <v>370</v>
      </c>
      <c r="L485" s="56" t="s">
        <v>55</v>
      </c>
      <c r="M485" s="56" t="str">
        <f>VLOOKUP(G485,'Sheet 1 (2)'!$H$4:$M$536,6,FALSE)</f>
        <v/>
      </c>
      <c r="N485" s="56" t="str">
        <f t="shared" si="40"/>
        <v/>
      </c>
      <c r="O485" s="56"/>
      <c r="P485" s="56" t="s">
        <v>256</v>
      </c>
      <c r="Q485" s="56" t="s">
        <v>55</v>
      </c>
      <c r="R485" s="56" t="str">
        <f>VLOOKUP(G485,'Sheet 1 (2)'!$H$4:$O$536,8,FALSE)</f>
        <v>- Sistema de información actualizada de la Vigilancia de la calidad del agua para consumo humano
-Base que linkea el centro poblado con establecimiento de salud</v>
      </c>
      <c r="S485" s="56" t="str">
        <f t="shared" si="41"/>
        <v>- Sistema de información actualizada de la Vigilancia de la calidad del agua para consumo humano
-Base que linkea el centro poblado con establecimiento de salud</v>
      </c>
      <c r="T485" s="56"/>
      <c r="U485" s="56" t="s">
        <v>55</v>
      </c>
      <c r="V485" s="56" t="str">
        <f>VLOOKUP(G485,'Sheet 1 (2)'!$H$4:$Q$536,10,FALSE)</f>
        <v/>
      </c>
      <c r="W485" s="56" t="str">
        <f t="shared" si="42"/>
        <v/>
      </c>
      <c r="X485" s="56"/>
      <c r="Y485" s="56" t="s">
        <v>55</v>
      </c>
      <c r="Z485" s="56" t="str">
        <f>VLOOKUP(G485,'Sheet 1 (2)'!$H$4:$S$536,12,FALSE)</f>
        <v/>
      </c>
      <c r="AA485" s="56" t="str">
        <f t="shared" si="43"/>
        <v/>
      </c>
      <c r="AB485" s="56" t="s">
        <v>55</v>
      </c>
      <c r="AC485" s="56" t="str">
        <f>VLOOKUP(G485,'Sheet 1 (2)'!$H$4:$AF$536,25,FALSE)</f>
        <v/>
      </c>
      <c r="AD485" s="56" t="s">
        <v>367</v>
      </c>
      <c r="AE485" s="56" t="str">
        <f t="shared" si="44"/>
        <v/>
      </c>
      <c r="AF485" s="56" t="s">
        <v>55</v>
      </c>
      <c r="AG485" s="56" t="str">
        <f>VLOOKUP(G485,'Sheet 1 (2)'!$H$4:$AG$536,26,FALSE)</f>
        <v>NO</v>
      </c>
      <c r="AH485" s="56" t="s">
        <v>52</v>
      </c>
      <c r="AI485" s="56" t="s">
        <v>55</v>
      </c>
      <c r="AJ485" s="56" t="str">
        <f>VLOOKUP(G485,'Sheet 1 (2)'!$H$4:$AH$536,27,FALSE)</f>
        <v>- Sistema de información actualizada de la Vigilancia de la calidad del agua para consumo humano
-Base que linkea el centro poblado con establecimiento de salud</v>
      </c>
      <c r="AK485" s="56" t="str">
        <f t="shared" si="45"/>
        <v>- Sistema de información actualizada de la Vigilancia de la calidad del agua para consumo humano
-Base que linkea el centro poblado con establecimiento de salud</v>
      </c>
      <c r="AL485" s="60">
        <v>1</v>
      </c>
      <c r="AM485" s="60">
        <f t="shared" si="6"/>
        <v>0</v>
      </c>
    </row>
    <row r="486" spans="1:39" ht="15.75" customHeight="1" x14ac:dyDescent="0.2">
      <c r="A486" s="56" t="s">
        <v>44</v>
      </c>
      <c r="B486" s="56" t="s">
        <v>45</v>
      </c>
      <c r="C486" s="56" t="s">
        <v>248</v>
      </c>
      <c r="D486" s="56" t="s">
        <v>249</v>
      </c>
      <c r="E486" s="56" t="s">
        <v>250</v>
      </c>
      <c r="F486" s="56" t="s">
        <v>251</v>
      </c>
      <c r="G486" s="56" t="s">
        <v>371</v>
      </c>
      <c r="H486" s="56" t="s">
        <v>372</v>
      </c>
      <c r="I486" s="56" t="s">
        <v>82</v>
      </c>
      <c r="J486" s="56" t="s">
        <v>365</v>
      </c>
      <c r="K486" s="56" t="s">
        <v>373</v>
      </c>
      <c r="L486" s="56" t="s">
        <v>55</v>
      </c>
      <c r="M486" s="56" t="str">
        <f>VLOOKUP(G486,'Sheet 1 (2)'!$H$4:$M$536,6,FALSE)</f>
        <v/>
      </c>
      <c r="N486" s="56" t="str">
        <f t="shared" si="40"/>
        <v/>
      </c>
      <c r="O486" s="56"/>
      <c r="P486" s="56" t="s">
        <v>256</v>
      </c>
      <c r="Q486" s="56" t="s">
        <v>55</v>
      </c>
      <c r="R486" s="56" t="str">
        <f>VLOOKUP(G486,'Sheet 1 (2)'!$H$4:$O$536,8,FALSE)</f>
        <v>- Sistema de información actualizada de la Vigilancia de la calidad del agua para consumo humano
-Base que linkea el centro poblado con establecimiento de salud</v>
      </c>
      <c r="S486" s="56" t="str">
        <f t="shared" si="41"/>
        <v>- Sistema de información actualizada de la Vigilancia de la calidad del agua para consumo humano
-Base que linkea el centro poblado con establecimiento de salud</v>
      </c>
      <c r="T486" s="56"/>
      <c r="U486" s="56" t="s">
        <v>55</v>
      </c>
      <c r="V486" s="56" t="str">
        <f>VLOOKUP(G486,'Sheet 1 (2)'!$H$4:$Q$536,10,FALSE)</f>
        <v/>
      </c>
      <c r="W486" s="56" t="str">
        <f t="shared" si="42"/>
        <v/>
      </c>
      <c r="X486" s="56"/>
      <c r="Y486" s="56" t="s">
        <v>55</v>
      </c>
      <c r="Z486" s="56" t="str">
        <f>VLOOKUP(G486,'Sheet 1 (2)'!$H$4:$S$536,12,FALSE)</f>
        <v/>
      </c>
      <c r="AA486" s="56" t="str">
        <f t="shared" si="43"/>
        <v/>
      </c>
      <c r="AB486" s="56" t="s">
        <v>55</v>
      </c>
      <c r="AC486" s="56" t="str">
        <f>VLOOKUP(G486,'Sheet 1 (2)'!$H$4:$AF$536,25,FALSE)</f>
        <v/>
      </c>
      <c r="AD486" s="56" t="s">
        <v>367</v>
      </c>
      <c r="AE486" s="56" t="str">
        <f t="shared" si="44"/>
        <v/>
      </c>
      <c r="AF486" s="56" t="s">
        <v>55</v>
      </c>
      <c r="AG486" s="56" t="str">
        <f>VLOOKUP(G486,'Sheet 1 (2)'!$H$4:$AG$536,26,FALSE)</f>
        <v>NO</v>
      </c>
      <c r="AH486" s="56" t="s">
        <v>52</v>
      </c>
      <c r="AI486" s="56" t="s">
        <v>55</v>
      </c>
      <c r="AJ486" s="56" t="str">
        <f>VLOOKUP(G486,'Sheet 1 (2)'!$H$4:$AH$536,27,FALSE)</f>
        <v>- Sistema de información actualizada de la Vigilancia de la calidad del agua para consumo humano
-Base que linkea el centro poblado con establecimiento de salud</v>
      </c>
      <c r="AK486" s="56" t="str">
        <f t="shared" si="45"/>
        <v>- Sistema de información actualizada de la Vigilancia de la calidad del agua para consumo humano
-Base que linkea el centro poblado con establecimiento de salud</v>
      </c>
      <c r="AL486" s="60">
        <v>1</v>
      </c>
      <c r="AM486" s="60">
        <f t="shared" si="6"/>
        <v>0</v>
      </c>
    </row>
    <row r="487" spans="1:39" ht="15.75" customHeight="1" x14ac:dyDescent="0.2">
      <c r="A487" s="56" t="s">
        <v>44</v>
      </c>
      <c r="B487" s="56" t="s">
        <v>45</v>
      </c>
      <c r="C487" s="56" t="s">
        <v>248</v>
      </c>
      <c r="D487" s="56" t="s">
        <v>249</v>
      </c>
      <c r="E487" s="56" t="s">
        <v>250</v>
      </c>
      <c r="F487" s="56" t="s">
        <v>251</v>
      </c>
      <c r="G487" s="56" t="s">
        <v>374</v>
      </c>
      <c r="H487" s="56" t="s">
        <v>375</v>
      </c>
      <c r="I487" s="56" t="s">
        <v>82</v>
      </c>
      <c r="J487" s="56" t="s">
        <v>365</v>
      </c>
      <c r="K487" s="56" t="s">
        <v>376</v>
      </c>
      <c r="L487" s="56" t="s">
        <v>55</v>
      </c>
      <c r="M487" s="56" t="str">
        <f>VLOOKUP(G487,'Sheet 1 (2)'!$H$4:$M$536,6,FALSE)</f>
        <v/>
      </c>
      <c r="N487" s="56" t="str">
        <f t="shared" si="40"/>
        <v/>
      </c>
      <c r="O487" s="56"/>
      <c r="P487" s="56" t="s">
        <v>256</v>
      </c>
      <c r="Q487" s="56" t="s">
        <v>55</v>
      </c>
      <c r="R487" s="56" t="str">
        <f>VLOOKUP(G487,'Sheet 1 (2)'!$H$4:$O$536,8,FALSE)</f>
        <v>- Sistema de información actualizada de la Vigilancia de la calidad del agua para consumo humano
-Base que linkea el centro poblado con establecimiento de salud</v>
      </c>
      <c r="S487" s="56" t="str">
        <f t="shared" si="41"/>
        <v>- Sistema de información actualizada de la Vigilancia de la calidad del agua para consumo humano
-Base que linkea el centro poblado con establecimiento de salud</v>
      </c>
      <c r="T487" s="56"/>
      <c r="U487" s="56" t="s">
        <v>55</v>
      </c>
      <c r="V487" s="56" t="str">
        <f>VLOOKUP(G487,'Sheet 1 (2)'!$H$4:$Q$536,10,FALSE)</f>
        <v/>
      </c>
      <c r="W487" s="56" t="str">
        <f t="shared" si="42"/>
        <v/>
      </c>
      <c r="X487" s="56"/>
      <c r="Y487" s="56" t="s">
        <v>55</v>
      </c>
      <c r="Z487" s="56" t="str">
        <f>VLOOKUP(G487,'Sheet 1 (2)'!$H$4:$S$536,12,FALSE)</f>
        <v/>
      </c>
      <c r="AA487" s="56" t="str">
        <f t="shared" si="43"/>
        <v/>
      </c>
      <c r="AB487" s="56" t="s">
        <v>55</v>
      </c>
      <c r="AC487" s="56" t="str">
        <f>VLOOKUP(G487,'Sheet 1 (2)'!$H$4:$AF$536,25,FALSE)</f>
        <v/>
      </c>
      <c r="AD487" s="56" t="s">
        <v>367</v>
      </c>
      <c r="AE487" s="56" t="str">
        <f t="shared" si="44"/>
        <v/>
      </c>
      <c r="AF487" s="56" t="s">
        <v>55</v>
      </c>
      <c r="AG487" s="56" t="str">
        <f>VLOOKUP(G487,'Sheet 1 (2)'!$H$4:$AG$536,26,FALSE)</f>
        <v>NO</v>
      </c>
      <c r="AH487" s="56" t="s">
        <v>52</v>
      </c>
      <c r="AI487" s="56" t="s">
        <v>55</v>
      </c>
      <c r="AJ487" s="56" t="str">
        <f>VLOOKUP(G487,'Sheet 1 (2)'!$H$4:$AH$536,27,FALSE)</f>
        <v>- Sistema de información actualizada de la Vigilancia de la calidad del agua para consumo humano
-Base que linkea el centro poblado con establecimiento de salud</v>
      </c>
      <c r="AK487" s="56" t="str">
        <f t="shared" si="45"/>
        <v>- Sistema de información actualizada de la Vigilancia de la calidad del agua para consumo humano
-Base que linkea el centro poblado con establecimiento de salud</v>
      </c>
      <c r="AL487" s="60">
        <v>1</v>
      </c>
      <c r="AM487" s="60">
        <f t="shared" si="6"/>
        <v>0</v>
      </c>
    </row>
    <row r="488" spans="1:39" ht="15.75" customHeight="1" x14ac:dyDescent="0.2">
      <c r="A488" s="56" t="s">
        <v>44</v>
      </c>
      <c r="B488" s="56" t="s">
        <v>45</v>
      </c>
      <c r="C488" s="56" t="s">
        <v>248</v>
      </c>
      <c r="D488" s="56" t="s">
        <v>249</v>
      </c>
      <c r="E488" s="56" t="s">
        <v>250</v>
      </c>
      <c r="F488" s="56" t="s">
        <v>251</v>
      </c>
      <c r="G488" s="56" t="s">
        <v>377</v>
      </c>
      <c r="H488" s="56" t="s">
        <v>378</v>
      </c>
      <c r="I488" s="56" t="s">
        <v>82</v>
      </c>
      <c r="J488" s="56" t="s">
        <v>365</v>
      </c>
      <c r="K488" s="56" t="s">
        <v>379</v>
      </c>
      <c r="L488" s="56" t="s">
        <v>55</v>
      </c>
      <c r="M488" s="56" t="str">
        <f>VLOOKUP(G488,'Sheet 1 (2)'!$H$4:$M$536,6,FALSE)</f>
        <v/>
      </c>
      <c r="N488" s="56" t="str">
        <f t="shared" si="40"/>
        <v/>
      </c>
      <c r="O488" s="56"/>
      <c r="P488" s="56" t="s">
        <v>256</v>
      </c>
      <c r="Q488" s="56" t="s">
        <v>55</v>
      </c>
      <c r="R488" s="56" t="str">
        <f>VLOOKUP(G488,'Sheet 1 (2)'!$H$4:$O$536,8,FALSE)</f>
        <v>- Sistema de información actualizada de la Vigilancia de la calidad del agua para consumo humano
-Base que linkea el centro poblado con establecimiento de salud</v>
      </c>
      <c r="S488" s="56" t="str">
        <f t="shared" si="41"/>
        <v>- Sistema de información actualizada de la Vigilancia de la calidad del agua para consumo humano
-Base que linkea el centro poblado con establecimiento de salud</v>
      </c>
      <c r="T488" s="56"/>
      <c r="U488" s="56" t="s">
        <v>55</v>
      </c>
      <c r="V488" s="56" t="str">
        <f>VLOOKUP(G488,'Sheet 1 (2)'!$H$4:$Q$536,10,FALSE)</f>
        <v/>
      </c>
      <c r="W488" s="56" t="str">
        <f t="shared" si="42"/>
        <v/>
      </c>
      <c r="X488" s="56"/>
      <c r="Y488" s="56" t="s">
        <v>55</v>
      </c>
      <c r="Z488" s="56" t="str">
        <f>VLOOKUP(G488,'Sheet 1 (2)'!$H$4:$S$536,12,FALSE)</f>
        <v/>
      </c>
      <c r="AA488" s="56" t="str">
        <f t="shared" si="43"/>
        <v/>
      </c>
      <c r="AB488" s="56" t="s">
        <v>55</v>
      </c>
      <c r="AC488" s="56" t="str">
        <f>VLOOKUP(G488,'Sheet 1 (2)'!$H$4:$AF$536,25,FALSE)</f>
        <v/>
      </c>
      <c r="AD488" s="56" t="s">
        <v>58</v>
      </c>
      <c r="AE488" s="56" t="str">
        <f t="shared" si="44"/>
        <v/>
      </c>
      <c r="AF488" s="56" t="s">
        <v>55</v>
      </c>
      <c r="AG488" s="56" t="str">
        <f>VLOOKUP(G488,'Sheet 1 (2)'!$H$4:$AG$536,26,FALSE)</f>
        <v>NO</v>
      </c>
      <c r="AH488" s="56" t="s">
        <v>52</v>
      </c>
      <c r="AI488" s="56" t="s">
        <v>55</v>
      </c>
      <c r="AJ488" s="56" t="str">
        <f>VLOOKUP(G488,'Sheet 1 (2)'!$H$4:$AH$536,27,FALSE)</f>
        <v>- Sistema de información actualizada de la Vigilancia de la calidad del agua para consumo humano
-Base que linkea el centro poblado con establecimiento de salud</v>
      </c>
      <c r="AK488" s="56" t="str">
        <f t="shared" si="45"/>
        <v>- Sistema de información actualizada de la Vigilancia de la calidad del agua para consumo humano
-Base que linkea el centro poblado con establecimiento de salud</v>
      </c>
      <c r="AL488" s="60">
        <v>1</v>
      </c>
      <c r="AM488" s="60">
        <f t="shared" si="6"/>
        <v>0</v>
      </c>
    </row>
    <row r="489" spans="1:39" ht="15.75" customHeight="1" x14ac:dyDescent="0.2">
      <c r="A489" s="56" t="s">
        <v>44</v>
      </c>
      <c r="B489" s="56" t="s">
        <v>45</v>
      </c>
      <c r="C489" s="56" t="s">
        <v>248</v>
      </c>
      <c r="D489" s="56" t="s">
        <v>249</v>
      </c>
      <c r="E489" s="56" t="s">
        <v>250</v>
      </c>
      <c r="F489" s="56" t="s">
        <v>251</v>
      </c>
      <c r="G489" s="56" t="s">
        <v>380</v>
      </c>
      <c r="H489" s="56" t="s">
        <v>381</v>
      </c>
      <c r="I489" s="56" t="s">
        <v>82</v>
      </c>
      <c r="J489" s="56" t="s">
        <v>365</v>
      </c>
      <c r="K489" s="56" t="s">
        <v>382</v>
      </c>
      <c r="L489" s="56" t="s">
        <v>55</v>
      </c>
      <c r="M489" s="56" t="str">
        <f>VLOOKUP(G489,'Sheet 1 (2)'!$H$4:$M$536,6,FALSE)</f>
        <v/>
      </c>
      <c r="N489" s="56" t="str">
        <f t="shared" si="40"/>
        <v/>
      </c>
      <c r="O489" s="56"/>
      <c r="P489" s="56" t="s">
        <v>256</v>
      </c>
      <c r="Q489" s="56" t="s">
        <v>55</v>
      </c>
      <c r="R489" s="56" t="str">
        <f>VLOOKUP(G489,'Sheet 1 (2)'!$H$4:$O$536,8,FALSE)</f>
        <v>- Sistema de información actualizada de la Vigilancia de la calidad del agua para consumo humano
-Base que linkea el centro poblado con establecimiento de salud</v>
      </c>
      <c r="S489" s="56" t="str">
        <f t="shared" si="41"/>
        <v>- Sistema de información actualizada de la Vigilancia de la calidad del agua para consumo humano
-Base que linkea el centro poblado con establecimiento de salud</v>
      </c>
      <c r="T489" s="56"/>
      <c r="U489" s="56" t="s">
        <v>55</v>
      </c>
      <c r="V489" s="56" t="str">
        <f>VLOOKUP(G489,'Sheet 1 (2)'!$H$4:$Q$536,10,FALSE)</f>
        <v/>
      </c>
      <c r="W489" s="56" t="str">
        <f t="shared" si="42"/>
        <v/>
      </c>
      <c r="X489" s="56"/>
      <c r="Y489" s="56" t="s">
        <v>55</v>
      </c>
      <c r="Z489" s="56" t="str">
        <f>VLOOKUP(G489,'Sheet 1 (2)'!$H$4:$S$536,12,FALSE)</f>
        <v/>
      </c>
      <c r="AA489" s="56" t="str">
        <f t="shared" si="43"/>
        <v/>
      </c>
      <c r="AB489" s="56" t="s">
        <v>55</v>
      </c>
      <c r="AC489" s="56" t="str">
        <f>VLOOKUP(G489,'Sheet 1 (2)'!$H$4:$AF$536,25,FALSE)</f>
        <v/>
      </c>
      <c r="AD489" s="56" t="s">
        <v>58</v>
      </c>
      <c r="AE489" s="56" t="str">
        <f t="shared" si="44"/>
        <v/>
      </c>
      <c r="AF489" s="56" t="s">
        <v>55</v>
      </c>
      <c r="AG489" s="56" t="str">
        <f>VLOOKUP(G489,'Sheet 1 (2)'!$H$4:$AG$536,26,FALSE)</f>
        <v>NO</v>
      </c>
      <c r="AH489" s="56" t="s">
        <v>52</v>
      </c>
      <c r="AI489" s="56" t="s">
        <v>55</v>
      </c>
      <c r="AJ489" s="56" t="str">
        <f>VLOOKUP(G489,'Sheet 1 (2)'!$H$4:$AH$536,27,FALSE)</f>
        <v>- Sistema de información actualizada de la Vigilancia de la calidad del agua para consumo humano
-Base que linkea el centro poblado con establecimiento de salud</v>
      </c>
      <c r="AK489" s="56" t="str">
        <f t="shared" si="45"/>
        <v>- Sistema de información actualizada de la Vigilancia de la calidad del agua para consumo humano
-Base que linkea el centro poblado con establecimiento de salud</v>
      </c>
      <c r="AL489" s="60">
        <v>1</v>
      </c>
      <c r="AM489" s="60">
        <f t="shared" si="6"/>
        <v>0</v>
      </c>
    </row>
    <row r="490" spans="1:39" ht="15.75" customHeight="1" x14ac:dyDescent="0.2">
      <c r="A490" s="56" t="s">
        <v>44</v>
      </c>
      <c r="B490" s="56" t="s">
        <v>45</v>
      </c>
      <c r="C490" s="56" t="s">
        <v>248</v>
      </c>
      <c r="D490" s="56" t="s">
        <v>249</v>
      </c>
      <c r="E490" s="56" t="s">
        <v>250</v>
      </c>
      <c r="F490" s="56" t="s">
        <v>251</v>
      </c>
      <c r="G490" s="56" t="s">
        <v>383</v>
      </c>
      <c r="H490" s="56" t="s">
        <v>384</v>
      </c>
      <c r="I490" s="56" t="s">
        <v>82</v>
      </c>
      <c r="J490" s="56" t="s">
        <v>365</v>
      </c>
      <c r="K490" s="56" t="s">
        <v>385</v>
      </c>
      <c r="L490" s="56" t="s">
        <v>55</v>
      </c>
      <c r="M490" s="56" t="str">
        <f>VLOOKUP(G490,'Sheet 1 (2)'!$H$4:$M$536,6,FALSE)</f>
        <v>Centros poblados de la zona urbana y rural del Q1, Q2 y Q3 con sistemas de abastecimiento de agua cuyo valor de cloro este por debajo del LMP(&lt;0.5mg/L) y/o turbiedad por encima del LMP (&gt;5UNT).</v>
      </c>
      <c r="N490" s="56" t="str">
        <f t="shared" si="40"/>
        <v>Centros poblados de la zona urbana y rural del Q1, Q2 y Q3 con sistemas de abastecimiento de agua cuyo valor de cloro este por debajo del LMP(&lt;0.5mg/L) y/o turbiedad por encima del LMP (&gt;5UNT).</v>
      </c>
      <c r="O490" s="56"/>
      <c r="P490" s="56" t="s">
        <v>256</v>
      </c>
      <c r="Q490" s="56" t="s">
        <v>55</v>
      </c>
      <c r="R490" s="56" t="str">
        <f>VLOOKUP(G490,'Sheet 1 (2)'!$H$4:$O$536,8,FALSE)</f>
        <v>- Sistema de información actualizada de la Vigilancia de la calidad del agua para consumo humano
-Base que linkea el centro poblado con establecimiento de salud</v>
      </c>
      <c r="S490" s="56" t="str">
        <f t="shared" si="41"/>
        <v>- Sistema de información actualizada de la Vigilancia de la calidad del agua para consumo humano
-Base que linkea el centro poblado con establecimiento de salud</v>
      </c>
      <c r="T490" s="56"/>
      <c r="U490" s="56" t="s">
        <v>55</v>
      </c>
      <c r="V490" s="56" t="str">
        <f>VLOOKUP(G490,'Sheet 1 (2)'!$H$4:$Q$536,10,FALSE)</f>
        <v/>
      </c>
      <c r="W490" s="56" t="str">
        <f t="shared" si="42"/>
        <v/>
      </c>
      <c r="X490" s="56"/>
      <c r="Y490" s="56" t="s">
        <v>55</v>
      </c>
      <c r="Z490" s="56" t="str">
        <f>VLOOKUP(G490,'Sheet 1 (2)'!$H$4:$S$536,12,FALSE)</f>
        <v/>
      </c>
      <c r="AA490" s="56" t="str">
        <f t="shared" si="43"/>
        <v/>
      </c>
      <c r="AB490" s="56" t="s">
        <v>55</v>
      </c>
      <c r="AC490" s="56" t="str">
        <f>VLOOKUP(G490,'Sheet 1 (2)'!$H$4:$AF$536,25,FALSE)</f>
        <v/>
      </c>
      <c r="AD490" s="56" t="s">
        <v>386</v>
      </c>
      <c r="AE490" s="56" t="str">
        <f t="shared" si="44"/>
        <v/>
      </c>
      <c r="AF490" s="56" t="s">
        <v>55</v>
      </c>
      <c r="AG490" s="56" t="str">
        <f>VLOOKUP(G490,'Sheet 1 (2)'!$H$4:$AG$536,26,FALSE)</f>
        <v>NO</v>
      </c>
      <c r="AH490" s="56" t="s">
        <v>52</v>
      </c>
      <c r="AI490" s="56" t="s">
        <v>55</v>
      </c>
      <c r="AJ490" s="56" t="str">
        <f>VLOOKUP(G490,'Sheet 1 (2)'!$H$4:$AH$536,27,FALSE)</f>
        <v>- Sistema de información actualizada de la Vigilancia de la calidad del agua para consumo humano
-Base que linkea el centro poblado con establecimiento de salud</v>
      </c>
      <c r="AK490" s="56" t="str">
        <f t="shared" si="45"/>
        <v>- Sistema de información actualizada de la Vigilancia de la calidad del agua para consumo humano
-Base que linkea el centro poblado con establecimiento de salud</v>
      </c>
      <c r="AL490" s="60">
        <v>1</v>
      </c>
      <c r="AM490" s="60">
        <f t="shared" si="6"/>
        <v>0</v>
      </c>
    </row>
    <row r="491" spans="1:39" ht="15.75" customHeight="1" x14ac:dyDescent="0.2">
      <c r="A491" s="56" t="s">
        <v>44</v>
      </c>
      <c r="B491" s="56" t="s">
        <v>45</v>
      </c>
      <c r="C491" s="56" t="s">
        <v>248</v>
      </c>
      <c r="D491" s="56" t="s">
        <v>249</v>
      </c>
      <c r="E491" s="56" t="s">
        <v>250</v>
      </c>
      <c r="F491" s="56" t="s">
        <v>251</v>
      </c>
      <c r="G491" s="56" t="s">
        <v>387</v>
      </c>
      <c r="H491" s="56" t="s">
        <v>388</v>
      </c>
      <c r="I491" s="56" t="s">
        <v>82</v>
      </c>
      <c r="J491" s="56" t="s">
        <v>365</v>
      </c>
      <c r="K491" s="56" t="s">
        <v>389</v>
      </c>
      <c r="L491" s="56" t="s">
        <v>55</v>
      </c>
      <c r="M491" s="56" t="str">
        <f>VLOOKUP(G491,'Sheet 1 (2)'!$H$4:$M$536,6,FALSE)</f>
        <v/>
      </c>
      <c r="N491" s="56" t="str">
        <f t="shared" si="40"/>
        <v/>
      </c>
      <c r="O491" s="56"/>
      <c r="P491" s="56" t="s">
        <v>256</v>
      </c>
      <c r="Q491" s="56" t="s">
        <v>55</v>
      </c>
      <c r="R491" s="56" t="str">
        <f>VLOOKUP(G491,'Sheet 1 (2)'!$H$4:$O$536,8,FALSE)</f>
        <v>- Sistema de información actualizada de la Vigilancia de la calidad del agua para consumo humano
-Base que linkea el centro poblado con establecimiento de salud</v>
      </c>
      <c r="S491" s="56" t="str">
        <f t="shared" si="41"/>
        <v>- Sistema de información actualizada de la Vigilancia de la calidad del agua para consumo humano
-Base que linkea el centro poblado con establecimiento de salud</v>
      </c>
      <c r="T491" s="56"/>
      <c r="U491" s="56" t="s">
        <v>55</v>
      </c>
      <c r="V491" s="56" t="str">
        <f>VLOOKUP(G491,'Sheet 1 (2)'!$H$4:$Q$536,10,FALSE)</f>
        <v/>
      </c>
      <c r="W491" s="56" t="str">
        <f t="shared" si="42"/>
        <v/>
      </c>
      <c r="X491" s="56"/>
      <c r="Y491" s="56" t="s">
        <v>55</v>
      </c>
      <c r="Z491" s="56" t="str">
        <f>VLOOKUP(G491,'Sheet 1 (2)'!$H$4:$S$536,12,FALSE)</f>
        <v/>
      </c>
      <c r="AA491" s="56" t="str">
        <f t="shared" si="43"/>
        <v/>
      </c>
      <c r="AB491" s="56" t="s">
        <v>55</v>
      </c>
      <c r="AC491" s="56" t="str">
        <f>VLOOKUP(G491,'Sheet 1 (2)'!$H$4:$AF$536,25,FALSE)</f>
        <v/>
      </c>
      <c r="AD491" s="56" t="s">
        <v>386</v>
      </c>
      <c r="AE491" s="56" t="str">
        <f t="shared" si="44"/>
        <v/>
      </c>
      <c r="AF491" s="56" t="s">
        <v>55</v>
      </c>
      <c r="AG491" s="56" t="str">
        <f>VLOOKUP(G491,'Sheet 1 (2)'!$H$4:$AG$536,26,FALSE)</f>
        <v>NO</v>
      </c>
      <c r="AH491" s="56" t="s">
        <v>52</v>
      </c>
      <c r="AI491" s="56" t="s">
        <v>55</v>
      </c>
      <c r="AJ491" s="56" t="str">
        <f>VLOOKUP(G491,'Sheet 1 (2)'!$H$4:$AH$536,27,FALSE)</f>
        <v>- Sistema de información actualizada de la Vigilancia de la calidad del agua para consumo humano
-Base que linkea el centro poblado con establecimiento de salud</v>
      </c>
      <c r="AK491" s="56" t="str">
        <f t="shared" si="45"/>
        <v>- Sistema de información actualizada de la Vigilancia de la calidad del agua para consumo humano
-Base que linkea el centro poblado con establecimiento de salud</v>
      </c>
      <c r="AL491" s="60">
        <v>1</v>
      </c>
      <c r="AM491" s="60">
        <f t="shared" si="6"/>
        <v>0</v>
      </c>
    </row>
    <row r="492" spans="1:39" ht="15.75" customHeight="1" x14ac:dyDescent="0.2">
      <c r="A492" s="56" t="s">
        <v>44</v>
      </c>
      <c r="B492" s="56" t="s">
        <v>45</v>
      </c>
      <c r="C492" s="56" t="s">
        <v>248</v>
      </c>
      <c r="D492" s="56" t="s">
        <v>249</v>
      </c>
      <c r="E492" s="56" t="s">
        <v>250</v>
      </c>
      <c r="F492" s="56" t="s">
        <v>251</v>
      </c>
      <c r="G492" s="56" t="s">
        <v>390</v>
      </c>
      <c r="H492" s="56" t="s">
        <v>391</v>
      </c>
      <c r="I492" s="56" t="s">
        <v>82</v>
      </c>
      <c r="J492" s="56" t="s">
        <v>365</v>
      </c>
      <c r="K492" s="56" t="s">
        <v>392</v>
      </c>
      <c r="L492" s="56" t="s">
        <v>55</v>
      </c>
      <c r="M492" s="56" t="str">
        <f>VLOOKUP(G492,'Sheet 1 (2)'!$H$4:$M$536,6,FALSE)</f>
        <v/>
      </c>
      <c r="N492" s="56" t="str">
        <f t="shared" si="40"/>
        <v/>
      </c>
      <c r="O492" s="56"/>
      <c r="P492" s="56" t="s">
        <v>256</v>
      </c>
      <c r="Q492" s="56" t="s">
        <v>55</v>
      </c>
      <c r="R492" s="56" t="str">
        <f>VLOOKUP(G492,'Sheet 1 (2)'!$H$4:$O$536,8,FALSE)</f>
        <v>- Sistema de información actualizada de la Vigilancia de la calidad del agua para consumo humano
-Base que linkea el centro poblado con establecimiento de salud</v>
      </c>
      <c r="S492" s="56" t="str">
        <f t="shared" si="41"/>
        <v>- Sistema de información actualizada de la Vigilancia de la calidad del agua para consumo humano
-Base que linkea el centro poblado con establecimiento de salud</v>
      </c>
      <c r="T492" s="56"/>
      <c r="U492" s="56" t="s">
        <v>55</v>
      </c>
      <c r="V492" s="56" t="str">
        <f>VLOOKUP(G492,'Sheet 1 (2)'!$H$4:$Q$536,10,FALSE)</f>
        <v/>
      </c>
      <c r="W492" s="56" t="str">
        <f t="shared" si="42"/>
        <v/>
      </c>
      <c r="X492" s="56"/>
      <c r="Y492" s="56" t="s">
        <v>55</v>
      </c>
      <c r="Z492" s="56" t="str">
        <f>VLOOKUP(G492,'Sheet 1 (2)'!$H$4:$S$536,12,FALSE)</f>
        <v/>
      </c>
      <c r="AA492" s="56" t="str">
        <f t="shared" si="43"/>
        <v/>
      </c>
      <c r="AB492" s="56" t="s">
        <v>55</v>
      </c>
      <c r="AC492" s="56" t="str">
        <f>VLOOKUP(G492,'Sheet 1 (2)'!$H$4:$AF$536,25,FALSE)</f>
        <v/>
      </c>
      <c r="AD492" s="56" t="s">
        <v>58</v>
      </c>
      <c r="AE492" s="56" t="str">
        <f t="shared" si="44"/>
        <v/>
      </c>
      <c r="AF492" s="56" t="s">
        <v>55</v>
      </c>
      <c r="AG492" s="56" t="str">
        <f>VLOOKUP(G492,'Sheet 1 (2)'!$H$4:$AG$536,26,FALSE)</f>
        <v>NO</v>
      </c>
      <c r="AH492" s="56" t="s">
        <v>52</v>
      </c>
      <c r="AI492" s="56" t="s">
        <v>55</v>
      </c>
      <c r="AJ492" s="56" t="str">
        <f>VLOOKUP(G492,'Sheet 1 (2)'!$H$4:$AH$536,27,FALSE)</f>
        <v>- Sistema de información actualizada de la Vigilancia de la calidad del agua para consumo humano
-Base que linkea el centro poblado con establecimiento de salud</v>
      </c>
      <c r="AK492" s="56" t="str">
        <f t="shared" si="45"/>
        <v>- Sistema de información actualizada de la Vigilancia de la calidad del agua para consumo humano
-Base que linkea el centro poblado con establecimiento de salud</v>
      </c>
      <c r="AL492" s="60">
        <v>1</v>
      </c>
      <c r="AM492" s="60">
        <f t="shared" si="6"/>
        <v>0</v>
      </c>
    </row>
    <row r="493" spans="1:39" ht="15.75" customHeight="1" x14ac:dyDescent="0.2">
      <c r="A493" s="56" t="s">
        <v>44</v>
      </c>
      <c r="B493" s="56" t="s">
        <v>45</v>
      </c>
      <c r="C493" s="56" t="s">
        <v>248</v>
      </c>
      <c r="D493" s="56" t="s">
        <v>249</v>
      </c>
      <c r="E493" s="56" t="s">
        <v>250</v>
      </c>
      <c r="F493" s="56" t="s">
        <v>251</v>
      </c>
      <c r="G493" s="56" t="s">
        <v>393</v>
      </c>
      <c r="H493" s="56" t="s">
        <v>394</v>
      </c>
      <c r="I493" s="56" t="s">
        <v>82</v>
      </c>
      <c r="J493" s="56" t="s">
        <v>365</v>
      </c>
      <c r="K493" s="56" t="s">
        <v>395</v>
      </c>
      <c r="L493" s="56" t="s">
        <v>55</v>
      </c>
      <c r="M493" s="56" t="str">
        <f>VLOOKUP(G493,'Sheet 1 (2)'!$H$4:$M$536,6,FALSE)</f>
        <v/>
      </c>
      <c r="N493" s="56" t="str">
        <f t="shared" si="40"/>
        <v/>
      </c>
      <c r="O493" s="56"/>
      <c r="P493" s="56" t="s">
        <v>256</v>
      </c>
      <c r="Q493" s="56" t="s">
        <v>55</v>
      </c>
      <c r="R493" s="56" t="str">
        <f>VLOOKUP(G493,'Sheet 1 (2)'!$H$4:$O$536,8,FALSE)</f>
        <v>- Sistema de información actualizada de la Vigilancia de la calidad del agua para consumo humano
-Base que linkea el centro poblado con establecimiento de salud</v>
      </c>
      <c r="S493" s="56" t="str">
        <f t="shared" si="41"/>
        <v>- Sistema de información actualizada de la Vigilancia de la calidad del agua para consumo humano
-Base que linkea el centro poblado con establecimiento de salud</v>
      </c>
      <c r="T493" s="56"/>
      <c r="U493" s="56" t="s">
        <v>55</v>
      </c>
      <c r="V493" s="56" t="str">
        <f>VLOOKUP(G493,'Sheet 1 (2)'!$H$4:$Q$536,10,FALSE)</f>
        <v/>
      </c>
      <c r="W493" s="56" t="str">
        <f t="shared" si="42"/>
        <v/>
      </c>
      <c r="X493" s="56"/>
      <c r="Y493" s="56" t="s">
        <v>55</v>
      </c>
      <c r="Z493" s="56" t="str">
        <f>VLOOKUP(G493,'Sheet 1 (2)'!$H$4:$S$536,12,FALSE)</f>
        <v/>
      </c>
      <c r="AA493" s="56" t="str">
        <f t="shared" si="43"/>
        <v/>
      </c>
      <c r="AB493" s="56" t="s">
        <v>55</v>
      </c>
      <c r="AC493" s="56" t="str">
        <f>VLOOKUP(G493,'Sheet 1 (2)'!$H$4:$AF$536,25,FALSE)</f>
        <v/>
      </c>
      <c r="AD493" s="56" t="s">
        <v>58</v>
      </c>
      <c r="AE493" s="56" t="str">
        <f t="shared" si="44"/>
        <v/>
      </c>
      <c r="AF493" s="56" t="s">
        <v>55</v>
      </c>
      <c r="AG493" s="56" t="str">
        <f>VLOOKUP(G493,'Sheet 1 (2)'!$H$4:$AG$536,26,FALSE)</f>
        <v>NO</v>
      </c>
      <c r="AH493" s="56" t="s">
        <v>52</v>
      </c>
      <c r="AI493" s="56" t="s">
        <v>55</v>
      </c>
      <c r="AJ493" s="56" t="str">
        <f>VLOOKUP(G493,'Sheet 1 (2)'!$H$4:$AH$536,27,FALSE)</f>
        <v>- Sistema de información actualizada de la Vigilancia de la calidad del agua para consumo humano
-Base que linkea el centro poblado con establecimiento de salud</v>
      </c>
      <c r="AK493" s="56" t="str">
        <f t="shared" si="45"/>
        <v>- Sistema de información actualizada de la Vigilancia de la calidad del agua para consumo humano
-Base que linkea el centro poblado con establecimiento de salud</v>
      </c>
      <c r="AL493" s="60">
        <v>1</v>
      </c>
      <c r="AM493" s="60">
        <f t="shared" si="6"/>
        <v>0</v>
      </c>
    </row>
    <row r="494" spans="1:39" ht="15.75" customHeight="1" x14ac:dyDescent="0.2">
      <c r="A494" s="56" t="s">
        <v>44</v>
      </c>
      <c r="B494" s="56" t="s">
        <v>45</v>
      </c>
      <c r="C494" s="56" t="s">
        <v>248</v>
      </c>
      <c r="D494" s="56" t="s">
        <v>249</v>
      </c>
      <c r="E494" s="56" t="s">
        <v>250</v>
      </c>
      <c r="F494" s="56" t="s">
        <v>251</v>
      </c>
      <c r="G494" s="56" t="s">
        <v>396</v>
      </c>
      <c r="H494" s="56" t="s">
        <v>397</v>
      </c>
      <c r="I494" s="56" t="s">
        <v>52</v>
      </c>
      <c r="J494" s="56" t="s">
        <v>365</v>
      </c>
      <c r="K494" s="56" t="s">
        <v>398</v>
      </c>
      <c r="L494" s="56" t="s">
        <v>55</v>
      </c>
      <c r="M494" s="56" t="str">
        <f>VLOOKUP(G494,'Sheet 1 (2)'!$H$4:$M$536,6,FALSE)</f>
        <v/>
      </c>
      <c r="N494" s="56" t="str">
        <f t="shared" si="40"/>
        <v/>
      </c>
      <c r="O494" s="56"/>
      <c r="P494" s="56" t="s">
        <v>256</v>
      </c>
      <c r="Q494" s="56" t="s">
        <v>55</v>
      </c>
      <c r="R494" s="56" t="str">
        <f>VLOOKUP(G494,'Sheet 1 (2)'!$H$4:$O$536,8,FALSE)</f>
        <v>- Sistema de información actualizada de la Vigilancia de la calidad del agua para consumo humano
-Base que linkea el centro poblado con establecimiento de salud</v>
      </c>
      <c r="S494" s="56" t="str">
        <f t="shared" si="41"/>
        <v>- Sistema de información actualizada de la Vigilancia de la calidad del agua para consumo humano
-Base que linkea el centro poblado con establecimiento de salud</v>
      </c>
      <c r="T494" s="56"/>
      <c r="U494" s="56" t="s">
        <v>55</v>
      </c>
      <c r="V494" s="56" t="str">
        <f>VLOOKUP(G494,'Sheet 1 (2)'!$H$4:$Q$536,10,FALSE)</f>
        <v/>
      </c>
      <c r="W494" s="56" t="str">
        <f t="shared" si="42"/>
        <v/>
      </c>
      <c r="X494" s="56"/>
      <c r="Y494" s="56" t="s">
        <v>55</v>
      </c>
      <c r="Z494" s="56" t="str">
        <f>VLOOKUP(G494,'Sheet 1 (2)'!$H$4:$S$536,12,FALSE)</f>
        <v/>
      </c>
      <c r="AA494" s="56" t="str">
        <f t="shared" si="43"/>
        <v/>
      </c>
      <c r="AB494" s="56" t="s">
        <v>55</v>
      </c>
      <c r="AC494" s="56" t="str">
        <f>VLOOKUP(G494,'Sheet 1 (2)'!$H$4:$AF$536,25,FALSE)</f>
        <v/>
      </c>
      <c r="AD494" s="56"/>
      <c r="AE494" s="56" t="str">
        <f t="shared" si="44"/>
        <v/>
      </c>
      <c r="AF494" s="56" t="s">
        <v>55</v>
      </c>
      <c r="AG494" s="56" t="str">
        <f>VLOOKUP(G494,'Sheet 1 (2)'!$H$4:$AG$536,26,FALSE)</f>
        <v>NO</v>
      </c>
      <c r="AH494" s="56" t="s">
        <v>52</v>
      </c>
      <c r="AI494" s="56" t="s">
        <v>55</v>
      </c>
      <c r="AJ494" s="56" t="str">
        <f>VLOOKUP(G494,'Sheet 1 (2)'!$H$4:$AH$536,27,FALSE)</f>
        <v>- Sistema de información actualizada de la Vigilancia de la calidad del agua para consumo humano
-Base que linkea el centro poblado con establecimiento de salud</v>
      </c>
      <c r="AK494" s="56" t="str">
        <f t="shared" si="45"/>
        <v>- Sistema de información actualizada de la Vigilancia de la calidad del agua para consumo humano
-Base que linkea el centro poblado con establecimiento de salud</v>
      </c>
      <c r="AL494" s="60">
        <v>1</v>
      </c>
      <c r="AM494" s="60">
        <f t="shared" si="6"/>
        <v>0</v>
      </c>
    </row>
    <row r="495" spans="1:39" ht="15.75" customHeight="1" x14ac:dyDescent="0.2">
      <c r="A495" s="56" t="s">
        <v>44</v>
      </c>
      <c r="B495" s="56" t="s">
        <v>45</v>
      </c>
      <c r="C495" s="56" t="s">
        <v>248</v>
      </c>
      <c r="D495" s="56" t="s">
        <v>249</v>
      </c>
      <c r="E495" s="56" t="s">
        <v>361</v>
      </c>
      <c r="F495" s="56" t="s">
        <v>362</v>
      </c>
      <c r="G495" s="56" t="s">
        <v>399</v>
      </c>
      <c r="H495" s="56" t="s">
        <v>400</v>
      </c>
      <c r="I495" s="56" t="s">
        <v>82</v>
      </c>
      <c r="J495" s="56" t="s">
        <v>365</v>
      </c>
      <c r="K495" s="56" t="s">
        <v>401</v>
      </c>
      <c r="L495" s="56" t="s">
        <v>55</v>
      </c>
      <c r="M495" s="56" t="str">
        <f>VLOOKUP(G495,'Sheet 1 (2)'!$H$4:$M$536,6,FALSE)</f>
        <v/>
      </c>
      <c r="N495" s="56" t="str">
        <f t="shared" si="40"/>
        <v/>
      </c>
      <c r="O495" s="56"/>
      <c r="P495" s="56" t="s">
        <v>256</v>
      </c>
      <c r="Q495" s="56" t="s">
        <v>55</v>
      </c>
      <c r="R495" s="56" t="str">
        <f>VLOOKUP(G495,'Sheet 1 (2)'!$H$4:$O$536,8,FALSE)</f>
        <v>- Sistema de información actualizada de la Vigilancia de la calidad del agua para consumo humano
-Base que linkea el centro poblado con establecimiento de salud</v>
      </c>
      <c r="S495" s="56" t="str">
        <f t="shared" si="41"/>
        <v>- Sistema de información actualizada de la Vigilancia de la calidad del agua para consumo humano
-Base que linkea el centro poblado con establecimiento de salud</v>
      </c>
      <c r="T495" s="56"/>
      <c r="U495" s="56" t="s">
        <v>55</v>
      </c>
      <c r="V495" s="56" t="str">
        <f>VLOOKUP(G495,'Sheet 1 (2)'!$H$4:$Q$536,10,FALSE)</f>
        <v/>
      </c>
      <c r="W495" s="56" t="str">
        <f t="shared" si="42"/>
        <v/>
      </c>
      <c r="X495" s="56"/>
      <c r="Y495" s="56" t="s">
        <v>55</v>
      </c>
      <c r="Z495" s="56" t="str">
        <f>VLOOKUP(G495,'Sheet 1 (2)'!$H$4:$S$536,12,FALSE)</f>
        <v/>
      </c>
      <c r="AA495" s="56" t="str">
        <f t="shared" si="43"/>
        <v/>
      </c>
      <c r="AB495" s="56" t="s">
        <v>55</v>
      </c>
      <c r="AC495" s="56" t="str">
        <f>VLOOKUP(G495,'Sheet 1 (2)'!$H$4:$AF$536,25,FALSE)</f>
        <v/>
      </c>
      <c r="AD495" s="56" t="s">
        <v>367</v>
      </c>
      <c r="AE495" s="56" t="str">
        <f t="shared" si="44"/>
        <v/>
      </c>
      <c r="AF495" s="56" t="s">
        <v>55</v>
      </c>
      <c r="AG495" s="56" t="str">
        <f>VLOOKUP(G495,'Sheet 1 (2)'!$H$4:$AG$536,26,FALSE)</f>
        <v>NO</v>
      </c>
      <c r="AH495" s="56" t="s">
        <v>52</v>
      </c>
      <c r="AI495" s="56" t="s">
        <v>55</v>
      </c>
      <c r="AJ495" s="56" t="str">
        <f>VLOOKUP(G495,'Sheet 1 (2)'!$H$4:$AH$536,27,FALSE)</f>
        <v>- Sistema de información actualizada de la Vigilancia de la calidad del agua para consumo humano
-Base que linkea el centro poblado con establecimiento de salud</v>
      </c>
      <c r="AK495" s="56" t="str">
        <f t="shared" si="45"/>
        <v>- Sistema de información actualizada de la Vigilancia de la calidad del agua para consumo humano
-Base que linkea el centro poblado con establecimiento de salud</v>
      </c>
      <c r="AL495" s="60">
        <v>1</v>
      </c>
      <c r="AM495" s="60">
        <f t="shared" si="6"/>
        <v>0</v>
      </c>
    </row>
    <row r="496" spans="1:39" ht="15.75" customHeight="1" x14ac:dyDescent="0.2">
      <c r="A496" s="56" t="s">
        <v>44</v>
      </c>
      <c r="B496" s="56" t="s">
        <v>45</v>
      </c>
      <c r="C496" s="56" t="s">
        <v>110</v>
      </c>
      <c r="D496" s="56" t="s">
        <v>111</v>
      </c>
      <c r="E496" s="56" t="s">
        <v>112</v>
      </c>
      <c r="F496" s="56" t="s">
        <v>113</v>
      </c>
      <c r="G496" s="56" t="s">
        <v>402</v>
      </c>
      <c r="H496" s="56" t="s">
        <v>403</v>
      </c>
      <c r="I496" s="56" t="s">
        <v>82</v>
      </c>
      <c r="J496" s="56" t="s">
        <v>116</v>
      </c>
      <c r="K496" s="56" t="s">
        <v>404</v>
      </c>
      <c r="L496" s="56" t="s">
        <v>55</v>
      </c>
      <c r="M496" s="117" t="str">
        <f>VLOOKUP(G496,'Sheet 1 (2)'!$H$4:$M$536,6,FALSE)</f>
        <v>100% de la población menor de 1 año atendida en los establecimientos de salud de las categorías I3 y I4</v>
      </c>
      <c r="N496" s="117" t="str">
        <f t="shared" si="40"/>
        <v>100% de la población menor de 1 año atendida en los establecimientos de salud de las categorías I3 y I4</v>
      </c>
      <c r="O496" s="56"/>
      <c r="P496" s="56" t="s">
        <v>94</v>
      </c>
      <c r="Q496" s="56" t="s">
        <v>55</v>
      </c>
      <c r="R496" s="56" t="str">
        <f>VLOOKUP(G496,'Sheet 1 (2)'!$H$4:$O$536,8,FALSE)</f>
        <v>CNV</v>
      </c>
      <c r="S496" s="56" t="str">
        <f t="shared" si="41"/>
        <v>CNV</v>
      </c>
      <c r="T496" s="56" t="s">
        <v>405</v>
      </c>
      <c r="U496" s="56" t="s">
        <v>55</v>
      </c>
      <c r="V496" s="56" t="str">
        <f>VLOOKUP(G496,'Sheet 1 (2)'!$H$4:$Q$536,10,FALSE)</f>
        <v/>
      </c>
      <c r="W496" s="56" t="str">
        <f t="shared" si="42"/>
        <v/>
      </c>
      <c r="X496" s="56"/>
      <c r="Y496" s="56" t="s">
        <v>55</v>
      </c>
      <c r="Z496" s="56" t="str">
        <f>VLOOKUP(G496,'Sheet 1 (2)'!$H$4:$S$536,12,FALSE)</f>
        <v/>
      </c>
      <c r="AA496" s="56" t="str">
        <f t="shared" si="43"/>
        <v/>
      </c>
      <c r="AB496" s="56" t="s">
        <v>55</v>
      </c>
      <c r="AC496" s="56" t="str">
        <f>VLOOKUP(G496,'Sheet 1 (2)'!$H$4:$AF$536,25,FALSE)</f>
        <v>I3,I4</v>
      </c>
      <c r="AD496" s="56" t="s">
        <v>176</v>
      </c>
      <c r="AE496" s="56" t="str">
        <f t="shared" si="44"/>
        <v>I3,I4</v>
      </c>
      <c r="AF496" s="56" t="s">
        <v>55</v>
      </c>
      <c r="AG496" s="56" t="str">
        <f>VLOOKUP(G496,'Sheet 1 (2)'!$H$4:$AG$536,26,FALSE)</f>
        <v>SI</v>
      </c>
      <c r="AH496" s="56" t="s">
        <v>82</v>
      </c>
      <c r="AI496" s="56" t="s">
        <v>55</v>
      </c>
      <c r="AJ496" s="56" t="str">
        <f>VLOOKUP(G496,'Sheet 1 (2)'!$H$4:$AH$536,27,FALSE)</f>
        <v/>
      </c>
      <c r="AK496" s="56" t="str">
        <f t="shared" si="45"/>
        <v/>
      </c>
      <c r="AL496" s="60">
        <v>1</v>
      </c>
      <c r="AM496" s="60">
        <f t="shared" si="6"/>
        <v>1</v>
      </c>
    </row>
    <row r="497" spans="1:39" ht="15.75" customHeight="1" x14ac:dyDescent="0.2">
      <c r="A497" s="56" t="s">
        <v>909</v>
      </c>
      <c r="B497" s="56" t="s">
        <v>910</v>
      </c>
      <c r="C497" s="56" t="s">
        <v>1084</v>
      </c>
      <c r="D497" s="56" t="s">
        <v>1085</v>
      </c>
      <c r="E497" s="56" t="s">
        <v>1086</v>
      </c>
      <c r="F497" s="56" t="s">
        <v>1087</v>
      </c>
      <c r="G497" s="56" t="s">
        <v>1424</v>
      </c>
      <c r="H497" s="56" t="s">
        <v>1425</v>
      </c>
      <c r="I497" s="56" t="s">
        <v>82</v>
      </c>
      <c r="J497" s="56" t="s">
        <v>1090</v>
      </c>
      <c r="K497" s="56" t="s">
        <v>1426</v>
      </c>
      <c r="L497" s="56" t="s">
        <v>55</v>
      </c>
      <c r="M497" s="56" t="str">
        <f>VLOOKUP(G497,'Sheet 1 (2)'!$H$4:$M$536,6,FALSE)</f>
        <v>Total de casos registrados en el año anterior de la base de egresos hospitalarios</v>
      </c>
      <c r="N497" s="56" t="str">
        <f t="shared" si="40"/>
        <v>Total de casos registrados en el año anterior de la base de egresos hospitalarios</v>
      </c>
      <c r="O497" s="56"/>
      <c r="P497" s="56" t="s">
        <v>264</v>
      </c>
      <c r="Q497" s="56" t="s">
        <v>55</v>
      </c>
      <c r="R497" s="56" t="str">
        <f>VLOOKUP(G497,'Sheet 1 (2)'!$H$4:$O$536,8,FALSE)</f>
        <v>Egresos hospitalarios</v>
      </c>
      <c r="S497" s="56" t="str">
        <f t="shared" si="41"/>
        <v>Egresos hospitalarios</v>
      </c>
      <c r="T497" s="56"/>
      <c r="U497" s="56" t="s">
        <v>55</v>
      </c>
      <c r="V497" s="56" t="str">
        <f>VLOOKUP(G497,'Sheet 1 (2)'!$H$4:$Q$536,10,FALSE)</f>
        <v/>
      </c>
      <c r="W497" s="56" t="str">
        <f t="shared" si="42"/>
        <v/>
      </c>
      <c r="X497" s="56" t="s">
        <v>1428</v>
      </c>
      <c r="Y497" s="56" t="s">
        <v>55</v>
      </c>
      <c r="Z497" s="56" t="str">
        <f>VLOOKUP(G497,'Sheet 1 (2)'!$H$4:$S$536,12,FALSE)</f>
        <v/>
      </c>
      <c r="AA497" s="56" t="str">
        <f t="shared" si="43"/>
        <v/>
      </c>
      <c r="AB497" s="56" t="s">
        <v>55</v>
      </c>
      <c r="AC497" s="56" t="str">
        <f>VLOOKUP(G497,'Sheet 1 (2)'!$H$4:$AF$536,25,FALSE)</f>
        <v/>
      </c>
      <c r="AD497" s="56" t="s">
        <v>187</v>
      </c>
      <c r="AE497" s="56" t="str">
        <f t="shared" si="44"/>
        <v/>
      </c>
      <c r="AF497" s="56" t="s">
        <v>55</v>
      </c>
      <c r="AG497" s="56" t="str">
        <f>VLOOKUP(G497,'Sheet 1 (2)'!$H$4:$AG$536,26,FALSE)</f>
        <v>NO</v>
      </c>
      <c r="AH497" s="59" t="s">
        <v>52</v>
      </c>
      <c r="AI497" s="56" t="s">
        <v>55</v>
      </c>
      <c r="AJ497" s="56" t="str">
        <f>VLOOKUP(G497,'Sheet 1 (2)'!$H$4:$AH$536,27,FALSE)</f>
        <v>Códigos CIE10 que detalla "Otros"</v>
      </c>
      <c r="AK497" s="56" t="str">
        <f t="shared" si="45"/>
        <v>Códigos CIE10 que detalla "Otros"</v>
      </c>
      <c r="AL497" s="60">
        <v>1</v>
      </c>
      <c r="AM497" s="60">
        <f t="shared" si="6"/>
        <v>0</v>
      </c>
    </row>
    <row r="498" spans="1:39" ht="15.75" customHeight="1" x14ac:dyDescent="0.2">
      <c r="A498" s="56" t="s">
        <v>44</v>
      </c>
      <c r="B498" s="56" t="s">
        <v>45</v>
      </c>
      <c r="C498" s="56" t="s">
        <v>110</v>
      </c>
      <c r="D498" s="56" t="s">
        <v>111</v>
      </c>
      <c r="E498" s="56" t="s">
        <v>112</v>
      </c>
      <c r="F498" s="56" t="s">
        <v>113</v>
      </c>
      <c r="G498" s="56" t="s">
        <v>406</v>
      </c>
      <c r="H498" s="56" t="s">
        <v>407</v>
      </c>
      <c r="I498" s="56" t="s">
        <v>82</v>
      </c>
      <c r="J498" s="56" t="s">
        <v>116</v>
      </c>
      <c r="K498" s="56" t="s">
        <v>408</v>
      </c>
      <c r="L498" s="56" t="s">
        <v>55</v>
      </c>
      <c r="M498" s="56" t="str">
        <f>VLOOKUP(G498,'Sheet 1 (2)'!$H$4:$M$536,6,FALSE)</f>
        <v/>
      </c>
      <c r="N498" s="56" t="str">
        <f t="shared" si="40"/>
        <v/>
      </c>
      <c r="O498" s="56"/>
      <c r="P498" s="56" t="s">
        <v>409</v>
      </c>
      <c r="Q498" s="56" t="s">
        <v>55</v>
      </c>
      <c r="R498" s="56" t="str">
        <f>VLOOKUP(G498,'Sheet 1 (2)'!$H$4:$O$536,8,FALSE)</f>
        <v>HIS</v>
      </c>
      <c r="S498" s="56" t="str">
        <f t="shared" si="41"/>
        <v>HIS</v>
      </c>
      <c r="T498" s="56"/>
      <c r="U498" s="56" t="s">
        <v>55</v>
      </c>
      <c r="V498" s="56" t="str">
        <f>VLOOKUP(G498,'Sheet 1 (2)'!$H$4:$Q$536,10,FALSE)</f>
        <v/>
      </c>
      <c r="W498" s="56" t="str">
        <f t="shared" si="42"/>
        <v/>
      </c>
      <c r="X498" s="56"/>
      <c r="Y498" s="56" t="s">
        <v>55</v>
      </c>
      <c r="Z498" s="56" t="str">
        <f>VLOOKUP(G498,'Sheet 1 (2)'!$H$4:$S$536,12,FALSE)</f>
        <v/>
      </c>
      <c r="AA498" s="56" t="str">
        <f t="shared" si="43"/>
        <v/>
      </c>
      <c r="AB498" s="56" t="s">
        <v>55</v>
      </c>
      <c r="AC498" s="56" t="str">
        <f>VLOOKUP(G498,'Sheet 1 (2)'!$H$4:$AF$536,25,FALSE)</f>
        <v/>
      </c>
      <c r="AD498" s="56" t="s">
        <v>411</v>
      </c>
      <c r="AE498" s="56" t="str">
        <f t="shared" si="44"/>
        <v/>
      </c>
      <c r="AF498" s="56" t="s">
        <v>55</v>
      </c>
      <c r="AG498" s="56" t="str">
        <f>VLOOKUP(G498,'Sheet 1 (2)'!$H$4:$AG$536,26,FALSE)</f>
        <v>NO</v>
      </c>
      <c r="AH498" s="59" t="s">
        <v>52</v>
      </c>
      <c r="AI498" s="56" t="s">
        <v>55</v>
      </c>
      <c r="AJ498" s="56" t="str">
        <f>VLOOKUP(G498,'Sheet 1 (2)'!$H$4:$AH$536,27,FALSE)</f>
        <v>Código CIE10</v>
      </c>
      <c r="AK498" s="56" t="str">
        <f t="shared" si="45"/>
        <v>Código CIE10</v>
      </c>
      <c r="AL498" s="60">
        <v>1</v>
      </c>
      <c r="AM498" s="60">
        <f t="shared" si="6"/>
        <v>0</v>
      </c>
    </row>
    <row r="499" spans="1:39" ht="15.75" customHeight="1" x14ac:dyDescent="0.2">
      <c r="A499" s="56" t="s">
        <v>909</v>
      </c>
      <c r="B499" s="56" t="s">
        <v>910</v>
      </c>
      <c r="C499" s="56" t="s">
        <v>1084</v>
      </c>
      <c r="D499" s="56" t="s">
        <v>1085</v>
      </c>
      <c r="E499" s="56" t="s">
        <v>1086</v>
      </c>
      <c r="F499" s="56" t="s">
        <v>1087</v>
      </c>
      <c r="G499" s="56" t="s">
        <v>1434</v>
      </c>
      <c r="H499" s="56" t="s">
        <v>1435</v>
      </c>
      <c r="I499" s="56" t="s">
        <v>82</v>
      </c>
      <c r="J499" s="56" t="s">
        <v>1090</v>
      </c>
      <c r="K499" s="56" t="s">
        <v>1436</v>
      </c>
      <c r="L499" s="56" t="s">
        <v>55</v>
      </c>
      <c r="M499" s="56" t="str">
        <f>VLOOKUP(G499,'Sheet 1 (2)'!$H$4:$M$536,6,FALSE)</f>
        <v>Para los establecimientos de categoría del I1 al I4, los casos atendidos el año anterior
Para los hospitales, a partir de la categoría II hacia adelante. Considerar los casos atendidos el año anterior.</v>
      </c>
      <c r="N499" s="56" t="str">
        <f t="shared" si="40"/>
        <v>Para los establecimientos de categoría del I1 al I4, los casos atendidos el año anterior
Para los hospitales, a partir de la categoría II hacia adelante. Considerar los casos atendidos el año anterior.</v>
      </c>
      <c r="O499" s="56"/>
      <c r="P499" s="56" t="s">
        <v>1065</v>
      </c>
      <c r="Q499" s="56" t="s">
        <v>55</v>
      </c>
      <c r="R499" s="56" t="str">
        <f>VLOOKUP(G499,'Sheet 1 (2)'!$H$4:$O$536,8,FALSE)</f>
        <v>HIS</v>
      </c>
      <c r="S499" s="56" t="str">
        <f t="shared" si="41"/>
        <v>HIS</v>
      </c>
      <c r="T499" s="56"/>
      <c r="U499" s="56" t="s">
        <v>55</v>
      </c>
      <c r="V499" s="56" t="str">
        <f>VLOOKUP(G499,'Sheet 1 (2)'!$H$4:$Q$536,10,FALSE)</f>
        <v/>
      </c>
      <c r="W499" s="56" t="str">
        <f t="shared" si="42"/>
        <v/>
      </c>
      <c r="X499" s="56"/>
      <c r="Y499" s="56" t="s">
        <v>55</v>
      </c>
      <c r="Z499" s="56" t="str">
        <f>VLOOKUP(G499,'Sheet 1 (2)'!$H$4:$S$536,12,FALSE)</f>
        <v/>
      </c>
      <c r="AA499" s="56" t="str">
        <f t="shared" si="43"/>
        <v/>
      </c>
      <c r="AB499" s="56" t="s">
        <v>55</v>
      </c>
      <c r="AC499" s="56" t="str">
        <f>VLOOKUP(G499,'Sheet 1 (2)'!$H$4:$AF$536,25,FALSE)</f>
        <v/>
      </c>
      <c r="AD499" s="56" t="s">
        <v>187</v>
      </c>
      <c r="AE499" s="56" t="str">
        <f t="shared" si="44"/>
        <v/>
      </c>
      <c r="AF499" s="56" t="s">
        <v>55</v>
      </c>
      <c r="AG499" s="56" t="str">
        <f>VLOOKUP(G499,'Sheet 1 (2)'!$H$4:$AG$536,26,FALSE)</f>
        <v>NO</v>
      </c>
      <c r="AH499" s="59" t="s">
        <v>52</v>
      </c>
      <c r="AI499" s="56" t="s">
        <v>55</v>
      </c>
      <c r="AJ499" s="56" t="str">
        <f>VLOOKUP(G499,'Sheet 1 (2)'!$H$4:$AH$536,27,FALSE)</f>
        <v>Enviarán código(s) CIE10</v>
      </c>
      <c r="AK499" s="56" t="str">
        <f t="shared" si="45"/>
        <v>Enviarán código(s) CIE10</v>
      </c>
      <c r="AL499" s="60">
        <v>1</v>
      </c>
      <c r="AM499" s="60">
        <f t="shared" si="6"/>
        <v>0</v>
      </c>
    </row>
    <row r="500" spans="1:39" ht="15.75" customHeight="1" x14ac:dyDescent="0.2">
      <c r="A500" s="56" t="s">
        <v>909</v>
      </c>
      <c r="B500" s="56" t="s">
        <v>910</v>
      </c>
      <c r="C500" s="56" t="s">
        <v>1345</v>
      </c>
      <c r="D500" s="56" t="s">
        <v>1104</v>
      </c>
      <c r="E500" s="56" t="s">
        <v>1346</v>
      </c>
      <c r="F500" s="56" t="s">
        <v>1156</v>
      </c>
      <c r="G500" s="56" t="s">
        <v>1453</v>
      </c>
      <c r="H500" s="56" t="s">
        <v>1454</v>
      </c>
      <c r="I500" s="56" t="s">
        <v>82</v>
      </c>
      <c r="J500" s="56" t="s">
        <v>493</v>
      </c>
      <c r="K500" s="56" t="s">
        <v>1455</v>
      </c>
      <c r="L500" s="56" t="s">
        <v>55</v>
      </c>
      <c r="M500" s="56" t="str">
        <f>VLOOKUP(G500,'Sheet 1 (2)'!$H$4:$M$536,6,FALSE)</f>
        <v>Para los establecimientos de categoría del I1 al I4, los casos atendidos el año anterior
Para los hospitales, a partir de la categoría II hacia adelante. Considerar los casos atendidos el año anterior.</v>
      </c>
      <c r="N500" s="56" t="str">
        <f t="shared" si="40"/>
        <v>Para los establecimientos de categoría del I1 al I4, los casos atendidos el año anterior
Para los hospitales, a partir de la categoría II hacia adelante. Considerar los casos atendidos el año anterior.</v>
      </c>
      <c r="O500" s="56"/>
      <c r="P500" s="56" t="s">
        <v>1065</v>
      </c>
      <c r="Q500" s="56" t="s">
        <v>55</v>
      </c>
      <c r="R500" s="56" t="str">
        <f>VLOOKUP(G500,'Sheet 1 (2)'!$H$4:$O$536,8,FALSE)</f>
        <v>HIS</v>
      </c>
      <c r="S500" s="56" t="str">
        <f t="shared" si="41"/>
        <v>HIS</v>
      </c>
      <c r="T500" s="56"/>
      <c r="U500" s="56" t="s">
        <v>55</v>
      </c>
      <c r="V500" s="56" t="str">
        <f>VLOOKUP(G500,'Sheet 1 (2)'!$H$4:$Q$536,10,FALSE)</f>
        <v/>
      </c>
      <c r="W500" s="56" t="str">
        <f t="shared" si="42"/>
        <v/>
      </c>
      <c r="X500" s="56"/>
      <c r="Y500" s="56" t="s">
        <v>55</v>
      </c>
      <c r="Z500" s="56" t="str">
        <f>VLOOKUP(G500,'Sheet 1 (2)'!$H$4:$S$536,12,FALSE)</f>
        <v/>
      </c>
      <c r="AA500" s="56" t="str">
        <f t="shared" si="43"/>
        <v/>
      </c>
      <c r="AB500" s="56" t="s">
        <v>55</v>
      </c>
      <c r="AC500" s="56" t="str">
        <f>VLOOKUP(G500,'Sheet 1 (2)'!$H$4:$AF$536,25,FALSE)</f>
        <v/>
      </c>
      <c r="AD500" s="56" t="s">
        <v>120</v>
      </c>
      <c r="AE500" s="56" t="str">
        <f t="shared" si="44"/>
        <v/>
      </c>
      <c r="AF500" s="56" t="s">
        <v>55</v>
      </c>
      <c r="AG500" s="56" t="str">
        <f>VLOOKUP(G500,'Sheet 1 (2)'!$H$4:$AG$536,26,FALSE)</f>
        <v>NO</v>
      </c>
      <c r="AH500" s="59" t="s">
        <v>52</v>
      </c>
      <c r="AI500" s="56" t="s">
        <v>55</v>
      </c>
      <c r="AJ500" s="56" t="str">
        <f>VLOOKUP(G500,'Sheet 1 (2)'!$H$4:$AH$536,27,FALSE)</f>
        <v>Enviarán código(s) CIE10</v>
      </c>
      <c r="AK500" s="56" t="str">
        <f t="shared" si="45"/>
        <v>Enviarán código(s) CIE10</v>
      </c>
      <c r="AL500" s="60">
        <v>1</v>
      </c>
      <c r="AM500" s="60">
        <f t="shared" si="6"/>
        <v>0</v>
      </c>
    </row>
    <row r="501" spans="1:39" ht="15.75" customHeight="1" x14ac:dyDescent="0.2">
      <c r="A501" s="56" t="s">
        <v>909</v>
      </c>
      <c r="B501" s="56" t="s">
        <v>910</v>
      </c>
      <c r="C501" s="56" t="s">
        <v>1345</v>
      </c>
      <c r="D501" s="56" t="s">
        <v>1104</v>
      </c>
      <c r="E501" s="56" t="s">
        <v>1346</v>
      </c>
      <c r="F501" s="56" t="s">
        <v>1156</v>
      </c>
      <c r="G501" s="56" t="s">
        <v>1474</v>
      </c>
      <c r="H501" s="56" t="s">
        <v>1475</v>
      </c>
      <c r="I501" s="56" t="s">
        <v>82</v>
      </c>
      <c r="J501" s="56" t="s">
        <v>493</v>
      </c>
      <c r="K501" s="56" t="s">
        <v>1476</v>
      </c>
      <c r="L501" s="56" t="s">
        <v>55</v>
      </c>
      <c r="M501" s="56" t="str">
        <f>VLOOKUP(G501,'Sheet 1 (2)'!$H$4:$M$536,6,FALSE)</f>
        <v>Pacientes atendidos en el año anterior de los establecimientos de salud de las categorías I3 y I4.
Pacientes atendidos en el año anterior de los hospitales del segundo nivel hacia adelante.</v>
      </c>
      <c r="N501" s="56" t="str">
        <f t="shared" si="40"/>
        <v>Pacientes atendidos en el año anterior de los establecimientos de salud de las categorías I3 y I4.
Pacientes atendidos en el año anterior de los hospitales del segundo nivel hacia adelante.</v>
      </c>
      <c r="O501" s="56"/>
      <c r="P501" s="56" t="s">
        <v>1065</v>
      </c>
      <c r="Q501" s="56" t="s">
        <v>55</v>
      </c>
      <c r="R501" s="56" t="str">
        <f>VLOOKUP(G501,'Sheet 1 (2)'!$H$4:$O$536,8,FALSE)</f>
        <v>HIS</v>
      </c>
      <c r="S501" s="56" t="str">
        <f t="shared" si="41"/>
        <v>HIS</v>
      </c>
      <c r="T501" s="56"/>
      <c r="U501" s="56" t="s">
        <v>55</v>
      </c>
      <c r="V501" s="56" t="str">
        <f>VLOOKUP(G501,'Sheet 1 (2)'!$H$4:$Q$536,10,FALSE)</f>
        <v/>
      </c>
      <c r="W501" s="56" t="str">
        <f t="shared" si="42"/>
        <v/>
      </c>
      <c r="X501" s="56"/>
      <c r="Y501" s="56" t="s">
        <v>55</v>
      </c>
      <c r="Z501" s="56" t="str">
        <f>VLOOKUP(G501,'Sheet 1 (2)'!$H$4:$S$536,12,FALSE)</f>
        <v/>
      </c>
      <c r="AA501" s="56" t="str">
        <f t="shared" si="43"/>
        <v/>
      </c>
      <c r="AB501" s="56" t="s">
        <v>55</v>
      </c>
      <c r="AC501" s="56" t="str">
        <f>VLOOKUP(G501,'Sheet 1 (2)'!$H$4:$AF$536,25,FALSE)</f>
        <v/>
      </c>
      <c r="AD501" s="56" t="s">
        <v>176</v>
      </c>
      <c r="AE501" s="56" t="str">
        <f t="shared" si="44"/>
        <v/>
      </c>
      <c r="AF501" s="56" t="s">
        <v>55</v>
      </c>
      <c r="AG501" s="56" t="str">
        <f>VLOOKUP(G501,'Sheet 1 (2)'!$H$4:$AG$536,26,FALSE)</f>
        <v>NO</v>
      </c>
      <c r="AH501" s="59" t="s">
        <v>52</v>
      </c>
      <c r="AI501" s="56" t="s">
        <v>55</v>
      </c>
      <c r="AJ501" s="56" t="str">
        <f>VLOOKUP(G501,'Sheet 1 (2)'!$H$4:$AH$536,27,FALSE)</f>
        <v>Código CIE10</v>
      </c>
      <c r="AK501" s="56" t="str">
        <f t="shared" si="45"/>
        <v>Código CIE10</v>
      </c>
      <c r="AL501" s="60">
        <v>1</v>
      </c>
      <c r="AM501" s="60">
        <f t="shared" si="6"/>
        <v>0</v>
      </c>
    </row>
    <row r="502" spans="1:39" ht="15.75" customHeight="1" x14ac:dyDescent="0.2">
      <c r="A502" s="56" t="s">
        <v>909</v>
      </c>
      <c r="B502" s="56" t="s">
        <v>910</v>
      </c>
      <c r="C502" s="56" t="s">
        <v>1345</v>
      </c>
      <c r="D502" s="56" t="s">
        <v>1104</v>
      </c>
      <c r="E502" s="56" t="s">
        <v>1346</v>
      </c>
      <c r="F502" s="56" t="s">
        <v>1156</v>
      </c>
      <c r="G502" s="56" t="s">
        <v>1483</v>
      </c>
      <c r="H502" s="56" t="s">
        <v>1485</v>
      </c>
      <c r="I502" s="56" t="s">
        <v>82</v>
      </c>
      <c r="J502" s="56" t="s">
        <v>493</v>
      </c>
      <c r="K502" s="56" t="s">
        <v>1486</v>
      </c>
      <c r="L502" s="56" t="s">
        <v>55</v>
      </c>
      <c r="M502" s="56" t="str">
        <f>VLOOKUP(G502,'Sheet 1 (2)'!$H$4:$M$536,6,FALSE)</f>
        <v>Pacientes atendidos en el año anterior de los establecimientos de salud de las categorías I3 y I4.
Pacientes atendidos en el año anterior de los hospitales del segundo nivel hacia adelante.</v>
      </c>
      <c r="N502" s="56" t="str">
        <f t="shared" si="40"/>
        <v>Pacientes atendidos en el año anterior de los establecimientos de salud de las categorías I3 y I4.
Pacientes atendidos en el año anterior de los hospitales del segundo nivel hacia adelante.</v>
      </c>
      <c r="O502" s="56"/>
      <c r="P502" s="56" t="s">
        <v>1065</v>
      </c>
      <c r="Q502" s="56" t="s">
        <v>55</v>
      </c>
      <c r="R502" s="56" t="str">
        <f>VLOOKUP(G502,'Sheet 1 (2)'!$H$4:$O$536,8,FALSE)</f>
        <v>HIS</v>
      </c>
      <c r="S502" s="56" t="str">
        <f t="shared" si="41"/>
        <v>HIS</v>
      </c>
      <c r="T502" s="56"/>
      <c r="U502" s="56" t="s">
        <v>55</v>
      </c>
      <c r="V502" s="56" t="str">
        <f>VLOOKUP(G502,'Sheet 1 (2)'!$H$4:$Q$536,10,FALSE)</f>
        <v/>
      </c>
      <c r="W502" s="56" t="str">
        <f t="shared" si="42"/>
        <v/>
      </c>
      <c r="X502" s="56"/>
      <c r="Y502" s="56" t="s">
        <v>55</v>
      </c>
      <c r="Z502" s="56" t="str">
        <f>VLOOKUP(G502,'Sheet 1 (2)'!$H$4:$S$536,12,FALSE)</f>
        <v/>
      </c>
      <c r="AA502" s="56" t="str">
        <f t="shared" si="43"/>
        <v/>
      </c>
      <c r="AB502" s="56" t="s">
        <v>55</v>
      </c>
      <c r="AC502" s="56" t="str">
        <f>VLOOKUP(G502,'Sheet 1 (2)'!$H$4:$AF$536,25,FALSE)</f>
        <v/>
      </c>
      <c r="AD502" s="56" t="s">
        <v>176</v>
      </c>
      <c r="AE502" s="56" t="str">
        <f t="shared" si="44"/>
        <v/>
      </c>
      <c r="AF502" s="56" t="s">
        <v>55</v>
      </c>
      <c r="AG502" s="56" t="str">
        <f>VLOOKUP(G502,'Sheet 1 (2)'!$H$4:$AG$536,26,FALSE)</f>
        <v>NO</v>
      </c>
      <c r="AH502" s="56" t="s">
        <v>52</v>
      </c>
      <c r="AI502" s="56" t="s">
        <v>55</v>
      </c>
      <c r="AJ502" s="56" t="str">
        <f>VLOOKUP(G502,'Sheet 1 (2)'!$H$4:$AH$536,27,FALSE)</f>
        <v>Código CIE10</v>
      </c>
      <c r="AK502" s="56" t="str">
        <f t="shared" si="45"/>
        <v>Código CIE10</v>
      </c>
      <c r="AL502" s="60">
        <v>1</v>
      </c>
      <c r="AM502" s="60">
        <f t="shared" si="6"/>
        <v>0</v>
      </c>
    </row>
    <row r="503" spans="1:39" ht="15.75" customHeight="1" x14ac:dyDescent="0.2">
      <c r="A503" s="56" t="s">
        <v>909</v>
      </c>
      <c r="B503" s="56" t="s">
        <v>910</v>
      </c>
      <c r="C503" s="56" t="s">
        <v>1345</v>
      </c>
      <c r="D503" s="56" t="s">
        <v>1104</v>
      </c>
      <c r="E503" s="56" t="s">
        <v>1346</v>
      </c>
      <c r="F503" s="56" t="s">
        <v>1156</v>
      </c>
      <c r="G503" s="56" t="s">
        <v>1495</v>
      </c>
      <c r="H503" s="56" t="s">
        <v>1496</v>
      </c>
      <c r="I503" s="56" t="s">
        <v>82</v>
      </c>
      <c r="J503" s="56" t="s">
        <v>493</v>
      </c>
      <c r="K503" s="56" t="s">
        <v>1497</v>
      </c>
      <c r="L503" s="56" t="s">
        <v>55</v>
      </c>
      <c r="M503" s="56" t="str">
        <f>VLOOKUP(G503,'Sheet 1 (2)'!$H$4:$M$536,6,FALSE)</f>
        <v>Igual al 10% de la meta del subproducto 4396201 IDENTIFICACION Y EXAMEN DE SINTOMATICOS RESPIRATORIOS EN LAS ATENCIONES A PERSONAS &gt; 15 AÑOS Y POBLACION VULNERABLE de los establecimientos de la categoría I4</v>
      </c>
      <c r="N503" s="56" t="str">
        <f t="shared" si="40"/>
        <v>Igual al 10% de la meta del subproducto 4396201 IDENTIFICACION Y EXAMEN DE SINTOMATICOS RESPIRATORIOS EN LAS ATENCIONES A PERSONAS &gt; 15 AÑOS Y POBLACION VULNERABLE de los establecimientos de la categoría I4</v>
      </c>
      <c r="O503" s="56"/>
      <c r="P503" s="56" t="s">
        <v>1500</v>
      </c>
      <c r="Q503" s="56" t="s">
        <v>55</v>
      </c>
      <c r="R503" s="56" t="str">
        <f>VLOOKUP(G503,'Sheet 1 (2)'!$H$4:$O$536,8,FALSE)</f>
        <v>HIS</v>
      </c>
      <c r="S503" s="56" t="str">
        <f t="shared" si="41"/>
        <v>HIS</v>
      </c>
      <c r="T503" s="56"/>
      <c r="U503" s="56" t="s">
        <v>55</v>
      </c>
      <c r="V503" s="56" t="str">
        <f>VLOOKUP(G503,'Sheet 1 (2)'!$H$4:$Q$536,10,FALSE)</f>
        <v/>
      </c>
      <c r="W503" s="56" t="str">
        <f t="shared" si="42"/>
        <v/>
      </c>
      <c r="X503" s="56" t="s">
        <v>1501</v>
      </c>
      <c r="Y503" s="56" t="s">
        <v>55</v>
      </c>
      <c r="Z503" s="56" t="str">
        <f>VLOOKUP(G503,'Sheet 1 (2)'!$H$4:$S$536,12,FALSE)</f>
        <v/>
      </c>
      <c r="AA503" s="56" t="str">
        <f t="shared" si="43"/>
        <v/>
      </c>
      <c r="AB503" s="56" t="s">
        <v>55</v>
      </c>
      <c r="AC503" s="56" t="str">
        <f>VLOOKUP(G503,'Sheet 1 (2)'!$H$4:$AF$536,25,FALSE)</f>
        <v/>
      </c>
      <c r="AD503" s="56" t="s">
        <v>411</v>
      </c>
      <c r="AE503" s="56" t="str">
        <f t="shared" si="44"/>
        <v/>
      </c>
      <c r="AF503" s="56" t="s">
        <v>55</v>
      </c>
      <c r="AG503" s="56" t="str">
        <f>VLOOKUP(G503,'Sheet 1 (2)'!$H$4:$AG$536,26,FALSE)</f>
        <v>SI</v>
      </c>
      <c r="AH503" s="56" t="s">
        <v>82</v>
      </c>
      <c r="AI503" s="56" t="s">
        <v>55</v>
      </c>
      <c r="AJ503" s="56" t="str">
        <f>VLOOKUP(G503,'Sheet 1 (2)'!$H$4:$AH$536,27,FALSE)</f>
        <v/>
      </c>
      <c r="AK503" s="56" t="str">
        <f t="shared" si="45"/>
        <v/>
      </c>
      <c r="AL503" s="60">
        <v>1</v>
      </c>
      <c r="AM503" s="60">
        <f t="shared" si="6"/>
        <v>1</v>
      </c>
    </row>
    <row r="504" spans="1:39" ht="15.75" customHeight="1" x14ac:dyDescent="0.2">
      <c r="A504" s="56" t="s">
        <v>1549</v>
      </c>
      <c r="B504" s="56" t="s">
        <v>1116</v>
      </c>
      <c r="C504" s="56" t="s">
        <v>2164</v>
      </c>
      <c r="D504" s="56" t="s">
        <v>1124</v>
      </c>
      <c r="E504" s="56" t="s">
        <v>2165</v>
      </c>
      <c r="F504" s="56" t="s">
        <v>1198</v>
      </c>
      <c r="G504" s="56" t="s">
        <v>2424</v>
      </c>
      <c r="H504" s="56" t="s">
        <v>2425</v>
      </c>
      <c r="I504" s="56" t="s">
        <v>82</v>
      </c>
      <c r="J504" s="56" t="s">
        <v>1090</v>
      </c>
      <c r="K504" s="56" t="s">
        <v>2426</v>
      </c>
      <c r="L504" s="56" t="s">
        <v>55</v>
      </c>
      <c r="M504" s="56" t="str">
        <f>VLOOKUP(G504,'Sheet 1 (2)'!$H$4:$M$536,6,FALSE)</f>
        <v/>
      </c>
      <c r="N504" s="56" t="str">
        <f t="shared" si="40"/>
        <v/>
      </c>
      <c r="O504" s="56"/>
      <c r="P504" s="56" t="s">
        <v>2428</v>
      </c>
      <c r="Q504" s="56" t="s">
        <v>55</v>
      </c>
      <c r="R504" s="56" t="str">
        <f>VLOOKUP(G504,'Sheet 1 (2)'!$H$4:$O$536,8,FALSE)</f>
        <v>HIS</v>
      </c>
      <c r="S504" s="56" t="str">
        <f t="shared" si="41"/>
        <v>HIS</v>
      </c>
      <c r="T504" s="56" t="s">
        <v>2429</v>
      </c>
      <c r="U504" s="56" t="s">
        <v>55</v>
      </c>
      <c r="V504" s="56" t="str">
        <f>VLOOKUP(G504,'Sheet 1 (2)'!$H$4:$Q$536,10,FALSE)</f>
        <v/>
      </c>
      <c r="W504" s="56" t="str">
        <f t="shared" si="42"/>
        <v/>
      </c>
      <c r="X504" s="56"/>
      <c r="Y504" s="56" t="s">
        <v>55</v>
      </c>
      <c r="Z504" s="56" t="str">
        <f>VLOOKUP(G504,'Sheet 1 (2)'!$H$4:$S$536,12,FALSE)</f>
        <v>X21, X22</v>
      </c>
      <c r="AA504" s="56" t="str">
        <f t="shared" si="43"/>
        <v>X21, X22</v>
      </c>
      <c r="AB504" s="56" t="s">
        <v>55</v>
      </c>
      <c r="AC504" s="56" t="str">
        <f>VLOOKUP(G504,'Sheet 1 (2)'!$H$4:$AF$536,25,FALSE)</f>
        <v/>
      </c>
      <c r="AD504" s="56" t="s">
        <v>585</v>
      </c>
      <c r="AE504" s="56" t="str">
        <f t="shared" si="44"/>
        <v/>
      </c>
      <c r="AF504" s="56" t="s">
        <v>55</v>
      </c>
      <c r="AG504" s="56" t="str">
        <f>VLOOKUP(G504,'Sheet 1 (2)'!$H$4:$AG$536,26,FALSE)</f>
        <v>SI</v>
      </c>
      <c r="AH504" s="56" t="s">
        <v>82</v>
      </c>
      <c r="AI504" s="56" t="s">
        <v>55</v>
      </c>
      <c r="AJ504" s="56" t="str">
        <f>VLOOKUP(G504,'Sheet 1 (2)'!$H$4:$AH$536,27,FALSE)</f>
        <v/>
      </c>
      <c r="AK504" s="56" t="str">
        <f t="shared" si="45"/>
        <v/>
      </c>
      <c r="AL504" s="60">
        <v>1</v>
      </c>
      <c r="AM504" s="60">
        <f t="shared" si="6"/>
        <v>1</v>
      </c>
    </row>
    <row r="505" spans="1:39" ht="15.75" customHeight="1" x14ac:dyDescent="0.2">
      <c r="A505" s="56" t="s">
        <v>1549</v>
      </c>
      <c r="B505" s="56" t="s">
        <v>1116</v>
      </c>
      <c r="C505" s="56" t="s">
        <v>2164</v>
      </c>
      <c r="D505" s="56" t="s">
        <v>1124</v>
      </c>
      <c r="E505" s="56" t="s">
        <v>2165</v>
      </c>
      <c r="F505" s="56" t="s">
        <v>1198</v>
      </c>
      <c r="G505" s="56" t="s">
        <v>2432</v>
      </c>
      <c r="H505" s="56" t="s">
        <v>2433</v>
      </c>
      <c r="I505" s="56" t="s">
        <v>82</v>
      </c>
      <c r="J505" s="56" t="s">
        <v>1090</v>
      </c>
      <c r="K505" s="56" t="s">
        <v>2434</v>
      </c>
      <c r="L505" s="56" t="s">
        <v>55</v>
      </c>
      <c r="M505" s="56" t="str">
        <f>VLOOKUP(G505,'Sheet 1 (2)'!$H$4:$M$536,6,FALSE)</f>
        <v/>
      </c>
      <c r="N505" s="56" t="str">
        <f t="shared" si="40"/>
        <v/>
      </c>
      <c r="O505" s="56"/>
      <c r="P505" s="56" t="s">
        <v>2428</v>
      </c>
      <c r="Q505" s="56" t="s">
        <v>55</v>
      </c>
      <c r="R505" s="56" t="str">
        <f>VLOOKUP(G505,'Sheet 1 (2)'!$H$4:$O$536,8,FALSE)</f>
        <v>HIS</v>
      </c>
      <c r="S505" s="56" t="str">
        <f t="shared" si="41"/>
        <v>HIS</v>
      </c>
      <c r="T505" s="56" t="s">
        <v>2437</v>
      </c>
      <c r="U505" s="56" t="s">
        <v>55</v>
      </c>
      <c r="V505" s="56" t="str">
        <f>VLOOKUP(G505,'Sheet 1 (2)'!$H$4:$Q$536,10,FALSE)</f>
        <v/>
      </c>
      <c r="W505" s="56" t="str">
        <f t="shared" si="42"/>
        <v/>
      </c>
      <c r="X505" s="56"/>
      <c r="Y505" s="56" t="s">
        <v>55</v>
      </c>
      <c r="Z505" s="56" t="str">
        <f>VLOOKUP(G505,'Sheet 1 (2)'!$H$4:$S$536,12,FALSE)</f>
        <v xml:space="preserve">X20.92,X20.93 </v>
      </c>
      <c r="AA505" s="56" t="str">
        <f t="shared" si="43"/>
        <v xml:space="preserve">X20.92,X20.93 </v>
      </c>
      <c r="AB505" s="56" t="s">
        <v>55</v>
      </c>
      <c r="AC505" s="56" t="str">
        <f>VLOOKUP(G505,'Sheet 1 (2)'!$H$4:$AF$536,25,FALSE)</f>
        <v/>
      </c>
      <c r="AD505" s="56" t="s">
        <v>585</v>
      </c>
      <c r="AE505" s="56" t="str">
        <f t="shared" si="44"/>
        <v/>
      </c>
      <c r="AF505" s="56" t="s">
        <v>55</v>
      </c>
      <c r="AG505" s="56" t="str">
        <f>VLOOKUP(G505,'Sheet 1 (2)'!$H$4:$AG$536,26,FALSE)</f>
        <v>SI</v>
      </c>
      <c r="AH505" s="56" t="s">
        <v>82</v>
      </c>
      <c r="AI505" s="56" t="s">
        <v>55</v>
      </c>
      <c r="AJ505" s="56" t="str">
        <f>VLOOKUP(G505,'Sheet 1 (2)'!$H$4:$AH$536,27,FALSE)</f>
        <v/>
      </c>
      <c r="AK505" s="56" t="str">
        <f t="shared" si="45"/>
        <v/>
      </c>
      <c r="AL505" s="60">
        <v>1</v>
      </c>
      <c r="AM505" s="60">
        <f t="shared" si="6"/>
        <v>1</v>
      </c>
    </row>
    <row r="506" spans="1:39" ht="15.75" customHeight="1" x14ac:dyDescent="0.2">
      <c r="A506" s="56" t="s">
        <v>1549</v>
      </c>
      <c r="B506" s="56" t="s">
        <v>1116</v>
      </c>
      <c r="C506" s="56" t="s">
        <v>2164</v>
      </c>
      <c r="D506" s="56" t="s">
        <v>1124</v>
      </c>
      <c r="E506" s="56" t="s">
        <v>2165</v>
      </c>
      <c r="F506" s="56" t="s">
        <v>1198</v>
      </c>
      <c r="G506" s="56" t="s">
        <v>2440</v>
      </c>
      <c r="H506" s="56" t="s">
        <v>2441</v>
      </c>
      <c r="I506" s="56" t="s">
        <v>82</v>
      </c>
      <c r="J506" s="56" t="s">
        <v>1090</v>
      </c>
      <c r="K506" s="56" t="s">
        <v>2442</v>
      </c>
      <c r="L506" s="56" t="s">
        <v>55</v>
      </c>
      <c r="M506" s="56" t="str">
        <f>VLOOKUP(G506,'Sheet 1 (2)'!$H$4:$M$536,6,FALSE)</f>
        <v/>
      </c>
      <c r="N506" s="56" t="str">
        <f t="shared" si="40"/>
        <v/>
      </c>
      <c r="O506" s="56"/>
      <c r="P506" s="56" t="s">
        <v>2428</v>
      </c>
      <c r="Q506" s="56" t="s">
        <v>55</v>
      </c>
      <c r="R506" s="56" t="str">
        <f>VLOOKUP(G506,'Sheet 1 (2)'!$H$4:$O$536,8,FALSE)</f>
        <v>HIS</v>
      </c>
      <c r="S506" s="56" t="str">
        <f t="shared" si="41"/>
        <v>HIS</v>
      </c>
      <c r="T506" s="56" t="s">
        <v>2443</v>
      </c>
      <c r="U506" s="56" t="s">
        <v>55</v>
      </c>
      <c r="V506" s="56" t="str">
        <f>VLOOKUP(G506,'Sheet 1 (2)'!$H$4:$Q$536,10,FALSE)</f>
        <v/>
      </c>
      <c r="W506" s="56" t="str">
        <f t="shared" si="42"/>
        <v/>
      </c>
      <c r="X506" s="56"/>
      <c r="Y506" s="56" t="s">
        <v>55</v>
      </c>
      <c r="Z506" s="56" t="str">
        <f>VLOOKUP(G506,'Sheet 1 (2)'!$H$4:$S$536,12,FALSE)</f>
        <v>X23,X24, X25,X26, X29</v>
      </c>
      <c r="AA506" s="56" t="str">
        <f t="shared" si="43"/>
        <v>X23,X24, X25,X26, X29</v>
      </c>
      <c r="AB506" s="56" t="s">
        <v>55</v>
      </c>
      <c r="AC506" s="56" t="str">
        <f>VLOOKUP(G506,'Sheet 1 (2)'!$H$4:$AF$536,25,FALSE)</f>
        <v/>
      </c>
      <c r="AD506" s="56" t="s">
        <v>120</v>
      </c>
      <c r="AE506" s="56" t="str">
        <f t="shared" si="44"/>
        <v/>
      </c>
      <c r="AF506" s="56" t="s">
        <v>55</v>
      </c>
      <c r="AG506" s="56" t="str">
        <f>VLOOKUP(G506,'Sheet 1 (2)'!$H$4:$AG$536,26,FALSE)</f>
        <v>SI</v>
      </c>
      <c r="AH506" s="56" t="s">
        <v>82</v>
      </c>
      <c r="AI506" s="56" t="s">
        <v>55</v>
      </c>
      <c r="AJ506" s="56" t="str">
        <f>VLOOKUP(G506,'Sheet 1 (2)'!$H$4:$AH$536,27,FALSE)</f>
        <v/>
      </c>
      <c r="AK506" s="56" t="str">
        <f t="shared" si="45"/>
        <v/>
      </c>
      <c r="AL506" s="60">
        <v>1</v>
      </c>
      <c r="AM506" s="60">
        <f t="shared" si="6"/>
        <v>1</v>
      </c>
    </row>
    <row r="507" spans="1:39" ht="15.75" customHeight="1" x14ac:dyDescent="0.2">
      <c r="A507" s="56" t="s">
        <v>1800</v>
      </c>
      <c r="B507" s="56" t="s">
        <v>1145</v>
      </c>
      <c r="C507" s="56" t="s">
        <v>1944</v>
      </c>
      <c r="D507" s="56" t="s">
        <v>1163</v>
      </c>
      <c r="E507" s="56" t="s">
        <v>1945</v>
      </c>
      <c r="F507" s="56" t="s">
        <v>1270</v>
      </c>
      <c r="G507" s="56" t="s">
        <v>1946</v>
      </c>
      <c r="H507" s="56" t="s">
        <v>1947</v>
      </c>
      <c r="I507" s="56" t="s">
        <v>82</v>
      </c>
      <c r="J507" s="56" t="s">
        <v>116</v>
      </c>
      <c r="K507" s="56" t="s">
        <v>1948</v>
      </c>
      <c r="L507" s="56" t="s">
        <v>55</v>
      </c>
      <c r="M507" s="56" t="str">
        <f>VLOOKUP(G507,'Sheet 1 (2)'!$H$4:$M$536,6,FALSE)</f>
        <v>Proxy. El número de niñas del padrón nominal</v>
      </c>
      <c r="N507" s="56" t="str">
        <f t="shared" si="40"/>
        <v>Proxy. El número de niñas del padrón nominal</v>
      </c>
      <c r="O507" s="56"/>
      <c r="P507" s="56" t="s">
        <v>1950</v>
      </c>
      <c r="Q507" s="56" t="s">
        <v>55</v>
      </c>
      <c r="R507" s="56" t="str">
        <f>VLOOKUP(G507,'Sheet 1 (2)'!$H$4:$O$536,8,FALSE)</f>
        <v>Padrón nominal</v>
      </c>
      <c r="S507" s="56" t="str">
        <f t="shared" si="41"/>
        <v>Padrón nominal</v>
      </c>
      <c r="T507" s="56" t="s">
        <v>1951</v>
      </c>
      <c r="U507" s="56" t="s">
        <v>55</v>
      </c>
      <c r="V507" s="56" t="str">
        <f>VLOOKUP(G507,'Sheet 1 (2)'!$H$4:$Q$536,10,FALSE)</f>
        <v/>
      </c>
      <c r="W507" s="56" t="str">
        <f t="shared" si="42"/>
        <v/>
      </c>
      <c r="X507" s="56"/>
      <c r="Y507" s="56" t="s">
        <v>55</v>
      </c>
      <c r="Z507" s="56" t="str">
        <f>VLOOKUP(G507,'Sheet 1 (2)'!$H$4:$S$536,12,FALSE)</f>
        <v/>
      </c>
      <c r="AA507" s="56" t="str">
        <f t="shared" si="43"/>
        <v/>
      </c>
      <c r="AB507" s="56" t="s">
        <v>55</v>
      </c>
      <c r="AC507" s="56" t="str">
        <f>VLOOKUP(G507,'Sheet 1 (2)'!$H$4:$AF$536,25,FALSE)</f>
        <v/>
      </c>
      <c r="AD507" s="56" t="s">
        <v>87</v>
      </c>
      <c r="AE507" s="56" t="str">
        <f t="shared" si="44"/>
        <v/>
      </c>
      <c r="AF507" s="56" t="s">
        <v>55</v>
      </c>
      <c r="AG507" s="56" t="str">
        <f>VLOOKUP(G507,'Sheet 1 (2)'!$H$4:$AG$536,26,FALSE)</f>
        <v>SI</v>
      </c>
      <c r="AH507" s="56" t="s">
        <v>82</v>
      </c>
      <c r="AI507" s="56" t="s">
        <v>55</v>
      </c>
      <c r="AJ507" s="56" t="str">
        <f>VLOOKUP(G507,'Sheet 1 (2)'!$H$4:$AH$536,27,FALSE)</f>
        <v/>
      </c>
      <c r="AK507" s="56" t="str">
        <f t="shared" si="45"/>
        <v/>
      </c>
      <c r="AL507" s="60">
        <v>1</v>
      </c>
      <c r="AM507" s="60">
        <f t="shared" si="6"/>
        <v>1</v>
      </c>
    </row>
    <row r="508" spans="1:39" ht="15.75" customHeight="1" x14ac:dyDescent="0.2">
      <c r="A508" s="56" t="s">
        <v>909</v>
      </c>
      <c r="B508" s="56" t="s">
        <v>910</v>
      </c>
      <c r="C508" s="56" t="s">
        <v>1057</v>
      </c>
      <c r="D508" s="56" t="s">
        <v>1058</v>
      </c>
      <c r="E508" s="56" t="s">
        <v>1059</v>
      </c>
      <c r="F508" s="56" t="s">
        <v>1060</v>
      </c>
      <c r="G508" s="56" t="s">
        <v>1506</v>
      </c>
      <c r="H508" s="56" t="s">
        <v>1507</v>
      </c>
      <c r="I508" s="56" t="s">
        <v>82</v>
      </c>
      <c r="J508" s="56" t="s">
        <v>1090</v>
      </c>
      <c r="K508" s="56" t="s">
        <v>1508</v>
      </c>
      <c r="L508" s="56" t="s">
        <v>55</v>
      </c>
      <c r="M508" s="56" t="str">
        <f>VLOOKUP(G508,'Sheet 1 (2)'!$H$4:$M$536,6,FALSE)</f>
        <v>5% de la meta del subproducto 4396301 ATENCIÓN DE CONTACTOS</v>
      </c>
      <c r="N508" s="56" t="str">
        <f t="shared" si="40"/>
        <v>5% de la meta del subproducto 4396301 ATENCIÓN DE CONTACTOS</v>
      </c>
      <c r="O508" s="56"/>
      <c r="P508" s="56" t="s">
        <v>1510</v>
      </c>
      <c r="Q508" s="56" t="s">
        <v>55</v>
      </c>
      <c r="R508" s="56" t="str">
        <f>VLOOKUP(G508,'Sheet 1 (2)'!$H$4:$O$536,8,FALSE)</f>
        <v>SIG TB</v>
      </c>
      <c r="S508" s="56" t="str">
        <f t="shared" si="41"/>
        <v>SIG TB</v>
      </c>
      <c r="T508" s="56"/>
      <c r="U508" s="56" t="s">
        <v>55</v>
      </c>
      <c r="V508" s="56" t="str">
        <f>VLOOKUP(G508,'Sheet 1 (2)'!$H$4:$Q$536,10,FALSE)</f>
        <v/>
      </c>
      <c r="W508" s="56" t="str">
        <f t="shared" si="42"/>
        <v/>
      </c>
      <c r="X508" s="56" t="s">
        <v>1512</v>
      </c>
      <c r="Y508" s="56" t="s">
        <v>55</v>
      </c>
      <c r="Z508" s="56" t="str">
        <f>VLOOKUP(G508,'Sheet 1 (2)'!$H$4:$S$536,12,FALSE)</f>
        <v/>
      </c>
      <c r="AA508" s="56" t="str">
        <f t="shared" si="43"/>
        <v/>
      </c>
      <c r="AB508" s="56" t="s">
        <v>55</v>
      </c>
      <c r="AC508" s="56" t="str">
        <f>VLOOKUP(G508,'Sheet 1 (2)'!$H$4:$AF$536,25,FALSE)</f>
        <v/>
      </c>
      <c r="AD508" s="56" t="s">
        <v>367</v>
      </c>
      <c r="AE508" s="56" t="str">
        <f t="shared" si="44"/>
        <v/>
      </c>
      <c r="AF508" s="56" t="s">
        <v>55</v>
      </c>
      <c r="AG508" s="56" t="str">
        <f>VLOOKUP(G508,'Sheet 1 (2)'!$H$4:$AG$536,26,FALSE)</f>
        <v>SI</v>
      </c>
      <c r="AH508" s="56" t="s">
        <v>82</v>
      </c>
      <c r="AI508" s="56" t="s">
        <v>55</v>
      </c>
      <c r="AJ508" s="56" t="str">
        <f>VLOOKUP(G508,'Sheet 1 (2)'!$H$4:$AH$536,27,FALSE)</f>
        <v/>
      </c>
      <c r="AK508" s="56" t="str">
        <f t="shared" si="45"/>
        <v/>
      </c>
      <c r="AL508" s="60">
        <v>1</v>
      </c>
      <c r="AM508" s="60">
        <f t="shared" si="6"/>
        <v>1</v>
      </c>
    </row>
    <row r="509" spans="1:39" ht="15.75" customHeight="1" x14ac:dyDescent="0.2">
      <c r="A509" s="56" t="s">
        <v>909</v>
      </c>
      <c r="B509" s="56" t="s">
        <v>910</v>
      </c>
      <c r="C509" s="56" t="s">
        <v>1517</v>
      </c>
      <c r="D509" s="56" t="s">
        <v>1112</v>
      </c>
      <c r="E509" s="56" t="s">
        <v>1518</v>
      </c>
      <c r="F509" s="56" t="s">
        <v>1190</v>
      </c>
      <c r="G509" s="56" t="s">
        <v>1519</v>
      </c>
      <c r="H509" s="56" t="s">
        <v>1520</v>
      </c>
      <c r="I509" s="56" t="s">
        <v>82</v>
      </c>
      <c r="J509" s="56" t="s">
        <v>1090</v>
      </c>
      <c r="K509" s="56" t="s">
        <v>1521</v>
      </c>
      <c r="L509" s="56" t="s">
        <v>55</v>
      </c>
      <c r="M509" s="56" t="str">
        <f>VLOOKUP(G509,'Sheet 1 (2)'!$H$4:$M$536,6,FALSE)</f>
        <v/>
      </c>
      <c r="N509" s="56" t="str">
        <f t="shared" si="40"/>
        <v/>
      </c>
      <c r="O509" s="56"/>
      <c r="P509" s="56"/>
      <c r="Q509" s="56" t="s">
        <v>55</v>
      </c>
      <c r="R509" s="56" t="str">
        <f>VLOOKUP(G509,'Sheet 1 (2)'!$H$4:$O$536,8,FALSE)</f>
        <v>SIGTB</v>
      </c>
      <c r="S509" s="56" t="str">
        <f t="shared" si="41"/>
        <v>SIGTB</v>
      </c>
      <c r="T509" s="56"/>
      <c r="U509" s="56" t="s">
        <v>55</v>
      </c>
      <c r="V509" s="56" t="str">
        <f>VLOOKUP(G509,'Sheet 1 (2)'!$H$4:$Q$536,10,FALSE)</f>
        <v/>
      </c>
      <c r="W509" s="56" t="str">
        <f t="shared" si="42"/>
        <v/>
      </c>
      <c r="X509" s="56"/>
      <c r="Y509" s="56" t="s">
        <v>55</v>
      </c>
      <c r="Z509" s="56" t="str">
        <f>VLOOKUP(G509,'Sheet 1 (2)'!$H$4:$S$536,12,FALSE)</f>
        <v/>
      </c>
      <c r="AA509" s="56" t="str">
        <f t="shared" si="43"/>
        <v/>
      </c>
      <c r="AB509" s="56" t="s">
        <v>55</v>
      </c>
      <c r="AC509" s="56" t="str">
        <f>VLOOKUP(G509,'Sheet 1 (2)'!$H$4:$AF$536,25,FALSE)</f>
        <v/>
      </c>
      <c r="AD509" s="56" t="s">
        <v>1524</v>
      </c>
      <c r="AE509" s="56" t="str">
        <f t="shared" si="44"/>
        <v/>
      </c>
      <c r="AF509" s="56" t="s">
        <v>55</v>
      </c>
      <c r="AG509" s="56" t="str">
        <f>VLOOKUP(G509,'Sheet 1 (2)'!$H$4:$AG$536,26,FALSE)</f>
        <v>SI</v>
      </c>
      <c r="AH509" s="56" t="s">
        <v>82</v>
      </c>
      <c r="AI509" s="56" t="s">
        <v>55</v>
      </c>
      <c r="AJ509" s="56" t="str">
        <f>VLOOKUP(G509,'Sheet 1 (2)'!$H$4:$AH$536,27,FALSE)</f>
        <v/>
      </c>
      <c r="AK509" s="56" t="str">
        <f t="shared" si="45"/>
        <v/>
      </c>
      <c r="AL509" s="60">
        <v>1</v>
      </c>
      <c r="AM509" s="60">
        <f t="shared" si="6"/>
        <v>1</v>
      </c>
    </row>
    <row r="510" spans="1:39" ht="15.75" customHeight="1" x14ac:dyDescent="0.2">
      <c r="A510" s="56" t="s">
        <v>909</v>
      </c>
      <c r="B510" s="56" t="s">
        <v>910</v>
      </c>
      <c r="C510" s="56" t="s">
        <v>1517</v>
      </c>
      <c r="D510" s="56" t="s">
        <v>1112</v>
      </c>
      <c r="E510" s="56" t="s">
        <v>1518</v>
      </c>
      <c r="F510" s="56" t="s">
        <v>1190</v>
      </c>
      <c r="G510" s="56" t="s">
        <v>1529</v>
      </c>
      <c r="H510" s="56" t="s">
        <v>1530</v>
      </c>
      <c r="I510" s="56" t="s">
        <v>82</v>
      </c>
      <c r="J510" s="56" t="s">
        <v>1090</v>
      </c>
      <c r="K510" s="56" t="s">
        <v>1521</v>
      </c>
      <c r="L510" s="56" t="s">
        <v>55</v>
      </c>
      <c r="M510" s="56" t="str">
        <f>VLOOKUP(G510,'Sheet 1 (2)'!$H$4:$M$536,6,FALSE)</f>
        <v/>
      </c>
      <c r="N510" s="56" t="str">
        <f t="shared" si="40"/>
        <v/>
      </c>
      <c r="O510" s="56"/>
      <c r="P510" s="56"/>
      <c r="Q510" s="56" t="s">
        <v>55</v>
      </c>
      <c r="R510" s="56" t="str">
        <f>VLOOKUP(G510,'Sheet 1 (2)'!$H$4:$O$536,8,FALSE)</f>
        <v>SIGTB</v>
      </c>
      <c r="S510" s="56" t="str">
        <f t="shared" si="41"/>
        <v>SIGTB</v>
      </c>
      <c r="T510" s="56"/>
      <c r="U510" s="56" t="s">
        <v>55</v>
      </c>
      <c r="V510" s="56" t="str">
        <f>VLOOKUP(G510,'Sheet 1 (2)'!$H$4:$Q$536,10,FALSE)</f>
        <v/>
      </c>
      <c r="W510" s="56" t="str">
        <f t="shared" si="42"/>
        <v/>
      </c>
      <c r="X510" s="56"/>
      <c r="Y510" s="56" t="s">
        <v>55</v>
      </c>
      <c r="Z510" s="56" t="str">
        <f>VLOOKUP(G510,'Sheet 1 (2)'!$H$4:$S$536,12,FALSE)</f>
        <v/>
      </c>
      <c r="AA510" s="56" t="str">
        <f t="shared" si="43"/>
        <v/>
      </c>
      <c r="AB510" s="56" t="s">
        <v>55</v>
      </c>
      <c r="AC510" s="56" t="str">
        <f>VLOOKUP(G510,'Sheet 1 (2)'!$H$4:$AF$536,25,FALSE)</f>
        <v/>
      </c>
      <c r="AD510" s="56" t="s">
        <v>701</v>
      </c>
      <c r="AE510" s="56" t="str">
        <f t="shared" si="44"/>
        <v/>
      </c>
      <c r="AF510" s="56" t="s">
        <v>55</v>
      </c>
      <c r="AG510" s="56" t="str">
        <f>VLOOKUP(G510,'Sheet 1 (2)'!$H$4:$AG$536,26,FALSE)</f>
        <v>SI</v>
      </c>
      <c r="AH510" s="56" t="s">
        <v>82</v>
      </c>
      <c r="AI510" s="56" t="s">
        <v>55</v>
      </c>
      <c r="AJ510" s="56" t="str">
        <f>VLOOKUP(G510,'Sheet 1 (2)'!$H$4:$AH$536,27,FALSE)</f>
        <v/>
      </c>
      <c r="AK510" s="56" t="str">
        <f t="shared" si="45"/>
        <v/>
      </c>
      <c r="AL510" s="60">
        <v>1</v>
      </c>
      <c r="AM510" s="60">
        <f t="shared" si="6"/>
        <v>1</v>
      </c>
    </row>
    <row r="511" spans="1:39" ht="15.75" customHeight="1" x14ac:dyDescent="0.25">
      <c r="A511" s="122"/>
      <c r="B511" s="123" t="s">
        <v>1373</v>
      </c>
      <c r="C511" s="122"/>
      <c r="D511" s="123" t="s">
        <v>3362</v>
      </c>
      <c r="E511" s="122"/>
      <c r="F511" s="123" t="s">
        <v>3363</v>
      </c>
      <c r="G511" s="122"/>
      <c r="H511" s="123" t="s">
        <v>3364</v>
      </c>
      <c r="I511" s="122"/>
      <c r="J511" s="123" t="s">
        <v>224</v>
      </c>
      <c r="K511" s="123" t="s">
        <v>3365</v>
      </c>
      <c r="L511" s="122"/>
      <c r="M511" s="122"/>
      <c r="N511" s="122"/>
      <c r="O511" s="122"/>
      <c r="P511" s="123" t="s">
        <v>264</v>
      </c>
      <c r="Q511" s="122"/>
      <c r="R511" s="122"/>
      <c r="S511" s="122"/>
      <c r="T511" s="123" t="s">
        <v>52</v>
      </c>
      <c r="U511" s="122"/>
      <c r="V511" s="122"/>
      <c r="W511" s="122"/>
      <c r="X511" s="124" t="s">
        <v>3366</v>
      </c>
      <c r="Y511" s="122"/>
      <c r="Z511" s="122"/>
      <c r="AA511" s="122"/>
      <c r="AB511" s="122"/>
      <c r="AC511" s="122"/>
      <c r="AD511" s="122"/>
      <c r="AE511" s="122"/>
      <c r="AF511" s="122"/>
      <c r="AG511" s="122"/>
      <c r="AH511" s="122"/>
      <c r="AI511" s="122"/>
      <c r="AJ511" s="122"/>
      <c r="AK511" s="122"/>
      <c r="AL511" s="70"/>
      <c r="AM511" s="70"/>
    </row>
    <row r="512" spans="1:39" ht="15.75" customHeight="1" x14ac:dyDescent="0.25">
      <c r="A512" s="122"/>
      <c r="B512" s="123" t="s">
        <v>1373</v>
      </c>
      <c r="C512" s="122"/>
      <c r="D512" s="123" t="s">
        <v>3362</v>
      </c>
      <c r="E512" s="122"/>
      <c r="F512" s="123" t="s">
        <v>3363</v>
      </c>
      <c r="G512" s="122"/>
      <c r="H512" s="123" t="s">
        <v>3369</v>
      </c>
      <c r="I512" s="122"/>
      <c r="J512" s="123" t="s">
        <v>224</v>
      </c>
      <c r="K512" s="123" t="s">
        <v>3370</v>
      </c>
      <c r="L512" s="122"/>
      <c r="M512" s="122"/>
      <c r="N512" s="122"/>
      <c r="O512" s="122"/>
      <c r="P512" s="123" t="s">
        <v>264</v>
      </c>
      <c r="Q512" s="122"/>
      <c r="R512" s="122"/>
      <c r="S512" s="122"/>
      <c r="T512" s="123" t="s">
        <v>3371</v>
      </c>
      <c r="U512" s="122"/>
      <c r="V512" s="122"/>
      <c r="W512" s="122"/>
      <c r="X512" s="123" t="s">
        <v>3372</v>
      </c>
      <c r="Y512" s="122"/>
      <c r="Z512" s="122"/>
      <c r="AA512" s="122"/>
      <c r="AB512" s="122"/>
      <c r="AC512" s="122"/>
      <c r="AD512" s="122"/>
      <c r="AE512" s="122"/>
      <c r="AF512" s="122"/>
      <c r="AG512" s="122"/>
      <c r="AH512" s="122"/>
      <c r="AI512" s="122"/>
      <c r="AJ512" s="122"/>
      <c r="AK512" s="122"/>
      <c r="AL512" s="70"/>
      <c r="AM512" s="70"/>
    </row>
    <row r="513" spans="1:39" ht="15.75" customHeight="1" x14ac:dyDescent="0.25">
      <c r="A513" s="122"/>
      <c r="B513" s="123" t="s">
        <v>1373</v>
      </c>
      <c r="C513" s="122"/>
      <c r="D513" s="123" t="s">
        <v>3362</v>
      </c>
      <c r="E513" s="122"/>
      <c r="F513" s="123" t="s">
        <v>3363</v>
      </c>
      <c r="G513" s="122"/>
      <c r="H513" s="123" t="s">
        <v>3375</v>
      </c>
      <c r="I513" s="122"/>
      <c r="J513" s="123" t="s">
        <v>224</v>
      </c>
      <c r="K513" s="123" t="s">
        <v>3376</v>
      </c>
      <c r="L513" s="122"/>
      <c r="M513" s="122"/>
      <c r="N513" s="122"/>
      <c r="O513" s="122"/>
      <c r="P513" s="123" t="s">
        <v>264</v>
      </c>
      <c r="Q513" s="122"/>
      <c r="R513" s="122"/>
      <c r="S513" s="122"/>
      <c r="T513" s="123" t="s">
        <v>3377</v>
      </c>
      <c r="U513" s="122"/>
      <c r="V513" s="122"/>
      <c r="W513" s="122"/>
      <c r="X513" s="123" t="s">
        <v>3378</v>
      </c>
      <c r="Y513" s="122"/>
      <c r="Z513" s="122"/>
      <c r="AA513" s="122"/>
      <c r="AB513" s="122"/>
      <c r="AC513" s="122"/>
      <c r="AD513" s="122"/>
      <c r="AE513" s="122"/>
      <c r="AF513" s="122"/>
      <c r="AG513" s="122"/>
      <c r="AH513" s="122"/>
      <c r="AI513" s="122"/>
      <c r="AJ513" s="122"/>
      <c r="AK513" s="122"/>
      <c r="AL513" s="70"/>
      <c r="AM513" s="70"/>
    </row>
    <row r="514" spans="1:39" ht="15.75" customHeight="1" x14ac:dyDescent="0.25">
      <c r="A514" s="122"/>
      <c r="B514" s="123" t="s">
        <v>1373</v>
      </c>
      <c r="C514" s="122"/>
      <c r="D514" s="123" t="s">
        <v>3362</v>
      </c>
      <c r="E514" s="122"/>
      <c r="F514" s="123" t="s">
        <v>3380</v>
      </c>
      <c r="G514" s="122"/>
      <c r="H514" s="123" t="s">
        <v>3382</v>
      </c>
      <c r="I514" s="122"/>
      <c r="J514" s="123" t="s">
        <v>224</v>
      </c>
      <c r="K514" s="123" t="s">
        <v>3383</v>
      </c>
      <c r="L514" s="122"/>
      <c r="M514" s="122"/>
      <c r="N514" s="122"/>
      <c r="O514" s="122"/>
      <c r="P514" s="123" t="s">
        <v>264</v>
      </c>
      <c r="Q514" s="122"/>
      <c r="R514" s="122"/>
      <c r="S514" s="122"/>
      <c r="T514" s="123" t="s">
        <v>3384</v>
      </c>
      <c r="U514" s="122"/>
      <c r="V514" s="122"/>
      <c r="W514" s="122"/>
      <c r="X514" s="123" t="s">
        <v>3385</v>
      </c>
      <c r="Y514" s="122"/>
      <c r="Z514" s="122"/>
      <c r="AA514" s="122"/>
      <c r="AB514" s="122"/>
      <c r="AC514" s="122"/>
      <c r="AD514" s="122"/>
      <c r="AE514" s="122"/>
      <c r="AF514" s="122"/>
      <c r="AG514" s="122"/>
      <c r="AH514" s="122"/>
      <c r="AI514" s="122"/>
      <c r="AJ514" s="122"/>
      <c r="AK514" s="122"/>
      <c r="AL514" s="70"/>
      <c r="AM514" s="70"/>
    </row>
    <row r="515" spans="1:39" ht="15.75" customHeight="1" x14ac:dyDescent="0.25">
      <c r="A515" s="122"/>
      <c r="B515" s="123" t="s">
        <v>1373</v>
      </c>
      <c r="C515" s="122"/>
      <c r="D515" s="123" t="s">
        <v>3362</v>
      </c>
      <c r="E515" s="122"/>
      <c r="F515" s="123" t="s">
        <v>3386</v>
      </c>
      <c r="G515" s="122"/>
      <c r="H515" s="123" t="s">
        <v>3388</v>
      </c>
      <c r="I515" s="122"/>
      <c r="J515" s="123" t="s">
        <v>224</v>
      </c>
      <c r="K515" s="123" t="s">
        <v>3389</v>
      </c>
      <c r="L515" s="122"/>
      <c r="M515" s="122"/>
      <c r="N515" s="122"/>
      <c r="O515" s="122"/>
      <c r="P515" s="123" t="s">
        <v>264</v>
      </c>
      <c r="Q515" s="122"/>
      <c r="R515" s="122"/>
      <c r="S515" s="122"/>
      <c r="T515" s="123"/>
      <c r="U515" s="122"/>
      <c r="V515" s="122"/>
      <c r="W515" s="122"/>
      <c r="X515" s="123" t="s">
        <v>3390</v>
      </c>
      <c r="Y515" s="122"/>
      <c r="Z515" s="122"/>
      <c r="AA515" s="122"/>
      <c r="AB515" s="122"/>
      <c r="AC515" s="122"/>
      <c r="AD515" s="122"/>
      <c r="AE515" s="122"/>
      <c r="AF515" s="122"/>
      <c r="AG515" s="122"/>
      <c r="AH515" s="122"/>
      <c r="AI515" s="122"/>
      <c r="AJ515" s="122"/>
      <c r="AK515" s="122"/>
      <c r="AL515" s="70"/>
      <c r="AM515" s="70"/>
    </row>
    <row r="516" spans="1:39" ht="15.75" customHeight="1" x14ac:dyDescent="0.25">
      <c r="A516" s="122"/>
      <c r="B516" s="123" t="s">
        <v>1373</v>
      </c>
      <c r="C516" s="122"/>
      <c r="D516" s="123" t="s">
        <v>3362</v>
      </c>
      <c r="E516" s="122"/>
      <c r="F516" s="123" t="s">
        <v>3386</v>
      </c>
      <c r="G516" s="122"/>
      <c r="H516" s="123" t="s">
        <v>3392</v>
      </c>
      <c r="I516" s="122"/>
      <c r="J516" s="123" t="s">
        <v>224</v>
      </c>
      <c r="K516" s="123" t="s">
        <v>3393</v>
      </c>
      <c r="L516" s="122"/>
      <c r="M516" s="122"/>
      <c r="N516" s="122"/>
      <c r="O516" s="122"/>
      <c r="P516" s="123" t="s">
        <v>264</v>
      </c>
      <c r="Q516" s="122"/>
      <c r="R516" s="122"/>
      <c r="S516" s="122"/>
      <c r="T516" s="123"/>
      <c r="U516" s="122"/>
      <c r="V516" s="122"/>
      <c r="W516" s="122"/>
      <c r="X516" s="123" t="s">
        <v>3394</v>
      </c>
      <c r="Y516" s="122"/>
      <c r="Z516" s="122"/>
      <c r="AA516" s="122"/>
      <c r="AB516" s="122"/>
      <c r="AC516" s="122"/>
      <c r="AD516" s="122"/>
      <c r="AE516" s="122"/>
      <c r="AF516" s="122"/>
      <c r="AG516" s="122"/>
      <c r="AH516" s="122"/>
      <c r="AI516" s="122"/>
      <c r="AJ516" s="122"/>
      <c r="AK516" s="122"/>
      <c r="AL516" s="70"/>
      <c r="AM516" s="70"/>
    </row>
    <row r="517" spans="1:39" ht="15.75" customHeight="1" x14ac:dyDescent="0.25">
      <c r="A517" s="122"/>
      <c r="B517" s="123" t="s">
        <v>1373</v>
      </c>
      <c r="C517" s="122"/>
      <c r="D517" s="123" t="s">
        <v>1386</v>
      </c>
      <c r="E517" s="122"/>
      <c r="F517" s="123" t="s">
        <v>3395</v>
      </c>
      <c r="G517" s="122"/>
      <c r="H517" s="123" t="s">
        <v>3396</v>
      </c>
      <c r="I517" s="122"/>
      <c r="J517" s="123" t="s">
        <v>1090</v>
      </c>
      <c r="K517" s="123" t="s">
        <v>3397</v>
      </c>
      <c r="L517" s="122"/>
      <c r="M517" s="122"/>
      <c r="N517" s="122"/>
      <c r="O517" s="122"/>
      <c r="P517" s="123" t="s">
        <v>264</v>
      </c>
      <c r="Q517" s="122"/>
      <c r="R517" s="122"/>
      <c r="S517" s="122"/>
      <c r="T517" s="123" t="s">
        <v>52</v>
      </c>
      <c r="U517" s="122"/>
      <c r="V517" s="122"/>
      <c r="W517" s="122"/>
      <c r="X517" s="123" t="s">
        <v>2999</v>
      </c>
      <c r="Y517" s="122"/>
      <c r="Z517" s="122"/>
      <c r="AA517" s="122"/>
      <c r="AB517" s="122"/>
      <c r="AC517" s="122"/>
      <c r="AD517" s="122"/>
      <c r="AE517" s="122"/>
      <c r="AF517" s="122"/>
      <c r="AG517" s="122"/>
      <c r="AH517" s="122"/>
      <c r="AI517" s="122"/>
      <c r="AJ517" s="122"/>
      <c r="AK517" s="122"/>
      <c r="AL517" s="70"/>
      <c r="AM517" s="70"/>
    </row>
    <row r="518" spans="1:39" ht="15.75" customHeight="1" x14ac:dyDescent="0.25">
      <c r="A518" s="122"/>
      <c r="B518" s="123" t="s">
        <v>1373</v>
      </c>
      <c r="C518" s="122"/>
      <c r="D518" s="123" t="s">
        <v>1386</v>
      </c>
      <c r="E518" s="122"/>
      <c r="F518" s="123" t="s">
        <v>3395</v>
      </c>
      <c r="G518" s="122"/>
      <c r="H518" s="123" t="s">
        <v>3399</v>
      </c>
      <c r="I518" s="122"/>
      <c r="J518" s="123" t="s">
        <v>1090</v>
      </c>
      <c r="K518" s="123" t="s">
        <v>3400</v>
      </c>
      <c r="L518" s="122"/>
      <c r="M518" s="122"/>
      <c r="N518" s="122"/>
      <c r="O518" s="122"/>
      <c r="P518" s="123" t="s">
        <v>264</v>
      </c>
      <c r="Q518" s="122"/>
      <c r="R518" s="122"/>
      <c r="S518" s="122"/>
      <c r="T518" s="123" t="s">
        <v>52</v>
      </c>
      <c r="U518" s="122"/>
      <c r="V518" s="122"/>
      <c r="W518" s="122"/>
      <c r="X518" s="123" t="s">
        <v>2999</v>
      </c>
      <c r="Y518" s="122"/>
      <c r="Z518" s="122"/>
      <c r="AA518" s="122"/>
      <c r="AB518" s="122"/>
      <c r="AC518" s="122"/>
      <c r="AD518" s="122"/>
      <c r="AE518" s="122"/>
      <c r="AF518" s="122"/>
      <c r="AG518" s="122"/>
      <c r="AH518" s="122"/>
      <c r="AI518" s="122"/>
      <c r="AJ518" s="122"/>
      <c r="AK518" s="122"/>
      <c r="AL518" s="70"/>
      <c r="AM518" s="70"/>
    </row>
    <row r="519" spans="1:39" ht="15.75" customHeight="1" x14ac:dyDescent="0.25">
      <c r="A519" s="122"/>
      <c r="B519" s="123" t="s">
        <v>1373</v>
      </c>
      <c r="C519" s="122"/>
      <c r="D519" s="123" t="s">
        <v>1386</v>
      </c>
      <c r="E519" s="122"/>
      <c r="F519" s="123" t="s">
        <v>3395</v>
      </c>
      <c r="G519" s="122"/>
      <c r="H519" s="123" t="s">
        <v>3403</v>
      </c>
      <c r="I519" s="122"/>
      <c r="J519" s="123" t="s">
        <v>1090</v>
      </c>
      <c r="K519" s="123" t="s">
        <v>3404</v>
      </c>
      <c r="L519" s="122"/>
      <c r="M519" s="122"/>
      <c r="N519" s="122"/>
      <c r="O519" s="122"/>
      <c r="P519" s="123" t="s">
        <v>264</v>
      </c>
      <c r="Q519" s="122"/>
      <c r="R519" s="122"/>
      <c r="S519" s="122"/>
      <c r="T519" s="123" t="s">
        <v>52</v>
      </c>
      <c r="U519" s="122"/>
      <c r="V519" s="122"/>
      <c r="W519" s="122"/>
      <c r="X519" s="123" t="s">
        <v>3405</v>
      </c>
      <c r="Y519" s="122"/>
      <c r="Z519" s="122"/>
      <c r="AA519" s="122"/>
      <c r="AB519" s="122"/>
      <c r="AC519" s="122"/>
      <c r="AD519" s="122"/>
      <c r="AE519" s="122"/>
      <c r="AF519" s="122"/>
      <c r="AG519" s="122"/>
      <c r="AH519" s="122"/>
      <c r="AI519" s="122"/>
      <c r="AJ519" s="122"/>
      <c r="AK519" s="122"/>
      <c r="AL519" s="70"/>
      <c r="AM519" s="70"/>
    </row>
    <row r="520" spans="1:39" ht="15.75" customHeight="1" x14ac:dyDescent="0.25">
      <c r="A520" s="122"/>
      <c r="B520" s="123" t="s">
        <v>1373</v>
      </c>
      <c r="C520" s="122"/>
      <c r="D520" s="123" t="s">
        <v>1386</v>
      </c>
      <c r="E520" s="122"/>
      <c r="F520" s="123" t="s">
        <v>3395</v>
      </c>
      <c r="G520" s="122"/>
      <c r="H520" s="123" t="s">
        <v>3408</v>
      </c>
      <c r="I520" s="122"/>
      <c r="J520" s="123" t="s">
        <v>1090</v>
      </c>
      <c r="K520" s="123" t="s">
        <v>3409</v>
      </c>
      <c r="L520" s="122"/>
      <c r="M520" s="122"/>
      <c r="N520" s="122"/>
      <c r="O520" s="122"/>
      <c r="P520" s="123" t="s">
        <v>264</v>
      </c>
      <c r="Q520" s="122"/>
      <c r="R520" s="122"/>
      <c r="S520" s="122"/>
      <c r="T520" s="123" t="s">
        <v>52</v>
      </c>
      <c r="U520" s="122"/>
      <c r="V520" s="122"/>
      <c r="W520" s="122"/>
      <c r="X520" s="123" t="s">
        <v>3410</v>
      </c>
      <c r="Y520" s="122"/>
      <c r="Z520" s="122"/>
      <c r="AA520" s="122"/>
      <c r="AB520" s="122"/>
      <c r="AC520" s="122"/>
      <c r="AD520" s="122"/>
      <c r="AE520" s="122"/>
      <c r="AF520" s="122"/>
      <c r="AG520" s="122"/>
      <c r="AH520" s="122"/>
      <c r="AI520" s="122"/>
      <c r="AJ520" s="122"/>
      <c r="AK520" s="122"/>
      <c r="AL520" s="70"/>
      <c r="AM520" s="70"/>
    </row>
    <row r="521" spans="1:39" ht="15.75" customHeight="1" x14ac:dyDescent="0.25">
      <c r="A521" s="122"/>
      <c r="B521" s="123" t="s">
        <v>1373</v>
      </c>
      <c r="C521" s="122"/>
      <c r="D521" s="123" t="s">
        <v>1386</v>
      </c>
      <c r="E521" s="122"/>
      <c r="F521" s="123" t="s">
        <v>3395</v>
      </c>
      <c r="G521" s="122"/>
      <c r="H521" s="123" t="s">
        <v>3413</v>
      </c>
      <c r="I521" s="122"/>
      <c r="J521" s="123" t="s">
        <v>1090</v>
      </c>
      <c r="K521" s="123" t="s">
        <v>3414</v>
      </c>
      <c r="L521" s="122"/>
      <c r="M521" s="122"/>
      <c r="N521" s="122"/>
      <c r="O521" s="122"/>
      <c r="P521" s="123" t="s">
        <v>264</v>
      </c>
      <c r="Q521" s="122"/>
      <c r="R521" s="122"/>
      <c r="S521" s="122"/>
      <c r="T521" s="123" t="s">
        <v>52</v>
      </c>
      <c r="U521" s="122"/>
      <c r="V521" s="122"/>
      <c r="W521" s="122"/>
      <c r="X521" s="123" t="s">
        <v>3415</v>
      </c>
      <c r="Y521" s="122"/>
      <c r="Z521" s="122"/>
      <c r="AA521" s="122"/>
      <c r="AB521" s="122"/>
      <c r="AC521" s="122"/>
      <c r="AD521" s="122"/>
      <c r="AE521" s="122"/>
      <c r="AF521" s="122"/>
      <c r="AG521" s="122"/>
      <c r="AH521" s="122"/>
      <c r="AI521" s="122"/>
      <c r="AJ521" s="122"/>
      <c r="AK521" s="122"/>
      <c r="AL521" s="70"/>
      <c r="AM521" s="70"/>
    </row>
    <row r="522" spans="1:39" ht="15.75" customHeight="1" x14ac:dyDescent="0.25">
      <c r="A522" s="122"/>
      <c r="B522" s="123" t="s">
        <v>1373</v>
      </c>
      <c r="C522" s="122"/>
      <c r="D522" s="123" t="s">
        <v>1386</v>
      </c>
      <c r="E522" s="122"/>
      <c r="F522" s="123" t="s">
        <v>3416</v>
      </c>
      <c r="G522" s="122"/>
      <c r="H522" s="123" t="s">
        <v>3418</v>
      </c>
      <c r="I522" s="122"/>
      <c r="J522" s="123" t="s">
        <v>1090</v>
      </c>
      <c r="K522" s="123" t="s">
        <v>3419</v>
      </c>
      <c r="L522" s="122"/>
      <c r="M522" s="122"/>
      <c r="N522" s="122"/>
      <c r="O522" s="122"/>
      <c r="P522" s="123" t="s">
        <v>264</v>
      </c>
      <c r="Q522" s="122"/>
      <c r="R522" s="122"/>
      <c r="S522" s="122"/>
      <c r="T522" s="123" t="s">
        <v>3420</v>
      </c>
      <c r="U522" s="122"/>
      <c r="V522" s="122"/>
      <c r="W522" s="122"/>
      <c r="X522" s="123" t="s">
        <v>3421</v>
      </c>
      <c r="Y522" s="122"/>
      <c r="Z522" s="122"/>
      <c r="AA522" s="122"/>
      <c r="AB522" s="122"/>
      <c r="AC522" s="122"/>
      <c r="AD522" s="122"/>
      <c r="AE522" s="122"/>
      <c r="AF522" s="122"/>
      <c r="AG522" s="122"/>
      <c r="AH522" s="122"/>
      <c r="AI522" s="122"/>
      <c r="AJ522" s="122"/>
      <c r="AK522" s="122"/>
      <c r="AL522" s="70"/>
      <c r="AM522" s="70"/>
    </row>
    <row r="523" spans="1:39" ht="15.75" customHeight="1" x14ac:dyDescent="0.25">
      <c r="A523" s="122"/>
      <c r="B523" s="123" t="s">
        <v>1373</v>
      </c>
      <c r="C523" s="122"/>
      <c r="D523" s="123" t="s">
        <v>1386</v>
      </c>
      <c r="E523" s="122"/>
      <c r="F523" s="123" t="s">
        <v>3416</v>
      </c>
      <c r="G523" s="122"/>
      <c r="H523" s="123" t="s">
        <v>3422</v>
      </c>
      <c r="I523" s="122"/>
      <c r="J523" s="123" t="s">
        <v>1090</v>
      </c>
      <c r="K523" s="123" t="s">
        <v>3423</v>
      </c>
      <c r="L523" s="122"/>
      <c r="M523" s="122"/>
      <c r="N523" s="122"/>
      <c r="O523" s="122"/>
      <c r="P523" s="123" t="s">
        <v>264</v>
      </c>
      <c r="Q523" s="122"/>
      <c r="R523" s="122"/>
      <c r="S523" s="122"/>
      <c r="T523" s="123" t="s">
        <v>3420</v>
      </c>
      <c r="U523" s="122"/>
      <c r="V523" s="122"/>
      <c r="W523" s="122"/>
      <c r="X523" s="123" t="s">
        <v>3424</v>
      </c>
      <c r="Y523" s="122"/>
      <c r="Z523" s="122"/>
      <c r="AA523" s="122"/>
      <c r="AB523" s="122"/>
      <c r="AC523" s="122"/>
      <c r="AD523" s="122"/>
      <c r="AE523" s="122"/>
      <c r="AF523" s="122"/>
      <c r="AG523" s="122"/>
      <c r="AH523" s="122"/>
      <c r="AI523" s="122"/>
      <c r="AJ523" s="122"/>
      <c r="AK523" s="122"/>
      <c r="AL523" s="70"/>
      <c r="AM523" s="70"/>
    </row>
    <row r="524" spans="1:39" ht="15.75" customHeight="1" x14ac:dyDescent="0.25">
      <c r="A524" s="122"/>
      <c r="B524" s="123" t="s">
        <v>1373</v>
      </c>
      <c r="C524" s="122"/>
      <c r="D524" s="123" t="s">
        <v>1375</v>
      </c>
      <c r="E524" s="122"/>
      <c r="F524" s="123" t="s">
        <v>3425</v>
      </c>
      <c r="G524" s="122"/>
      <c r="H524" s="123" t="s">
        <v>3426</v>
      </c>
      <c r="I524" s="122"/>
      <c r="J524" s="123" t="s">
        <v>1090</v>
      </c>
      <c r="K524" s="123" t="s">
        <v>3423</v>
      </c>
      <c r="L524" s="122"/>
      <c r="M524" s="122"/>
      <c r="N524" s="122"/>
      <c r="O524" s="122"/>
      <c r="P524" s="123" t="s">
        <v>264</v>
      </c>
      <c r="Q524" s="122"/>
      <c r="R524" s="122"/>
      <c r="S524" s="122"/>
      <c r="T524" s="123" t="s">
        <v>3310</v>
      </c>
      <c r="U524" s="122"/>
      <c r="V524" s="122"/>
      <c r="W524" s="122"/>
      <c r="X524" s="123" t="s">
        <v>3427</v>
      </c>
      <c r="Y524" s="122"/>
      <c r="Z524" s="122"/>
      <c r="AA524" s="122"/>
      <c r="AB524" s="122"/>
      <c r="AC524" s="122"/>
      <c r="AD524" s="122"/>
      <c r="AE524" s="122"/>
      <c r="AF524" s="122"/>
      <c r="AG524" s="122"/>
      <c r="AH524" s="122"/>
      <c r="AI524" s="122"/>
      <c r="AJ524" s="122"/>
      <c r="AK524" s="122"/>
      <c r="AL524" s="70"/>
      <c r="AM524" s="70"/>
    </row>
    <row r="525" spans="1:39" ht="15.75" customHeight="1" x14ac:dyDescent="0.25">
      <c r="A525" s="122"/>
      <c r="B525" s="123" t="s">
        <v>1373</v>
      </c>
      <c r="C525" s="122"/>
      <c r="D525" s="123" t="s">
        <v>1375</v>
      </c>
      <c r="E525" s="122"/>
      <c r="F525" s="123" t="s">
        <v>3425</v>
      </c>
      <c r="G525" s="122"/>
      <c r="H525" s="123" t="s">
        <v>3430</v>
      </c>
      <c r="I525" s="122"/>
      <c r="J525" s="123" t="s">
        <v>1090</v>
      </c>
      <c r="K525" s="123" t="s">
        <v>3423</v>
      </c>
      <c r="L525" s="122"/>
      <c r="M525" s="122"/>
      <c r="N525" s="122"/>
      <c r="O525" s="122"/>
      <c r="P525" s="123" t="s">
        <v>264</v>
      </c>
      <c r="Q525" s="122"/>
      <c r="R525" s="122"/>
      <c r="S525" s="122"/>
      <c r="T525" s="123" t="s">
        <v>3310</v>
      </c>
      <c r="U525" s="122"/>
      <c r="V525" s="122"/>
      <c r="W525" s="122"/>
      <c r="X525" s="123" t="s">
        <v>3431</v>
      </c>
      <c r="Y525" s="122"/>
      <c r="Z525" s="122"/>
      <c r="AA525" s="122"/>
      <c r="AB525" s="122"/>
      <c r="AC525" s="122"/>
      <c r="AD525" s="122"/>
      <c r="AE525" s="122"/>
      <c r="AF525" s="122"/>
      <c r="AG525" s="122"/>
      <c r="AH525" s="122"/>
      <c r="AI525" s="122"/>
      <c r="AJ525" s="122"/>
      <c r="AK525" s="122"/>
      <c r="AL525" s="70"/>
      <c r="AM525" s="70"/>
    </row>
    <row r="526" spans="1:39" ht="15.75" customHeight="1" x14ac:dyDescent="0.25">
      <c r="A526" s="122"/>
      <c r="B526" s="123" t="s">
        <v>1373</v>
      </c>
      <c r="C526" s="122"/>
      <c r="D526" s="123" t="s">
        <v>1375</v>
      </c>
      <c r="E526" s="122"/>
      <c r="F526" s="123" t="s">
        <v>3425</v>
      </c>
      <c r="G526" s="122"/>
      <c r="H526" s="123" t="s">
        <v>3433</v>
      </c>
      <c r="I526" s="122"/>
      <c r="J526" s="123" t="s">
        <v>1090</v>
      </c>
      <c r="K526" s="123" t="s">
        <v>3423</v>
      </c>
      <c r="L526" s="122"/>
      <c r="M526" s="122"/>
      <c r="N526" s="122"/>
      <c r="O526" s="122"/>
      <c r="P526" s="123" t="s">
        <v>264</v>
      </c>
      <c r="Q526" s="122"/>
      <c r="R526" s="122"/>
      <c r="S526" s="122"/>
      <c r="T526" s="123" t="s">
        <v>3310</v>
      </c>
      <c r="U526" s="122"/>
      <c r="V526" s="122"/>
      <c r="W526" s="122"/>
      <c r="X526" s="123" t="s">
        <v>3434</v>
      </c>
      <c r="Y526" s="122"/>
      <c r="Z526" s="122"/>
      <c r="AA526" s="122"/>
      <c r="AB526" s="122"/>
      <c r="AC526" s="122"/>
      <c r="AD526" s="122"/>
      <c r="AE526" s="122"/>
      <c r="AF526" s="122"/>
      <c r="AG526" s="122"/>
      <c r="AH526" s="122"/>
      <c r="AI526" s="122"/>
      <c r="AJ526" s="122"/>
      <c r="AK526" s="122"/>
      <c r="AL526" s="70"/>
      <c r="AM526" s="70"/>
    </row>
    <row r="527" spans="1:39" ht="15.75" customHeight="1" x14ac:dyDescent="0.25">
      <c r="A527" s="122"/>
      <c r="B527" s="123" t="s">
        <v>1373</v>
      </c>
      <c r="C527" s="122"/>
      <c r="D527" s="123" t="s">
        <v>1375</v>
      </c>
      <c r="E527" s="122"/>
      <c r="F527" s="123" t="s">
        <v>3435</v>
      </c>
      <c r="G527" s="122"/>
      <c r="H527" s="123" t="s">
        <v>3436</v>
      </c>
      <c r="I527" s="122"/>
      <c r="J527" s="123" t="s">
        <v>1090</v>
      </c>
      <c r="K527" s="123" t="s">
        <v>3437</v>
      </c>
      <c r="L527" s="122"/>
      <c r="M527" s="122"/>
      <c r="N527" s="122"/>
      <c r="O527" s="122"/>
      <c r="P527" s="123" t="s">
        <v>3438</v>
      </c>
      <c r="Q527" s="122"/>
      <c r="R527" s="122"/>
      <c r="S527" s="122"/>
      <c r="T527" s="123"/>
      <c r="U527" s="122"/>
      <c r="V527" s="122"/>
      <c r="W527" s="122"/>
      <c r="X527" s="123" t="s">
        <v>3439</v>
      </c>
      <c r="Y527" s="122"/>
      <c r="Z527" s="122"/>
      <c r="AA527" s="122"/>
      <c r="AB527" s="122"/>
      <c r="AC527" s="122"/>
      <c r="AD527" s="122"/>
      <c r="AE527" s="122"/>
      <c r="AF527" s="122"/>
      <c r="AG527" s="122"/>
      <c r="AH527" s="122"/>
      <c r="AI527" s="122"/>
      <c r="AJ527" s="122"/>
      <c r="AK527" s="122"/>
      <c r="AL527" s="70"/>
      <c r="AM527" s="70"/>
    </row>
    <row r="528" spans="1:39" ht="15.75" customHeight="1" x14ac:dyDescent="0.25">
      <c r="A528" s="122"/>
      <c r="B528" s="123" t="s">
        <v>1373</v>
      </c>
      <c r="C528" s="122"/>
      <c r="D528" s="123" t="s">
        <v>1380</v>
      </c>
      <c r="E528" s="122"/>
      <c r="F528" s="123" t="s">
        <v>3442</v>
      </c>
      <c r="G528" s="122"/>
      <c r="H528" s="123" t="s">
        <v>3443</v>
      </c>
      <c r="I528" s="122"/>
      <c r="J528" s="123" t="s">
        <v>493</v>
      </c>
      <c r="K528" s="123" t="s">
        <v>3444</v>
      </c>
      <c r="L528" s="122"/>
      <c r="M528" s="122"/>
      <c r="N528" s="122"/>
      <c r="O528" s="122"/>
      <c r="P528" s="123" t="s">
        <v>264</v>
      </c>
      <c r="Q528" s="122"/>
      <c r="R528" s="122"/>
      <c r="S528" s="122"/>
      <c r="T528" s="123"/>
      <c r="U528" s="122"/>
      <c r="V528" s="122"/>
      <c r="W528" s="122"/>
      <c r="X528" s="123" t="s">
        <v>3445</v>
      </c>
      <c r="Y528" s="122"/>
      <c r="Z528" s="122"/>
      <c r="AA528" s="122"/>
      <c r="AB528" s="122"/>
      <c r="AC528" s="122"/>
      <c r="AD528" s="122"/>
      <c r="AE528" s="122"/>
      <c r="AF528" s="122"/>
      <c r="AG528" s="122"/>
      <c r="AH528" s="122"/>
      <c r="AI528" s="122"/>
      <c r="AJ528" s="122"/>
      <c r="AK528" s="122"/>
      <c r="AL528" s="70"/>
      <c r="AM528" s="70"/>
    </row>
    <row r="529" spans="1:39" ht="15.75" customHeight="1" x14ac:dyDescent="0.25">
      <c r="A529" s="122"/>
      <c r="B529" s="123" t="s">
        <v>1373</v>
      </c>
      <c r="C529" s="122"/>
      <c r="D529" s="123" t="s">
        <v>1380</v>
      </c>
      <c r="E529" s="122"/>
      <c r="F529" s="123" t="s">
        <v>3442</v>
      </c>
      <c r="G529" s="122"/>
      <c r="H529" s="123" t="s">
        <v>3448</v>
      </c>
      <c r="I529" s="122"/>
      <c r="J529" s="123" t="s">
        <v>493</v>
      </c>
      <c r="K529" s="123" t="s">
        <v>3449</v>
      </c>
      <c r="L529" s="122"/>
      <c r="M529" s="122"/>
      <c r="N529" s="122"/>
      <c r="O529" s="122"/>
      <c r="P529" s="123" t="s">
        <v>264</v>
      </c>
      <c r="Q529" s="122"/>
      <c r="R529" s="122"/>
      <c r="S529" s="122"/>
      <c r="T529" s="123"/>
      <c r="U529" s="122"/>
      <c r="V529" s="122"/>
      <c r="W529" s="122"/>
      <c r="X529" s="123" t="s">
        <v>3450</v>
      </c>
      <c r="Y529" s="122"/>
      <c r="Z529" s="122"/>
      <c r="AA529" s="122"/>
      <c r="AB529" s="122"/>
      <c r="AC529" s="122"/>
      <c r="AD529" s="122"/>
      <c r="AE529" s="122"/>
      <c r="AF529" s="122"/>
      <c r="AG529" s="122"/>
      <c r="AH529" s="122"/>
      <c r="AI529" s="122"/>
      <c r="AJ529" s="122"/>
      <c r="AK529" s="122"/>
      <c r="AL529" s="70"/>
      <c r="AM529" s="70"/>
    </row>
    <row r="530" spans="1:39" ht="15.75" customHeight="1" x14ac:dyDescent="0.25">
      <c r="A530" s="122"/>
      <c r="B530" s="123" t="s">
        <v>1373</v>
      </c>
      <c r="C530" s="122"/>
      <c r="D530" s="123" t="s">
        <v>1380</v>
      </c>
      <c r="E530" s="122"/>
      <c r="F530" s="123" t="s">
        <v>3451</v>
      </c>
      <c r="G530" s="122"/>
      <c r="H530" s="123" t="s">
        <v>3451</v>
      </c>
      <c r="I530" s="122"/>
      <c r="J530" s="123" t="s">
        <v>1090</v>
      </c>
      <c r="K530" s="123" t="s">
        <v>3452</v>
      </c>
      <c r="L530" s="122"/>
      <c r="M530" s="122"/>
      <c r="N530" s="122"/>
      <c r="O530" s="122"/>
      <c r="P530" s="123" t="s">
        <v>264</v>
      </c>
      <c r="Q530" s="122"/>
      <c r="R530" s="122"/>
      <c r="S530" s="122"/>
      <c r="T530" s="123"/>
      <c r="U530" s="122"/>
      <c r="V530" s="122"/>
      <c r="W530" s="122"/>
      <c r="X530" s="123" t="s">
        <v>3453</v>
      </c>
      <c r="Y530" s="122"/>
      <c r="Z530" s="122"/>
      <c r="AA530" s="122"/>
      <c r="AB530" s="122"/>
      <c r="AC530" s="122"/>
      <c r="AD530" s="122"/>
      <c r="AE530" s="122"/>
      <c r="AF530" s="122"/>
      <c r="AG530" s="122"/>
      <c r="AH530" s="122"/>
      <c r="AI530" s="122"/>
      <c r="AJ530" s="122"/>
      <c r="AK530" s="122"/>
      <c r="AL530" s="70"/>
      <c r="AM530" s="70"/>
    </row>
    <row r="531" spans="1:39" ht="15.75" customHeight="1" x14ac:dyDescent="0.25">
      <c r="A531" s="122"/>
      <c r="B531" s="123" t="s">
        <v>1373</v>
      </c>
      <c r="C531" s="122"/>
      <c r="D531" s="123" t="s">
        <v>1380</v>
      </c>
      <c r="E531" s="122"/>
      <c r="F531" s="123" t="s">
        <v>3451</v>
      </c>
      <c r="G531" s="122"/>
      <c r="H531" s="123" t="s">
        <v>3456</v>
      </c>
      <c r="I531" s="122"/>
      <c r="J531" s="123" t="s">
        <v>3457</v>
      </c>
      <c r="K531" s="123" t="s">
        <v>3458</v>
      </c>
      <c r="L531" s="122"/>
      <c r="M531" s="122"/>
      <c r="N531" s="122"/>
      <c r="O531" s="122"/>
      <c r="P531" s="123" t="s">
        <v>264</v>
      </c>
      <c r="Q531" s="122"/>
      <c r="R531" s="122"/>
      <c r="S531" s="122"/>
      <c r="T531" s="123"/>
      <c r="U531" s="122"/>
      <c r="V531" s="122"/>
      <c r="W531" s="122"/>
      <c r="X531" s="123" t="s">
        <v>3459</v>
      </c>
      <c r="Y531" s="122"/>
      <c r="Z531" s="122"/>
      <c r="AA531" s="122"/>
      <c r="AB531" s="122"/>
      <c r="AC531" s="122"/>
      <c r="AD531" s="122"/>
      <c r="AE531" s="122"/>
      <c r="AF531" s="122"/>
      <c r="AG531" s="122"/>
      <c r="AH531" s="122"/>
      <c r="AI531" s="122"/>
      <c r="AJ531" s="122"/>
      <c r="AK531" s="122"/>
      <c r="AL531" s="70"/>
      <c r="AM531" s="70"/>
    </row>
    <row r="532" spans="1:39" ht="15.75" customHeight="1" x14ac:dyDescent="0.25">
      <c r="A532" s="122"/>
      <c r="B532" s="123" t="s">
        <v>1373</v>
      </c>
      <c r="C532" s="122"/>
      <c r="D532" s="123" t="s">
        <v>1380</v>
      </c>
      <c r="E532" s="122"/>
      <c r="F532" s="123" t="s">
        <v>3460</v>
      </c>
      <c r="G532" s="122"/>
      <c r="H532" s="123" t="s">
        <v>3460</v>
      </c>
      <c r="I532" s="122"/>
      <c r="J532" s="123" t="s">
        <v>493</v>
      </c>
      <c r="K532" s="123" t="s">
        <v>3461</v>
      </c>
      <c r="L532" s="122"/>
      <c r="M532" s="122"/>
      <c r="N532" s="122"/>
      <c r="O532" s="122"/>
      <c r="P532" s="123" t="s">
        <v>264</v>
      </c>
      <c r="Q532" s="122"/>
      <c r="R532" s="122"/>
      <c r="S532" s="122"/>
      <c r="T532" s="123"/>
      <c r="U532" s="122"/>
      <c r="V532" s="122"/>
      <c r="W532" s="122"/>
      <c r="X532" s="123" t="s">
        <v>3462</v>
      </c>
      <c r="Y532" s="122"/>
      <c r="Z532" s="122"/>
      <c r="AA532" s="122"/>
      <c r="AB532" s="122"/>
      <c r="AC532" s="122"/>
      <c r="AD532" s="122"/>
      <c r="AE532" s="122"/>
      <c r="AF532" s="122"/>
      <c r="AG532" s="122"/>
      <c r="AH532" s="122"/>
      <c r="AI532" s="122"/>
      <c r="AJ532" s="122"/>
      <c r="AK532" s="122"/>
      <c r="AL532" s="70"/>
      <c r="AM532" s="70"/>
    </row>
    <row r="533" spans="1:39" ht="15.75" customHeight="1" x14ac:dyDescent="0.25">
      <c r="A533" s="122"/>
      <c r="B533" s="123" t="s">
        <v>1373</v>
      </c>
      <c r="C533" s="122"/>
      <c r="D533" s="123" t="s">
        <v>1383</v>
      </c>
      <c r="E533" s="122"/>
      <c r="F533" s="123" t="s">
        <v>3464</v>
      </c>
      <c r="G533" s="122"/>
      <c r="H533" s="123" t="s">
        <v>3465</v>
      </c>
      <c r="I533" s="122"/>
      <c r="J533" s="123" t="s">
        <v>1090</v>
      </c>
      <c r="K533" s="123" t="s">
        <v>3466</v>
      </c>
      <c r="L533" s="122"/>
      <c r="M533" s="122"/>
      <c r="N533" s="122"/>
      <c r="O533" s="122"/>
      <c r="P533" s="123" t="s">
        <v>264</v>
      </c>
      <c r="Q533" s="122"/>
      <c r="R533" s="122"/>
      <c r="S533" s="122"/>
      <c r="T533" s="123"/>
      <c r="U533" s="122"/>
      <c r="V533" s="122"/>
      <c r="W533" s="122"/>
      <c r="X533" s="124" t="s">
        <v>3467</v>
      </c>
      <c r="Y533" s="122"/>
      <c r="Z533" s="122"/>
      <c r="AA533" s="122"/>
      <c r="AB533" s="122"/>
      <c r="AC533" s="122"/>
      <c r="AD533" s="122"/>
      <c r="AE533" s="122"/>
      <c r="AF533" s="122"/>
      <c r="AG533" s="122"/>
      <c r="AH533" s="122"/>
      <c r="AI533" s="122"/>
      <c r="AJ533" s="122"/>
      <c r="AK533" s="122"/>
      <c r="AL533" s="70"/>
      <c r="AM533" s="70"/>
    </row>
    <row r="534" spans="1:39" ht="15.75" customHeight="1" x14ac:dyDescent="0.25">
      <c r="A534" s="122"/>
      <c r="B534" s="123" t="s">
        <v>1373</v>
      </c>
      <c r="C534" s="122"/>
      <c r="D534" s="123" t="s">
        <v>1383</v>
      </c>
      <c r="E534" s="122"/>
      <c r="F534" s="123" t="s">
        <v>3464</v>
      </c>
      <c r="G534" s="122"/>
      <c r="H534" s="123" t="s">
        <v>3470</v>
      </c>
      <c r="I534" s="122"/>
      <c r="J534" s="123" t="s">
        <v>1090</v>
      </c>
      <c r="K534" s="123" t="s">
        <v>3471</v>
      </c>
      <c r="L534" s="122"/>
      <c r="M534" s="122"/>
      <c r="N534" s="122"/>
      <c r="O534" s="122"/>
      <c r="P534" s="123" t="s">
        <v>264</v>
      </c>
      <c r="Q534" s="122"/>
      <c r="R534" s="122"/>
      <c r="S534" s="122"/>
      <c r="T534" s="123"/>
      <c r="U534" s="122"/>
      <c r="V534" s="122"/>
      <c r="W534" s="122"/>
      <c r="X534" s="124" t="s">
        <v>3472</v>
      </c>
      <c r="Y534" s="122"/>
      <c r="Z534" s="122"/>
      <c r="AA534" s="122"/>
      <c r="AB534" s="122"/>
      <c r="AC534" s="122"/>
      <c r="AD534" s="122"/>
      <c r="AE534" s="122"/>
      <c r="AF534" s="122"/>
      <c r="AG534" s="122"/>
      <c r="AH534" s="122"/>
      <c r="AI534" s="122"/>
      <c r="AJ534" s="122"/>
      <c r="AK534" s="122"/>
      <c r="AL534" s="70"/>
      <c r="AM534" s="70"/>
    </row>
    <row r="535" spans="1:39" ht="15.75" customHeight="1" x14ac:dyDescent="0.25">
      <c r="A535" s="122"/>
      <c r="B535" s="123" t="s">
        <v>1373</v>
      </c>
      <c r="C535" s="122"/>
      <c r="D535" s="123" t="s">
        <v>1383</v>
      </c>
      <c r="E535" s="122"/>
      <c r="F535" s="123" t="s">
        <v>3464</v>
      </c>
      <c r="G535" s="122"/>
      <c r="H535" s="123" t="s">
        <v>3474</v>
      </c>
      <c r="I535" s="122"/>
      <c r="J535" s="123" t="s">
        <v>1090</v>
      </c>
      <c r="K535" s="123" t="s">
        <v>3475</v>
      </c>
      <c r="L535" s="122"/>
      <c r="M535" s="122"/>
      <c r="N535" s="122"/>
      <c r="O535" s="122"/>
      <c r="P535" s="123" t="s">
        <v>264</v>
      </c>
      <c r="Q535" s="122"/>
      <c r="R535" s="122"/>
      <c r="S535" s="122"/>
      <c r="T535" s="123"/>
      <c r="U535" s="122"/>
      <c r="V535" s="122"/>
      <c r="W535" s="122"/>
      <c r="X535" s="123" t="s">
        <v>3476</v>
      </c>
      <c r="Y535" s="122"/>
      <c r="Z535" s="122"/>
      <c r="AA535" s="122"/>
      <c r="AB535" s="122"/>
      <c r="AC535" s="122"/>
      <c r="AD535" s="122"/>
      <c r="AE535" s="122"/>
      <c r="AF535" s="122"/>
      <c r="AG535" s="122"/>
      <c r="AH535" s="122"/>
      <c r="AI535" s="122"/>
      <c r="AJ535" s="122"/>
      <c r="AK535" s="122"/>
      <c r="AL535" s="70"/>
      <c r="AM535" s="70"/>
    </row>
    <row r="536" spans="1:39" ht="15.75" customHeight="1" x14ac:dyDescent="0.25">
      <c r="A536" s="122"/>
      <c r="B536" s="123" t="s">
        <v>1373</v>
      </c>
      <c r="C536" s="122"/>
      <c r="D536" s="123" t="s">
        <v>1383</v>
      </c>
      <c r="E536" s="122"/>
      <c r="F536" s="123" t="s">
        <v>3464</v>
      </c>
      <c r="G536" s="122"/>
      <c r="H536" s="123" t="s">
        <v>3479</v>
      </c>
      <c r="I536" s="122"/>
      <c r="J536" s="123" t="s">
        <v>493</v>
      </c>
      <c r="K536" s="123" t="s">
        <v>3480</v>
      </c>
      <c r="L536" s="122"/>
      <c r="M536" s="122"/>
      <c r="N536" s="122"/>
      <c r="O536" s="122"/>
      <c r="P536" s="123" t="s">
        <v>264</v>
      </c>
      <c r="Q536" s="122"/>
      <c r="R536" s="122"/>
      <c r="S536" s="122"/>
      <c r="T536" s="123"/>
      <c r="U536" s="122"/>
      <c r="V536" s="122"/>
      <c r="W536" s="122"/>
      <c r="X536" s="124" t="s">
        <v>3481</v>
      </c>
      <c r="Y536" s="122"/>
      <c r="Z536" s="122"/>
      <c r="AA536" s="122"/>
      <c r="AB536" s="122"/>
      <c r="AC536" s="122"/>
      <c r="AD536" s="122"/>
      <c r="AE536" s="122"/>
      <c r="AF536" s="122"/>
      <c r="AG536" s="122"/>
      <c r="AH536" s="122"/>
      <c r="AI536" s="122"/>
      <c r="AJ536" s="122"/>
      <c r="AK536" s="122"/>
      <c r="AL536" s="70"/>
      <c r="AM536" s="70"/>
    </row>
    <row r="537" spans="1:39" ht="15.75" customHeight="1" x14ac:dyDescent="0.25">
      <c r="A537" s="122"/>
      <c r="B537" s="123" t="s">
        <v>1373</v>
      </c>
      <c r="C537" s="122"/>
      <c r="D537" s="123" t="s">
        <v>1383</v>
      </c>
      <c r="E537" s="122"/>
      <c r="F537" s="123" t="s">
        <v>3464</v>
      </c>
      <c r="G537" s="122"/>
      <c r="H537" s="123" t="s">
        <v>3485</v>
      </c>
      <c r="I537" s="122"/>
      <c r="J537" s="123" t="s">
        <v>1090</v>
      </c>
      <c r="K537" s="123" t="s">
        <v>3486</v>
      </c>
      <c r="L537" s="122"/>
      <c r="M537" s="122"/>
      <c r="N537" s="122"/>
      <c r="O537" s="122"/>
      <c r="P537" s="123" t="s">
        <v>264</v>
      </c>
      <c r="Q537" s="122"/>
      <c r="R537" s="122"/>
      <c r="S537" s="122"/>
      <c r="T537" s="123"/>
      <c r="U537" s="122"/>
      <c r="V537" s="122"/>
      <c r="W537" s="122"/>
      <c r="X537" s="124" t="s">
        <v>3487</v>
      </c>
      <c r="Y537" s="122"/>
      <c r="Z537" s="122"/>
      <c r="AA537" s="122"/>
      <c r="AB537" s="122"/>
      <c r="AC537" s="122"/>
      <c r="AD537" s="122"/>
      <c r="AE537" s="122"/>
      <c r="AF537" s="122"/>
      <c r="AG537" s="122"/>
      <c r="AH537" s="122"/>
      <c r="AI537" s="122"/>
      <c r="AJ537" s="122"/>
      <c r="AK537" s="122"/>
      <c r="AL537" s="70"/>
      <c r="AM537" s="70"/>
    </row>
    <row r="538" spans="1:39" ht="15.75" customHeight="1" x14ac:dyDescent="0.25">
      <c r="A538" s="122"/>
      <c r="B538" s="123" t="s">
        <v>1373</v>
      </c>
      <c r="C538" s="122"/>
      <c r="D538" s="123" t="s">
        <v>1383</v>
      </c>
      <c r="E538" s="122"/>
      <c r="F538" s="123" t="s">
        <v>3488</v>
      </c>
      <c r="G538" s="122"/>
      <c r="H538" s="123" t="s">
        <v>3489</v>
      </c>
      <c r="I538" s="122"/>
      <c r="J538" s="123" t="s">
        <v>1090</v>
      </c>
      <c r="K538" s="123" t="s">
        <v>3490</v>
      </c>
      <c r="L538" s="122"/>
      <c r="M538" s="122"/>
      <c r="N538" s="122"/>
      <c r="O538" s="122"/>
      <c r="P538" s="123" t="s">
        <v>3491</v>
      </c>
      <c r="Q538" s="122"/>
      <c r="R538" s="122"/>
      <c r="S538" s="122"/>
      <c r="T538" s="123"/>
      <c r="U538" s="122"/>
      <c r="V538" s="122"/>
      <c r="W538" s="122"/>
      <c r="X538" s="123" t="s">
        <v>3492</v>
      </c>
      <c r="Y538" s="122"/>
      <c r="Z538" s="122"/>
      <c r="AA538" s="122"/>
      <c r="AB538" s="122"/>
      <c r="AC538" s="122"/>
      <c r="AD538" s="122"/>
      <c r="AE538" s="122"/>
      <c r="AF538" s="122"/>
      <c r="AG538" s="122"/>
      <c r="AH538" s="122"/>
      <c r="AI538" s="122"/>
      <c r="AJ538" s="122"/>
      <c r="AK538" s="122"/>
      <c r="AL538" s="70"/>
      <c r="AM538" s="70"/>
    </row>
    <row r="539" spans="1:39" ht="15.75" customHeight="1" x14ac:dyDescent="0.25">
      <c r="A539" s="122"/>
      <c r="B539" s="123" t="s">
        <v>1373</v>
      </c>
      <c r="C539" s="122"/>
      <c r="D539" s="123" t="s">
        <v>1383</v>
      </c>
      <c r="E539" s="122"/>
      <c r="F539" s="123" t="s">
        <v>3488</v>
      </c>
      <c r="G539" s="122"/>
      <c r="H539" s="123" t="s">
        <v>3494</v>
      </c>
      <c r="I539" s="122"/>
      <c r="J539" s="123" t="s">
        <v>1937</v>
      </c>
      <c r="K539" s="123" t="s">
        <v>3495</v>
      </c>
      <c r="L539" s="122"/>
      <c r="M539" s="122"/>
      <c r="N539" s="122"/>
      <c r="O539" s="122"/>
      <c r="P539" s="123" t="s">
        <v>3496</v>
      </c>
      <c r="Q539" s="122"/>
      <c r="R539" s="122"/>
      <c r="S539" s="122"/>
      <c r="T539" s="123"/>
      <c r="U539" s="122"/>
      <c r="V539" s="122"/>
      <c r="W539" s="122"/>
      <c r="X539" s="123" t="s">
        <v>3497</v>
      </c>
      <c r="Y539" s="122"/>
      <c r="Z539" s="122"/>
      <c r="AA539" s="122"/>
      <c r="AB539" s="122"/>
      <c r="AC539" s="122"/>
      <c r="AD539" s="122"/>
      <c r="AE539" s="122"/>
      <c r="AF539" s="122"/>
      <c r="AG539" s="122"/>
      <c r="AH539" s="122"/>
      <c r="AI539" s="122"/>
      <c r="AJ539" s="122"/>
      <c r="AK539" s="122"/>
      <c r="AL539" s="70"/>
      <c r="AM539" s="70"/>
    </row>
    <row r="540" spans="1:39" ht="15.75" customHeight="1" x14ac:dyDescent="0.25">
      <c r="A540" s="122"/>
      <c r="B540" s="123" t="s">
        <v>1373</v>
      </c>
      <c r="C540" s="122"/>
      <c r="D540" s="123" t="s">
        <v>1383</v>
      </c>
      <c r="E540" s="122"/>
      <c r="F540" s="123" t="s">
        <v>3500</v>
      </c>
      <c r="G540" s="122"/>
      <c r="H540" s="125" t="s">
        <v>3501</v>
      </c>
      <c r="I540" s="122"/>
      <c r="J540" s="123" t="s">
        <v>1090</v>
      </c>
      <c r="K540" s="123" t="s">
        <v>3502</v>
      </c>
      <c r="L540" s="122"/>
      <c r="M540" s="122"/>
      <c r="N540" s="122"/>
      <c r="O540" s="122"/>
      <c r="P540" s="123"/>
      <c r="Q540" s="122"/>
      <c r="R540" s="122"/>
      <c r="S540" s="122"/>
      <c r="T540" s="123"/>
      <c r="U540" s="122"/>
      <c r="V540" s="122"/>
      <c r="W540" s="122"/>
      <c r="X540" s="124" t="s">
        <v>3503</v>
      </c>
      <c r="Y540" s="122"/>
      <c r="Z540" s="122"/>
      <c r="AA540" s="122"/>
      <c r="AB540" s="122"/>
      <c r="AC540" s="122"/>
      <c r="AD540" s="122"/>
      <c r="AE540" s="122"/>
      <c r="AF540" s="122"/>
      <c r="AG540" s="122"/>
      <c r="AH540" s="122"/>
      <c r="AI540" s="122"/>
      <c r="AJ540" s="122"/>
      <c r="AK540" s="122"/>
      <c r="AL540" s="70"/>
      <c r="AM540" s="70"/>
    </row>
    <row r="541" spans="1:39" ht="15.75" customHeight="1" x14ac:dyDescent="0.25">
      <c r="A541" s="122"/>
      <c r="B541" s="123" t="s">
        <v>1373</v>
      </c>
      <c r="C541" s="122"/>
      <c r="D541" s="123" t="s">
        <v>1383</v>
      </c>
      <c r="E541" s="122"/>
      <c r="F541" s="123" t="s">
        <v>3500</v>
      </c>
      <c r="G541" s="122"/>
      <c r="H541" s="123" t="s">
        <v>3505</v>
      </c>
      <c r="I541" s="122"/>
      <c r="J541" s="123" t="s">
        <v>1090</v>
      </c>
      <c r="K541" s="123" t="s">
        <v>3506</v>
      </c>
      <c r="L541" s="122"/>
      <c r="M541" s="122"/>
      <c r="N541" s="122"/>
      <c r="O541" s="122"/>
      <c r="P541" s="123"/>
      <c r="Q541" s="122"/>
      <c r="R541" s="122"/>
      <c r="S541" s="122"/>
      <c r="T541" s="123"/>
      <c r="U541" s="122"/>
      <c r="V541" s="122"/>
      <c r="W541" s="122"/>
      <c r="X541" s="124" t="s">
        <v>3507</v>
      </c>
      <c r="Y541" s="122"/>
      <c r="Z541" s="122"/>
      <c r="AA541" s="122"/>
      <c r="AB541" s="122"/>
      <c r="AC541" s="122"/>
      <c r="AD541" s="122"/>
      <c r="AE541" s="122"/>
      <c r="AF541" s="122"/>
      <c r="AG541" s="122"/>
      <c r="AH541" s="122"/>
      <c r="AI541" s="122"/>
      <c r="AJ541" s="122"/>
      <c r="AK541" s="122"/>
      <c r="AL541" s="70"/>
      <c r="AM541" s="70"/>
    </row>
    <row r="542" spans="1:39" ht="15.75" customHeight="1" x14ac:dyDescent="0.25">
      <c r="A542" s="122"/>
      <c r="B542" s="123" t="s">
        <v>1373</v>
      </c>
      <c r="C542" s="122"/>
      <c r="D542" s="123" t="s">
        <v>1376</v>
      </c>
      <c r="E542" s="122"/>
      <c r="F542" s="123" t="s">
        <v>3508</v>
      </c>
      <c r="G542" s="122"/>
      <c r="H542" s="123" t="s">
        <v>3508</v>
      </c>
      <c r="I542" s="122"/>
      <c r="J542" s="123" t="s">
        <v>1090</v>
      </c>
      <c r="K542" s="123" t="s">
        <v>3509</v>
      </c>
      <c r="L542" s="122"/>
      <c r="M542" s="122"/>
      <c r="N542" s="122"/>
      <c r="O542" s="122"/>
      <c r="P542" s="123" t="s">
        <v>3050</v>
      </c>
      <c r="Q542" s="122"/>
      <c r="R542" s="122"/>
      <c r="S542" s="122"/>
      <c r="T542" s="123" t="s">
        <v>3510</v>
      </c>
      <c r="U542" s="122"/>
      <c r="V542" s="122"/>
      <c r="W542" s="122"/>
      <c r="X542" s="123" t="s">
        <v>3062</v>
      </c>
      <c r="Y542" s="122"/>
      <c r="Z542" s="122"/>
      <c r="AA542" s="122"/>
      <c r="AB542" s="122"/>
      <c r="AC542" s="122"/>
      <c r="AD542" s="122"/>
      <c r="AE542" s="122"/>
      <c r="AF542" s="122"/>
      <c r="AG542" s="122"/>
      <c r="AH542" s="122"/>
      <c r="AI542" s="122"/>
      <c r="AJ542" s="122"/>
      <c r="AK542" s="122"/>
      <c r="AL542" s="70"/>
      <c r="AM542" s="70"/>
    </row>
    <row r="543" spans="1:39" ht="15.75" customHeight="1" x14ac:dyDescent="0.25">
      <c r="A543" s="122"/>
      <c r="B543" s="123" t="s">
        <v>1373</v>
      </c>
      <c r="C543" s="122"/>
      <c r="D543" s="123" t="s">
        <v>3513</v>
      </c>
      <c r="E543" s="122"/>
      <c r="F543" s="123" t="s">
        <v>3514</v>
      </c>
      <c r="G543" s="122"/>
      <c r="H543" s="123" t="s">
        <v>3515</v>
      </c>
      <c r="I543" s="122"/>
      <c r="J543" s="123" t="s">
        <v>3516</v>
      </c>
      <c r="K543" s="123" t="s">
        <v>3517</v>
      </c>
      <c r="L543" s="122"/>
      <c r="M543" s="122"/>
      <c r="N543" s="122"/>
      <c r="O543" s="122"/>
      <c r="P543" s="124" t="s">
        <v>3518</v>
      </c>
      <c r="Q543" s="122"/>
      <c r="R543" s="122"/>
      <c r="S543" s="122"/>
      <c r="T543" s="123" t="s">
        <v>3377</v>
      </c>
      <c r="U543" s="122"/>
      <c r="V543" s="122"/>
      <c r="W543" s="122"/>
      <c r="X543" s="123" t="s">
        <v>3519</v>
      </c>
      <c r="Y543" s="122"/>
      <c r="Z543" s="122"/>
      <c r="AA543" s="122"/>
      <c r="AB543" s="122"/>
      <c r="AC543" s="122"/>
      <c r="AD543" s="122"/>
      <c r="AE543" s="122"/>
      <c r="AF543" s="122"/>
      <c r="AG543" s="122"/>
      <c r="AH543" s="122"/>
      <c r="AI543" s="122"/>
      <c r="AJ543" s="122"/>
      <c r="AK543" s="122"/>
      <c r="AL543" s="70"/>
      <c r="AM543" s="70"/>
    </row>
    <row r="544" spans="1:39" ht="15.75" customHeight="1" x14ac:dyDescent="0.25">
      <c r="A544" s="122"/>
      <c r="B544" s="123" t="s">
        <v>1373</v>
      </c>
      <c r="C544" s="122"/>
      <c r="D544" s="123" t="s">
        <v>3513</v>
      </c>
      <c r="E544" s="122"/>
      <c r="F544" s="123" t="s">
        <v>3514</v>
      </c>
      <c r="G544" s="122"/>
      <c r="H544" s="123" t="s">
        <v>3523</v>
      </c>
      <c r="I544" s="122"/>
      <c r="J544" s="123" t="s">
        <v>3516</v>
      </c>
      <c r="K544" s="123" t="s">
        <v>3517</v>
      </c>
      <c r="L544" s="122"/>
      <c r="M544" s="122"/>
      <c r="N544" s="122"/>
      <c r="O544" s="122"/>
      <c r="P544" s="124" t="s">
        <v>3518</v>
      </c>
      <c r="Q544" s="122"/>
      <c r="R544" s="122"/>
      <c r="S544" s="122"/>
      <c r="T544" s="123" t="s">
        <v>3377</v>
      </c>
      <c r="U544" s="122"/>
      <c r="V544" s="122"/>
      <c r="W544" s="122"/>
      <c r="X544" s="123">
        <v>99207.02</v>
      </c>
      <c r="Y544" s="122"/>
      <c r="Z544" s="122"/>
      <c r="AA544" s="122"/>
      <c r="AB544" s="122"/>
      <c r="AC544" s="122"/>
      <c r="AD544" s="122"/>
      <c r="AE544" s="122"/>
      <c r="AF544" s="122"/>
      <c r="AG544" s="122"/>
      <c r="AH544" s="122"/>
      <c r="AI544" s="122"/>
      <c r="AJ544" s="122"/>
      <c r="AK544" s="122"/>
      <c r="AL544" s="70"/>
      <c r="AM544" s="70"/>
    </row>
    <row r="545" spans="1:39" ht="15.75" customHeight="1" x14ac:dyDescent="0.25">
      <c r="A545" s="122"/>
      <c r="B545" s="123" t="s">
        <v>1373</v>
      </c>
      <c r="C545" s="122"/>
      <c r="D545" s="123" t="s">
        <v>3513</v>
      </c>
      <c r="E545" s="122"/>
      <c r="F545" s="123" t="s">
        <v>3514</v>
      </c>
      <c r="G545" s="122"/>
      <c r="H545" s="123" t="s">
        <v>3526</v>
      </c>
      <c r="I545" s="122"/>
      <c r="J545" s="123" t="s">
        <v>3516</v>
      </c>
      <c r="K545" s="123" t="s">
        <v>3517</v>
      </c>
      <c r="L545" s="122"/>
      <c r="M545" s="122"/>
      <c r="N545" s="122"/>
      <c r="O545" s="122"/>
      <c r="P545" s="124" t="s">
        <v>3518</v>
      </c>
      <c r="Q545" s="122"/>
      <c r="R545" s="122"/>
      <c r="S545" s="122"/>
      <c r="T545" s="123" t="s">
        <v>3377</v>
      </c>
      <c r="U545" s="122"/>
      <c r="V545" s="122"/>
      <c r="W545" s="122"/>
      <c r="X545" s="123" t="s">
        <v>3527</v>
      </c>
      <c r="Y545" s="122"/>
      <c r="Z545" s="122"/>
      <c r="AA545" s="122"/>
      <c r="AB545" s="122"/>
      <c r="AC545" s="122"/>
      <c r="AD545" s="122"/>
      <c r="AE545" s="122"/>
      <c r="AF545" s="122"/>
      <c r="AG545" s="122"/>
      <c r="AH545" s="122"/>
      <c r="AI545" s="122"/>
      <c r="AJ545" s="122"/>
      <c r="AK545" s="122"/>
      <c r="AL545" s="70"/>
      <c r="AM545" s="70"/>
    </row>
    <row r="546" spans="1:39" ht="15.75" customHeight="1" x14ac:dyDescent="0.25">
      <c r="A546" s="122"/>
      <c r="B546" s="123" t="s">
        <v>1373</v>
      </c>
      <c r="C546" s="122"/>
      <c r="D546" s="123" t="s">
        <v>3528</v>
      </c>
      <c r="E546" s="122"/>
      <c r="F546" s="123" t="s">
        <v>3529</v>
      </c>
      <c r="G546" s="122"/>
      <c r="H546" s="123" t="s">
        <v>3529</v>
      </c>
      <c r="I546" s="122"/>
      <c r="J546" s="123" t="s">
        <v>493</v>
      </c>
      <c r="K546" s="123" t="s">
        <v>3530</v>
      </c>
      <c r="L546" s="122"/>
      <c r="M546" s="122"/>
      <c r="N546" s="122"/>
      <c r="O546" s="122"/>
      <c r="P546" s="123" t="s">
        <v>264</v>
      </c>
      <c r="Q546" s="122"/>
      <c r="R546" s="122"/>
      <c r="S546" s="122"/>
      <c r="T546" s="123" t="s">
        <v>3377</v>
      </c>
      <c r="U546" s="122"/>
      <c r="V546" s="122"/>
      <c r="W546" s="122"/>
      <c r="X546" s="123" t="s">
        <v>3531</v>
      </c>
      <c r="Y546" s="122"/>
      <c r="Z546" s="122"/>
      <c r="AA546" s="122"/>
      <c r="AB546" s="122"/>
      <c r="AC546" s="122"/>
      <c r="AD546" s="122"/>
      <c r="AE546" s="122"/>
      <c r="AF546" s="122"/>
      <c r="AG546" s="122"/>
      <c r="AH546" s="122"/>
      <c r="AI546" s="122"/>
      <c r="AJ546" s="122"/>
      <c r="AK546" s="122"/>
      <c r="AL546" s="70"/>
      <c r="AM546" s="70"/>
    </row>
    <row r="547" spans="1:39" ht="15.75" customHeight="1" x14ac:dyDescent="0.25">
      <c r="A547" s="122"/>
      <c r="B547" s="123" t="s">
        <v>1373</v>
      </c>
      <c r="C547" s="122"/>
      <c r="D547" s="123" t="s">
        <v>3528</v>
      </c>
      <c r="E547" s="122"/>
      <c r="F547" s="123" t="s">
        <v>3534</v>
      </c>
      <c r="G547" s="122"/>
      <c r="H547" s="123" t="s">
        <v>3534</v>
      </c>
      <c r="I547" s="122"/>
      <c r="J547" s="123" t="s">
        <v>493</v>
      </c>
      <c r="K547" s="123" t="s">
        <v>3535</v>
      </c>
      <c r="L547" s="122"/>
      <c r="M547" s="122"/>
      <c r="N547" s="122"/>
      <c r="O547" s="122"/>
      <c r="P547" s="123" t="s">
        <v>264</v>
      </c>
      <c r="Q547" s="122"/>
      <c r="R547" s="122"/>
      <c r="S547" s="122"/>
      <c r="T547" s="123"/>
      <c r="U547" s="122"/>
      <c r="V547" s="122"/>
      <c r="W547" s="122"/>
      <c r="X547" s="123" t="s">
        <v>3536</v>
      </c>
      <c r="Y547" s="122"/>
      <c r="Z547" s="122"/>
      <c r="AA547" s="122"/>
      <c r="AB547" s="122"/>
      <c r="AC547" s="122"/>
      <c r="AD547" s="122"/>
      <c r="AE547" s="122"/>
      <c r="AF547" s="122"/>
      <c r="AG547" s="122"/>
      <c r="AH547" s="122"/>
      <c r="AI547" s="122"/>
      <c r="AJ547" s="122"/>
      <c r="AK547" s="122"/>
      <c r="AL547" s="70"/>
      <c r="AM547" s="70"/>
    </row>
    <row r="548" spans="1:39" ht="15.75" customHeight="1" x14ac:dyDescent="0.25">
      <c r="A548" s="122"/>
      <c r="B548" s="123" t="s">
        <v>1373</v>
      </c>
      <c r="C548" s="122"/>
      <c r="D548" s="123" t="s">
        <v>3528</v>
      </c>
      <c r="E548" s="122"/>
      <c r="F548" s="123" t="s">
        <v>3534</v>
      </c>
      <c r="G548" s="122"/>
      <c r="H548" s="123" t="s">
        <v>3538</v>
      </c>
      <c r="I548" s="122"/>
      <c r="J548" s="123" t="s">
        <v>493</v>
      </c>
      <c r="K548" s="123" t="s">
        <v>3539</v>
      </c>
      <c r="L548" s="122"/>
      <c r="M548" s="122"/>
      <c r="N548" s="122"/>
      <c r="O548" s="122"/>
      <c r="P548" s="123" t="s">
        <v>264</v>
      </c>
      <c r="Q548" s="122"/>
      <c r="R548" s="122"/>
      <c r="S548" s="122"/>
      <c r="T548" s="123" t="s">
        <v>3377</v>
      </c>
      <c r="U548" s="122"/>
      <c r="V548" s="122"/>
      <c r="W548" s="122"/>
      <c r="X548" s="123" t="s">
        <v>3540</v>
      </c>
      <c r="Y548" s="122"/>
      <c r="Z548" s="122"/>
      <c r="AA548" s="122"/>
      <c r="AB548" s="122"/>
      <c r="AC548" s="122"/>
      <c r="AD548" s="122"/>
      <c r="AE548" s="122"/>
      <c r="AF548" s="122"/>
      <c r="AG548" s="122"/>
      <c r="AH548" s="122"/>
      <c r="AI548" s="122"/>
      <c r="AJ548" s="122"/>
      <c r="AK548" s="122"/>
      <c r="AL548" s="70"/>
      <c r="AM548" s="70"/>
    </row>
    <row r="549" spans="1:39" ht="15.75" customHeight="1" x14ac:dyDescent="0.25">
      <c r="A549" s="122"/>
      <c r="B549" s="123" t="s">
        <v>1373</v>
      </c>
      <c r="C549" s="122"/>
      <c r="D549" s="123" t="s">
        <v>3528</v>
      </c>
      <c r="E549" s="122"/>
      <c r="F549" s="123" t="s">
        <v>3542</v>
      </c>
      <c r="G549" s="122"/>
      <c r="H549" s="123" t="s">
        <v>3542</v>
      </c>
      <c r="I549" s="122"/>
      <c r="J549" s="123" t="s">
        <v>493</v>
      </c>
      <c r="K549" s="123" t="s">
        <v>3535</v>
      </c>
      <c r="L549" s="122"/>
      <c r="M549" s="122"/>
      <c r="N549" s="122"/>
      <c r="O549" s="122"/>
      <c r="P549" s="123" t="s">
        <v>264</v>
      </c>
      <c r="Q549" s="122"/>
      <c r="R549" s="122"/>
      <c r="S549" s="122"/>
      <c r="T549" s="123"/>
      <c r="U549" s="122"/>
      <c r="V549" s="122"/>
      <c r="W549" s="122"/>
      <c r="X549" s="123" t="s">
        <v>3536</v>
      </c>
      <c r="Y549" s="122"/>
      <c r="Z549" s="122"/>
      <c r="AA549" s="122"/>
      <c r="AB549" s="122"/>
      <c r="AC549" s="122"/>
      <c r="AD549" s="122"/>
      <c r="AE549" s="122"/>
      <c r="AF549" s="122"/>
      <c r="AG549" s="122"/>
      <c r="AH549" s="122"/>
      <c r="AI549" s="122"/>
      <c r="AJ549" s="122"/>
      <c r="AK549" s="122"/>
      <c r="AL549" s="70"/>
      <c r="AM549" s="70"/>
    </row>
    <row r="550" spans="1:39" ht="15.75" customHeight="1" x14ac:dyDescent="0.25">
      <c r="A550" s="122"/>
      <c r="B550" s="123" t="s">
        <v>1373</v>
      </c>
      <c r="C550" s="122"/>
      <c r="D550" s="123" t="s">
        <v>1374</v>
      </c>
      <c r="E550" s="122"/>
      <c r="F550" s="123" t="s">
        <v>3543</v>
      </c>
      <c r="G550" s="122"/>
      <c r="H550" s="123" t="s">
        <v>3544</v>
      </c>
      <c r="I550" s="122"/>
      <c r="J550" s="123" t="s">
        <v>3545</v>
      </c>
      <c r="K550" s="123" t="s">
        <v>3546</v>
      </c>
      <c r="L550" s="122"/>
      <c r="M550" s="122"/>
      <c r="N550" s="122"/>
      <c r="O550" s="122"/>
      <c r="P550" s="123" t="s">
        <v>264</v>
      </c>
      <c r="Q550" s="122"/>
      <c r="R550" s="122"/>
      <c r="S550" s="122"/>
      <c r="T550" s="123" t="s">
        <v>3377</v>
      </c>
      <c r="U550" s="122"/>
      <c r="V550" s="122"/>
      <c r="W550" s="122"/>
      <c r="X550" s="126" t="s">
        <v>1688</v>
      </c>
      <c r="Y550" s="122"/>
      <c r="Z550" s="122"/>
      <c r="AA550" s="122"/>
      <c r="AB550" s="122"/>
      <c r="AC550" s="122"/>
      <c r="AD550" s="122"/>
      <c r="AE550" s="122"/>
      <c r="AF550" s="122"/>
      <c r="AG550" s="122"/>
      <c r="AH550" s="122"/>
      <c r="AI550" s="122"/>
      <c r="AJ550" s="122"/>
      <c r="AK550" s="122"/>
      <c r="AL550" s="70"/>
      <c r="AM550" s="70"/>
    </row>
    <row r="551" spans="1:39" ht="15.75" customHeight="1" x14ac:dyDescent="0.25">
      <c r="A551" s="122"/>
      <c r="B551" s="123" t="s">
        <v>3040</v>
      </c>
      <c r="C551" s="122"/>
      <c r="D551" s="123" t="s">
        <v>1374</v>
      </c>
      <c r="E551" s="122"/>
      <c r="F551" s="123" t="s">
        <v>3543</v>
      </c>
      <c r="G551" s="122"/>
      <c r="H551" s="126" t="s">
        <v>3548</v>
      </c>
      <c r="I551" s="122"/>
      <c r="J551" s="123" t="s">
        <v>3545</v>
      </c>
      <c r="K551" s="123" t="s">
        <v>3549</v>
      </c>
      <c r="L551" s="122"/>
      <c r="M551" s="122"/>
      <c r="N551" s="122"/>
      <c r="O551" s="122"/>
      <c r="P551" s="123" t="s">
        <v>264</v>
      </c>
      <c r="Q551" s="122"/>
      <c r="R551" s="122"/>
      <c r="S551" s="122"/>
      <c r="T551" s="123" t="s">
        <v>3377</v>
      </c>
      <c r="U551" s="122"/>
      <c r="V551" s="122"/>
      <c r="W551" s="122"/>
      <c r="X551" s="123" t="s">
        <v>3550</v>
      </c>
      <c r="Y551" s="122"/>
      <c r="Z551" s="122"/>
      <c r="AA551" s="122"/>
      <c r="AB551" s="122"/>
      <c r="AC551" s="122"/>
      <c r="AD551" s="122"/>
      <c r="AE551" s="122"/>
      <c r="AF551" s="122"/>
      <c r="AG551" s="122"/>
      <c r="AH551" s="122"/>
      <c r="AI551" s="122"/>
      <c r="AJ551" s="122"/>
      <c r="AK551" s="122"/>
      <c r="AL551" s="70"/>
      <c r="AM551" s="70"/>
    </row>
    <row r="552" spans="1:39" ht="15.75" customHeight="1" x14ac:dyDescent="0.25">
      <c r="A552" s="122"/>
      <c r="B552" s="123" t="s">
        <v>3040</v>
      </c>
      <c r="C552" s="122"/>
      <c r="D552" s="123" t="s">
        <v>1374</v>
      </c>
      <c r="E552" s="122"/>
      <c r="F552" s="123" t="s">
        <v>3552</v>
      </c>
      <c r="G552" s="122"/>
      <c r="H552" s="123" t="s">
        <v>3553</v>
      </c>
      <c r="I552" s="122"/>
      <c r="J552" s="123" t="s">
        <v>83</v>
      </c>
      <c r="K552" s="123" t="s">
        <v>3554</v>
      </c>
      <c r="L552" s="122"/>
      <c r="M552" s="122"/>
      <c r="N552" s="122"/>
      <c r="O552" s="122"/>
      <c r="P552" s="123" t="s">
        <v>264</v>
      </c>
      <c r="Q552" s="122"/>
      <c r="R552" s="122"/>
      <c r="S552" s="122"/>
      <c r="T552" s="123" t="s">
        <v>3377</v>
      </c>
      <c r="U552" s="122"/>
      <c r="V552" s="122"/>
      <c r="W552" s="122"/>
      <c r="X552" s="123" t="s">
        <v>3555</v>
      </c>
      <c r="Y552" s="122"/>
      <c r="Z552" s="122"/>
      <c r="AA552" s="122"/>
      <c r="AB552" s="122"/>
      <c r="AC552" s="122"/>
      <c r="AD552" s="122"/>
      <c r="AE552" s="122"/>
      <c r="AF552" s="122"/>
      <c r="AG552" s="122"/>
      <c r="AH552" s="122"/>
      <c r="AI552" s="122"/>
      <c r="AJ552" s="122"/>
      <c r="AK552" s="122"/>
      <c r="AL552" s="70"/>
      <c r="AM552" s="70"/>
    </row>
    <row r="553" spans="1:39" ht="15.75" customHeight="1" x14ac:dyDescent="0.25">
      <c r="A553" s="122"/>
      <c r="B553" s="123" t="s">
        <v>1373</v>
      </c>
      <c r="C553" s="122"/>
      <c r="D553" s="123" t="s">
        <v>1374</v>
      </c>
      <c r="E553" s="122"/>
      <c r="F553" s="123" t="s">
        <v>3552</v>
      </c>
      <c r="G553" s="122"/>
      <c r="H553" s="123" t="s">
        <v>3557</v>
      </c>
      <c r="I553" s="122"/>
      <c r="J553" s="123" t="s">
        <v>83</v>
      </c>
      <c r="K553" s="123" t="s">
        <v>3558</v>
      </c>
      <c r="L553" s="122"/>
      <c r="M553" s="122"/>
      <c r="N553" s="122"/>
      <c r="O553" s="122"/>
      <c r="P553" s="123" t="s">
        <v>264</v>
      </c>
      <c r="Q553" s="122"/>
      <c r="R553" s="122"/>
      <c r="S553" s="122"/>
      <c r="T553" s="123" t="s">
        <v>3377</v>
      </c>
      <c r="U553" s="122"/>
      <c r="V553" s="122"/>
      <c r="W553" s="122"/>
      <c r="X553" s="123" t="s">
        <v>3559</v>
      </c>
      <c r="Y553" s="122"/>
      <c r="Z553" s="122"/>
      <c r="AA553" s="122"/>
      <c r="AB553" s="122"/>
      <c r="AC553" s="122"/>
      <c r="AD553" s="122"/>
      <c r="AE553" s="122"/>
      <c r="AF553" s="122"/>
      <c r="AG553" s="122"/>
      <c r="AH553" s="122"/>
      <c r="AI553" s="122"/>
      <c r="AJ553" s="122"/>
      <c r="AK553" s="122"/>
      <c r="AL553" s="70"/>
      <c r="AM553" s="70"/>
    </row>
    <row r="554" spans="1:39" ht="15.7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row>
    <row r="555" spans="1:39" ht="15.7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row>
    <row r="556" spans="1:39" ht="15.7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row>
    <row r="557" spans="1:39" ht="15.7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row>
    <row r="558" spans="1:39" ht="15.7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row>
    <row r="559" spans="1:39" ht="15.7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row>
    <row r="560" spans="1:39" ht="15.7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row>
    <row r="561" spans="1:37" ht="15.7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row>
    <row r="562" spans="1:37" ht="15.7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row>
    <row r="563" spans="1:37" ht="15.7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row>
    <row r="564" spans="1:37" ht="15.7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row>
    <row r="565" spans="1:37" ht="15.7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row>
    <row r="566" spans="1:37" ht="15.7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row>
    <row r="567" spans="1:37" ht="15.7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row>
    <row r="568" spans="1:37" ht="15.7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row>
    <row r="569" spans="1:37" ht="15.7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row>
    <row r="570" spans="1:37" ht="15.7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row>
    <row r="571" spans="1:37" ht="15.7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row>
    <row r="572" spans="1:37" ht="15.7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row>
    <row r="573" spans="1:37" ht="15.7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row>
    <row r="574" spans="1:37" ht="15.7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row>
    <row r="575" spans="1:37" ht="15.7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row>
    <row r="576" spans="1:37" ht="15.7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row>
    <row r="577" spans="1:37" ht="15.7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row>
    <row r="578" spans="1:37" ht="15.7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row>
    <row r="579" spans="1:37" ht="15.7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row>
    <row r="580" spans="1:37" ht="15.7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row>
    <row r="581" spans="1:37" ht="15.7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row>
    <row r="582" spans="1:37" ht="15.7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row>
    <row r="583" spans="1:37" ht="15.7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row>
    <row r="584" spans="1:37" ht="15.7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row>
    <row r="585" spans="1:37" ht="15.7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row>
    <row r="586" spans="1:37" ht="15.7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row>
    <row r="587" spans="1:37" ht="15.7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row>
    <row r="588" spans="1:37" ht="15.7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row>
    <row r="589" spans="1:37" ht="15.7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row>
    <row r="590" spans="1:37" ht="15.7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row>
    <row r="591" spans="1:37" ht="15.7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row>
    <row r="592" spans="1:37" ht="15.7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row>
    <row r="593" spans="1:37" ht="15.7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row>
    <row r="594" spans="1:37" ht="15.7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row>
    <row r="595" spans="1:37" ht="15.7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row>
    <row r="596" spans="1:37" ht="15.7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row>
    <row r="597" spans="1:37" ht="15.7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row>
    <row r="598" spans="1:37" ht="15.7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row>
    <row r="599" spans="1:37" ht="15.7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row>
    <row r="600" spans="1:37" ht="15.7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row>
    <row r="601" spans="1:37" ht="15.7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row>
    <row r="602" spans="1:37" ht="15.7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row>
    <row r="603" spans="1:37" ht="15.7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row>
    <row r="604" spans="1:37" ht="15.7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row>
    <row r="605" spans="1:37" ht="15.7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row>
    <row r="606" spans="1:37" ht="15.7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row>
    <row r="607" spans="1:37" ht="15.7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row>
    <row r="608" spans="1:37" ht="15.7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row>
    <row r="609" spans="1:37" ht="15.7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row>
    <row r="610" spans="1:37" ht="15.7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row>
    <row r="611" spans="1:37" ht="15.7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row>
    <row r="612" spans="1:37" ht="15.7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row>
    <row r="613" spans="1:37" ht="15.7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row>
    <row r="614" spans="1:37" ht="15.7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row>
    <row r="615" spans="1:37" ht="15.7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row>
    <row r="616" spans="1:37" ht="15.7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row>
    <row r="617" spans="1:37" ht="15.7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row>
    <row r="618" spans="1:37" ht="15.7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row>
    <row r="619" spans="1:37" ht="15.7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row>
    <row r="620" spans="1:37" ht="15.7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row>
    <row r="621" spans="1:37" ht="15.7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row>
    <row r="622" spans="1:37" ht="15.7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row>
    <row r="623" spans="1:37" ht="15.7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row>
    <row r="624" spans="1:37" ht="15.7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row>
    <row r="625" spans="1:37" ht="15.7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row>
    <row r="626" spans="1:37" ht="15.7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row>
    <row r="627" spans="1:37" ht="15.7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row>
    <row r="628" spans="1:37" ht="15.7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row>
    <row r="629" spans="1:37" ht="15.7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row>
    <row r="630" spans="1:37" ht="15.7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row>
    <row r="631" spans="1:37" ht="15.7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row>
    <row r="632" spans="1:37" ht="15.7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row>
    <row r="633" spans="1:37" ht="15.7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row>
    <row r="634" spans="1:37" ht="15.7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row>
    <row r="635" spans="1:37" ht="15.7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row>
    <row r="636" spans="1:37" ht="15.7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row>
    <row r="637" spans="1:37" ht="15.7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row>
    <row r="638" spans="1:37" ht="15.7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row>
    <row r="639" spans="1:37" ht="15.7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row>
    <row r="640" spans="1:37" ht="15.7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row>
    <row r="641" spans="1:37" ht="15.7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row>
    <row r="642" spans="1:37" ht="15.7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row>
    <row r="643" spans="1:37" ht="15.7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row>
    <row r="644" spans="1:37" ht="15.7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row>
    <row r="645" spans="1:37" ht="15.7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row>
    <row r="646" spans="1:37" ht="15.7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row>
    <row r="647" spans="1:37" ht="15.7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row>
    <row r="648" spans="1:37" ht="15.7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row>
    <row r="649" spans="1:37" ht="15.7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row>
    <row r="650" spans="1:37" ht="15.7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row>
    <row r="651" spans="1:37" ht="15.7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row>
    <row r="652" spans="1:37" ht="15.7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row>
    <row r="653" spans="1:37" ht="15.7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row>
    <row r="654" spans="1:37" ht="15.7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row>
    <row r="655" spans="1:37" ht="15.7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row>
    <row r="656" spans="1:37" ht="15.7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row>
    <row r="657" spans="1:37" ht="15.7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row>
    <row r="658" spans="1:37" ht="15.7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row>
    <row r="659" spans="1:37" ht="15.7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row>
    <row r="660" spans="1:37" ht="15.7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row>
    <row r="661" spans="1:37" ht="15.7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row>
    <row r="662" spans="1:37" ht="15.7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row>
    <row r="663" spans="1:37" ht="15.7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row>
    <row r="664" spans="1:37" ht="15.7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row>
    <row r="665" spans="1:37" ht="15.7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row>
    <row r="666" spans="1:37" ht="15.7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row>
    <row r="667" spans="1:37" ht="15.7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row>
    <row r="668" spans="1:37" ht="15.7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row>
    <row r="669" spans="1:37" ht="15.7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row>
    <row r="670" spans="1:37" ht="15.7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row>
    <row r="671" spans="1:37" ht="15.7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row>
    <row r="672" spans="1:37" ht="15.7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row>
    <row r="673" spans="1:37" ht="15.7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row>
    <row r="674" spans="1:37" ht="15.7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row>
    <row r="675" spans="1:37" ht="15.7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row>
    <row r="676" spans="1:37" ht="15.7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row>
    <row r="677" spans="1:37" ht="15.7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row>
    <row r="678" spans="1:37" ht="15.7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row>
    <row r="679" spans="1:37" ht="15.7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row>
    <row r="680" spans="1:37" ht="15.7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row>
    <row r="681" spans="1:37" ht="15.7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row>
    <row r="682" spans="1:37" ht="15.7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row>
    <row r="683" spans="1:37" ht="15.7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row>
    <row r="684" spans="1:37" ht="15.7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row>
    <row r="685" spans="1:37" ht="15.7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row>
    <row r="686" spans="1:37" ht="15.7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row>
    <row r="687" spans="1:37" ht="15.7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row>
    <row r="688" spans="1:37" ht="15.7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row>
    <row r="689" spans="1:37" ht="15.7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row>
    <row r="690" spans="1:37" ht="15.7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row>
    <row r="691" spans="1:37" ht="15.7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row>
    <row r="692" spans="1:37" ht="15.7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row>
    <row r="693" spans="1:37" ht="15.7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row>
    <row r="694" spans="1:37" ht="15.7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row>
    <row r="695" spans="1:37" ht="15.7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row>
    <row r="696" spans="1:37" ht="15.7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row>
    <row r="697" spans="1:37" ht="15.7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row>
    <row r="698" spans="1:37" ht="15.7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row>
    <row r="699" spans="1:37" ht="15.7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row>
    <row r="700" spans="1:37" ht="15.7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row>
    <row r="701" spans="1:37" ht="15.7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row>
    <row r="702" spans="1:37" ht="15.7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row>
    <row r="703" spans="1:37" ht="15.7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row>
    <row r="704" spans="1:37" ht="15.7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row>
    <row r="705" spans="1:37" ht="15.7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row>
    <row r="706" spans="1:37" ht="15.7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row>
    <row r="707" spans="1:37" ht="15.7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row>
    <row r="708" spans="1:37" ht="15.7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row>
    <row r="709" spans="1:37" ht="15.7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row>
    <row r="710" spans="1:37" ht="15.7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row>
    <row r="711" spans="1:37" ht="15.7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row>
    <row r="712" spans="1:37" ht="15.7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row>
    <row r="713" spans="1:37" ht="15.7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row>
    <row r="714" spans="1:37" ht="15.7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row>
    <row r="715" spans="1:37" ht="15.7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row>
    <row r="716" spans="1:37" ht="15.7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row>
    <row r="717" spans="1:37" ht="15.7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row>
    <row r="718" spans="1:37" ht="15.7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row>
    <row r="719" spans="1:37" ht="15.7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row>
    <row r="720" spans="1:37" ht="15.7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row>
    <row r="721" spans="1:37" ht="15.7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row>
    <row r="722" spans="1:37" ht="15.7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row>
    <row r="723" spans="1:37" ht="15.7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row>
    <row r="724" spans="1:37" ht="15.7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row>
    <row r="725" spans="1:37" ht="15.7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row>
    <row r="726" spans="1:37" ht="15.7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row>
    <row r="727" spans="1:37" ht="15.7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row>
    <row r="728" spans="1:37" ht="15.7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row>
    <row r="729" spans="1:37" ht="15.7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row>
    <row r="730" spans="1:37" ht="15.7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row>
    <row r="731" spans="1:37" ht="15.7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row>
    <row r="732" spans="1:37" ht="15.7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row>
    <row r="733" spans="1:37" ht="15.7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row>
    <row r="734" spans="1:37" ht="15.7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row>
    <row r="735" spans="1:37" ht="15.7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row>
    <row r="736" spans="1:37" ht="15.7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row>
    <row r="737" spans="1:37" ht="15.7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row>
    <row r="738" spans="1:37" ht="15.7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row>
    <row r="739" spans="1:37" ht="15.7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row>
    <row r="740" spans="1:37" ht="15.7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row>
    <row r="741" spans="1:37" ht="15.7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row>
    <row r="742" spans="1:37" ht="15.7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row>
    <row r="743" spans="1:37" ht="15.7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row>
    <row r="744" spans="1:37" ht="15.7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row>
    <row r="745" spans="1:37" ht="15.7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row>
    <row r="746" spans="1:37" ht="15.7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row>
    <row r="747" spans="1:37" ht="15.7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row>
    <row r="748" spans="1:37" ht="15.7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row>
    <row r="749" spans="1:37" ht="15.7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row>
    <row r="750" spans="1:37" ht="15.7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row>
    <row r="751" spans="1:37" ht="15.7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row>
    <row r="752" spans="1:37" ht="15.7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row>
    <row r="753" spans="1:37" ht="15.7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row>
    <row r="754" spans="1:37" ht="15.75" customHeight="1" x14ac:dyDescent="0.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row>
    <row r="755" spans="1:37" ht="15.75" customHeight="1" x14ac:dyDescent="0.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4"/>
    </row>
    <row r="756" spans="1:37" ht="15.75" customHeight="1" x14ac:dyDescent="0.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row>
    <row r="757" spans="1:37" ht="15.75" customHeight="1" x14ac:dyDescent="0.2">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4"/>
    </row>
    <row r="758" spans="1:37" ht="15.75" customHeight="1" x14ac:dyDescent="0.2">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row>
    <row r="759" spans="1:37" ht="15.75" customHeight="1" x14ac:dyDescent="0.2">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4"/>
    </row>
    <row r="760" spans="1:37" ht="15.75" customHeight="1" x14ac:dyDescent="0.2">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4"/>
    </row>
    <row r="761" spans="1:37" ht="15.75" customHeight="1" x14ac:dyDescent="0.2">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4"/>
    </row>
    <row r="762" spans="1:37" ht="15.75" customHeight="1" x14ac:dyDescent="0.2">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row>
    <row r="763" spans="1:37" ht="15.75" customHeight="1" x14ac:dyDescent="0.2">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row>
    <row r="764" spans="1:37" ht="15.75" customHeight="1" x14ac:dyDescent="0.2">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row>
    <row r="765" spans="1:37" ht="15.75" customHeight="1" x14ac:dyDescent="0.2">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row>
    <row r="766" spans="1:37" ht="15.75" customHeight="1" x14ac:dyDescent="0.2">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4"/>
    </row>
    <row r="767" spans="1:37" ht="15.75" customHeight="1" x14ac:dyDescent="0.2">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row>
    <row r="768" spans="1:37" ht="15.75" customHeight="1" x14ac:dyDescent="0.2">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4"/>
    </row>
    <row r="769" spans="1:37" ht="15.75" customHeight="1" x14ac:dyDescent="0.2">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4"/>
    </row>
    <row r="770" spans="1:37" ht="15.75" customHeight="1" x14ac:dyDescent="0.2">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4"/>
    </row>
    <row r="771" spans="1:37" ht="15.75" customHeight="1" x14ac:dyDescent="0.2">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4"/>
    </row>
    <row r="772" spans="1:37" ht="15.75" customHeight="1" x14ac:dyDescent="0.2">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row>
    <row r="773" spans="1:37" ht="15.75" customHeight="1" x14ac:dyDescent="0.2">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4"/>
    </row>
    <row r="774" spans="1:37" ht="15.75" customHeight="1" x14ac:dyDescent="0.2">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row>
    <row r="775" spans="1:37" ht="15.75" customHeight="1" x14ac:dyDescent="0.2">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4"/>
    </row>
    <row r="776" spans="1:37" ht="15.75" customHeight="1" x14ac:dyDescent="0.2">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4"/>
    </row>
    <row r="777" spans="1:37" ht="15.75" customHeight="1" x14ac:dyDescent="0.2">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4"/>
    </row>
    <row r="778" spans="1:37" ht="15.75" customHeight="1" x14ac:dyDescent="0.2">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4"/>
    </row>
    <row r="779" spans="1:37" ht="15.75" customHeight="1" x14ac:dyDescent="0.2">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4"/>
    </row>
    <row r="780" spans="1:37" ht="15.75" customHeight="1" x14ac:dyDescent="0.2">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4"/>
    </row>
    <row r="781" spans="1:37" ht="15.75" customHeight="1" x14ac:dyDescent="0.2">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4"/>
    </row>
    <row r="782" spans="1:37" ht="15.75" customHeight="1" x14ac:dyDescent="0.2">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4"/>
    </row>
    <row r="783" spans="1:37" ht="15.75" customHeight="1" x14ac:dyDescent="0.2">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row>
    <row r="784" spans="1:37" ht="15.75" customHeight="1" x14ac:dyDescent="0.2">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4"/>
    </row>
    <row r="785" spans="1:37" ht="15.75" customHeight="1" x14ac:dyDescent="0.2">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4"/>
    </row>
    <row r="786" spans="1:37" ht="15.75" customHeight="1" x14ac:dyDescent="0.2">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row>
    <row r="787" spans="1:37" ht="15.75" customHeight="1" x14ac:dyDescent="0.2">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4"/>
    </row>
    <row r="788" spans="1:37" ht="15.75" customHeight="1" x14ac:dyDescent="0.2">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row>
    <row r="789" spans="1:37" ht="15.75" customHeight="1" x14ac:dyDescent="0.2">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row>
    <row r="790" spans="1:37" ht="15.75" customHeight="1" x14ac:dyDescent="0.2">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4"/>
    </row>
    <row r="791" spans="1:37" ht="15.75" customHeight="1" x14ac:dyDescent="0.2">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row>
    <row r="792" spans="1:37" ht="15.75" customHeight="1" x14ac:dyDescent="0.2">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row>
    <row r="793" spans="1:37" ht="15.75" customHeight="1" x14ac:dyDescent="0.2">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row>
    <row r="794" spans="1:37" ht="15.75" customHeight="1" x14ac:dyDescent="0.2">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row>
    <row r="795" spans="1:37" ht="15.75" customHeight="1" x14ac:dyDescent="0.2">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row>
    <row r="796" spans="1:37" ht="15.75" customHeight="1" x14ac:dyDescent="0.2">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row>
    <row r="797" spans="1:37" ht="15.75" customHeight="1" x14ac:dyDescent="0.2">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row>
    <row r="798" spans="1:37" ht="15.75" customHeight="1" x14ac:dyDescent="0.2">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4"/>
    </row>
    <row r="799" spans="1:37" ht="15.75" customHeight="1" x14ac:dyDescent="0.2">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4"/>
    </row>
    <row r="800" spans="1:37" ht="15.75" customHeight="1" x14ac:dyDescent="0.2">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4"/>
    </row>
    <row r="801" spans="1:37" ht="15.75" customHeight="1" x14ac:dyDescent="0.2">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4"/>
    </row>
    <row r="802" spans="1:37" ht="15.75" customHeight="1" x14ac:dyDescent="0.2">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4"/>
    </row>
    <row r="803" spans="1:37" ht="15.75" customHeight="1" x14ac:dyDescent="0.2">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4"/>
    </row>
    <row r="804" spans="1:37" ht="15.75" customHeight="1" x14ac:dyDescent="0.2">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4"/>
    </row>
    <row r="805" spans="1:37" ht="15.75" customHeight="1" x14ac:dyDescent="0.2">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row>
    <row r="806" spans="1:37" ht="15.75" customHeight="1" x14ac:dyDescent="0.2">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4"/>
    </row>
    <row r="807" spans="1:37" ht="15.75" customHeight="1" x14ac:dyDescent="0.2">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4"/>
    </row>
    <row r="808" spans="1:37" ht="15.75" customHeight="1" x14ac:dyDescent="0.2">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row>
    <row r="809" spans="1:37" ht="15.75" customHeight="1" x14ac:dyDescent="0.2">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4"/>
    </row>
    <row r="810" spans="1:37" ht="15.75" customHeight="1" x14ac:dyDescent="0.2">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4"/>
    </row>
    <row r="811" spans="1:37" ht="15.75" customHeight="1" x14ac:dyDescent="0.2">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4"/>
    </row>
    <row r="812" spans="1:37" ht="15.75" customHeight="1" x14ac:dyDescent="0.2">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4"/>
    </row>
    <row r="813" spans="1:37" ht="15.75" customHeight="1" x14ac:dyDescent="0.2">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4"/>
    </row>
    <row r="814" spans="1:37" ht="15.75" customHeight="1" x14ac:dyDescent="0.2">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4"/>
    </row>
    <row r="815" spans="1:37" ht="15.75" customHeight="1" x14ac:dyDescent="0.2">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4"/>
    </row>
    <row r="816" spans="1:37" ht="15.75" customHeight="1" x14ac:dyDescent="0.2">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4"/>
    </row>
    <row r="817" spans="1:37" ht="15.75" customHeight="1" x14ac:dyDescent="0.2">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4"/>
    </row>
    <row r="818" spans="1:37" ht="15.75" customHeight="1" x14ac:dyDescent="0.2">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row>
    <row r="819" spans="1:37" ht="15.75" customHeight="1" x14ac:dyDescent="0.2">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4"/>
    </row>
    <row r="820" spans="1:37" ht="15.75" customHeight="1" x14ac:dyDescent="0.2">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4"/>
    </row>
    <row r="821" spans="1:37" ht="15.75" customHeight="1" x14ac:dyDescent="0.2">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4"/>
    </row>
    <row r="822" spans="1:37" ht="15.75" customHeight="1" x14ac:dyDescent="0.2">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4"/>
    </row>
    <row r="823" spans="1:37" ht="15.75" customHeight="1" x14ac:dyDescent="0.2">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4"/>
    </row>
    <row r="824" spans="1:37" ht="15.75" customHeight="1" x14ac:dyDescent="0.2">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4"/>
    </row>
    <row r="825" spans="1:37" ht="15.75" customHeight="1" x14ac:dyDescent="0.2">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4"/>
    </row>
    <row r="826" spans="1:37" ht="15.75" customHeight="1" x14ac:dyDescent="0.2">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4"/>
    </row>
    <row r="827" spans="1:37" ht="15.75" customHeight="1" x14ac:dyDescent="0.2">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4"/>
    </row>
    <row r="828" spans="1:37" ht="15.75" customHeight="1" x14ac:dyDescent="0.2">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4"/>
    </row>
    <row r="829" spans="1:37" ht="15.75" customHeight="1" x14ac:dyDescent="0.2">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4"/>
    </row>
    <row r="830" spans="1:37" ht="15.75" customHeight="1" x14ac:dyDescent="0.2">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4"/>
    </row>
    <row r="831" spans="1:37" ht="15.75" customHeight="1" x14ac:dyDescent="0.2">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4"/>
    </row>
    <row r="832" spans="1:37" ht="15.75" customHeight="1" x14ac:dyDescent="0.2">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4"/>
    </row>
    <row r="833" spans="1:37" ht="15.75" customHeight="1" x14ac:dyDescent="0.2">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4"/>
    </row>
    <row r="834" spans="1:37" ht="15.75" customHeight="1" x14ac:dyDescent="0.2">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row>
    <row r="835" spans="1:37" ht="15.75" customHeight="1" x14ac:dyDescent="0.2">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4"/>
    </row>
    <row r="836" spans="1:37" ht="15.75" customHeight="1" x14ac:dyDescent="0.2">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4"/>
    </row>
    <row r="837" spans="1:37" ht="15.75" customHeight="1" x14ac:dyDescent="0.2">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4"/>
    </row>
    <row r="838" spans="1:37" ht="15.75" customHeight="1" x14ac:dyDescent="0.2">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4"/>
    </row>
    <row r="839" spans="1:37" ht="15.75" customHeight="1" x14ac:dyDescent="0.2">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row>
    <row r="840" spans="1:37" ht="15.75" customHeight="1" x14ac:dyDescent="0.2">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4"/>
    </row>
    <row r="841" spans="1:37" ht="15.75" customHeight="1" x14ac:dyDescent="0.2">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4"/>
    </row>
    <row r="842" spans="1:37" ht="15.75" customHeight="1" x14ac:dyDescent="0.2">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4"/>
    </row>
    <row r="843" spans="1:37" ht="15.75" customHeight="1" x14ac:dyDescent="0.2">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4"/>
    </row>
    <row r="844" spans="1:37" ht="15.75" customHeight="1" x14ac:dyDescent="0.2">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4"/>
    </row>
    <row r="845" spans="1:37" ht="15.75" customHeight="1" x14ac:dyDescent="0.2">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4"/>
    </row>
    <row r="846" spans="1:37" ht="15.75" customHeight="1" x14ac:dyDescent="0.2">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row>
    <row r="847" spans="1:37" ht="15.75" customHeight="1" x14ac:dyDescent="0.2">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4"/>
    </row>
    <row r="848" spans="1:37" ht="15.75" customHeight="1" x14ac:dyDescent="0.2">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4"/>
    </row>
    <row r="849" spans="1:37" ht="15.75" customHeight="1" x14ac:dyDescent="0.2">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row>
    <row r="850" spans="1:37" ht="15.75" customHeight="1" x14ac:dyDescent="0.2">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4"/>
    </row>
    <row r="851" spans="1:37" ht="15.75" customHeight="1" x14ac:dyDescent="0.2">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4"/>
    </row>
    <row r="852" spans="1:37" ht="15.75" customHeight="1" x14ac:dyDescent="0.2">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4"/>
    </row>
    <row r="853" spans="1:37" ht="15.75" customHeight="1" x14ac:dyDescent="0.2">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4"/>
    </row>
    <row r="854" spans="1:37" ht="15.75" customHeight="1" x14ac:dyDescent="0.2">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4"/>
    </row>
    <row r="855" spans="1:37" ht="15.75" customHeight="1" x14ac:dyDescent="0.2">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row>
    <row r="856" spans="1:37" ht="15.75" customHeight="1" x14ac:dyDescent="0.2">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row>
    <row r="857" spans="1:37" ht="15.75" customHeight="1" x14ac:dyDescent="0.2">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4"/>
    </row>
    <row r="858" spans="1:37" ht="15.75" customHeight="1" x14ac:dyDescent="0.2">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4"/>
    </row>
    <row r="859" spans="1:37" ht="15.75" customHeight="1" x14ac:dyDescent="0.2">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4"/>
    </row>
    <row r="860" spans="1:37" ht="15.75" customHeight="1" x14ac:dyDescent="0.2">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4"/>
    </row>
    <row r="861" spans="1:37" ht="15.75" customHeight="1" x14ac:dyDescent="0.2">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4"/>
    </row>
    <row r="862" spans="1:37" ht="15.75" customHeight="1" x14ac:dyDescent="0.2">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4"/>
    </row>
    <row r="863" spans="1:37" ht="15.75" customHeight="1" x14ac:dyDescent="0.2">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4"/>
    </row>
    <row r="864" spans="1:37" ht="15.75" customHeight="1" x14ac:dyDescent="0.2">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4"/>
    </row>
    <row r="865" spans="1:37" ht="15.75" customHeight="1" x14ac:dyDescent="0.2">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4"/>
    </row>
    <row r="866" spans="1:37" ht="15.75" customHeight="1" x14ac:dyDescent="0.2">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row>
    <row r="867" spans="1:37" ht="15.75" customHeight="1" x14ac:dyDescent="0.2">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4"/>
    </row>
    <row r="868" spans="1:37" ht="15.75" customHeight="1" x14ac:dyDescent="0.2">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4"/>
    </row>
    <row r="869" spans="1:37" ht="15.75" customHeight="1" x14ac:dyDescent="0.2">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4"/>
    </row>
    <row r="870" spans="1:37" ht="15.75" customHeight="1" x14ac:dyDescent="0.2">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row>
    <row r="871" spans="1:37" ht="15.75" customHeight="1" x14ac:dyDescent="0.2">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4"/>
    </row>
    <row r="872" spans="1:37" ht="15.75" customHeight="1" x14ac:dyDescent="0.2">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4"/>
    </row>
    <row r="873" spans="1:37" ht="15.75" customHeight="1" x14ac:dyDescent="0.2">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4"/>
    </row>
    <row r="874" spans="1:37" ht="15.75" customHeight="1" x14ac:dyDescent="0.2">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4"/>
    </row>
    <row r="875" spans="1:37" ht="15.75" customHeight="1" x14ac:dyDescent="0.2">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4"/>
    </row>
    <row r="876" spans="1:37" ht="15.75" customHeight="1" x14ac:dyDescent="0.2">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4"/>
    </row>
    <row r="877" spans="1:37" ht="15.75" customHeight="1" x14ac:dyDescent="0.2">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4"/>
    </row>
    <row r="878" spans="1:37" ht="15.75" customHeight="1" x14ac:dyDescent="0.2">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4"/>
    </row>
    <row r="879" spans="1:37" ht="15.75" customHeight="1" x14ac:dyDescent="0.2">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4"/>
    </row>
    <row r="880" spans="1:37" ht="15.75" customHeight="1" x14ac:dyDescent="0.2">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4"/>
    </row>
    <row r="881" spans="1:37" ht="15.75" customHeight="1" x14ac:dyDescent="0.2">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4"/>
    </row>
    <row r="882" spans="1:37" ht="15.75" customHeight="1" x14ac:dyDescent="0.2">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row>
    <row r="883" spans="1:37" ht="15.75" customHeight="1" x14ac:dyDescent="0.2">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4"/>
    </row>
    <row r="884" spans="1:37" ht="15.75" customHeight="1" x14ac:dyDescent="0.2">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4"/>
    </row>
    <row r="885" spans="1:37" ht="15.75" customHeight="1" x14ac:dyDescent="0.2">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4"/>
    </row>
    <row r="886" spans="1:37" ht="15.75" customHeight="1" x14ac:dyDescent="0.2">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4"/>
    </row>
    <row r="887" spans="1:37" ht="15.75" customHeight="1" x14ac:dyDescent="0.2">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4"/>
    </row>
    <row r="888" spans="1:37" ht="15.75" customHeight="1" x14ac:dyDescent="0.2">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4"/>
    </row>
    <row r="889" spans="1:37" ht="15.75" customHeight="1" x14ac:dyDescent="0.2">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4"/>
    </row>
    <row r="890" spans="1:37" ht="15.75" customHeight="1" x14ac:dyDescent="0.2">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4"/>
    </row>
    <row r="891" spans="1:37" ht="15.75" customHeight="1" x14ac:dyDescent="0.2">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4"/>
    </row>
    <row r="892" spans="1:37" ht="15.75" customHeight="1" x14ac:dyDescent="0.2">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4"/>
    </row>
    <row r="893" spans="1:37" ht="15.75" customHeight="1" x14ac:dyDescent="0.2">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4"/>
    </row>
    <row r="894" spans="1:37" ht="15.75" customHeight="1" x14ac:dyDescent="0.2">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4"/>
    </row>
    <row r="895" spans="1:37" ht="15.75" customHeight="1" x14ac:dyDescent="0.2">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4"/>
    </row>
    <row r="896" spans="1:37" ht="15.75" customHeight="1" x14ac:dyDescent="0.2">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4"/>
    </row>
    <row r="897" spans="1:37" ht="15.75" customHeight="1" x14ac:dyDescent="0.2">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row>
    <row r="898" spans="1:37" ht="15.75" customHeight="1" x14ac:dyDescent="0.2">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4"/>
    </row>
    <row r="899" spans="1:37" ht="15.75" customHeight="1" x14ac:dyDescent="0.2">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4"/>
    </row>
    <row r="900" spans="1:37" ht="15.75" customHeight="1" x14ac:dyDescent="0.2">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4"/>
    </row>
    <row r="901" spans="1:37" ht="15.75" customHeight="1" x14ac:dyDescent="0.2">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4"/>
    </row>
    <row r="902" spans="1:37" ht="15.75" customHeight="1" x14ac:dyDescent="0.2">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row>
    <row r="903" spans="1:37" ht="15.75" customHeight="1" x14ac:dyDescent="0.2">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4"/>
    </row>
    <row r="904" spans="1:37" ht="15.75" customHeight="1" x14ac:dyDescent="0.2">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4"/>
    </row>
    <row r="905" spans="1:37" ht="15.75" customHeight="1" x14ac:dyDescent="0.2">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4"/>
    </row>
    <row r="906" spans="1:37" ht="15.75" customHeight="1" x14ac:dyDescent="0.2">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4"/>
    </row>
    <row r="907" spans="1:37" ht="15.75" customHeight="1" x14ac:dyDescent="0.2">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4"/>
    </row>
    <row r="908" spans="1:37" ht="15.75" customHeight="1" x14ac:dyDescent="0.2">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row>
    <row r="909" spans="1:37" ht="15.75" customHeight="1" x14ac:dyDescent="0.2">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4"/>
    </row>
    <row r="910" spans="1:37" ht="15.75" customHeight="1" x14ac:dyDescent="0.2">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4"/>
    </row>
    <row r="911" spans="1:37" ht="15.75" customHeight="1" x14ac:dyDescent="0.2">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4"/>
    </row>
    <row r="912" spans="1:37" ht="15.75" customHeight="1" x14ac:dyDescent="0.2">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row>
    <row r="913" spans="1:37" ht="15.75" customHeight="1" x14ac:dyDescent="0.2">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4"/>
    </row>
    <row r="914" spans="1:37" ht="15.75" customHeight="1" x14ac:dyDescent="0.2">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4"/>
    </row>
    <row r="915" spans="1:37" ht="15.75" customHeight="1" x14ac:dyDescent="0.2">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4"/>
    </row>
    <row r="916" spans="1:37" ht="15.75" customHeight="1" x14ac:dyDescent="0.2">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row>
    <row r="917" spans="1:37" ht="15.75" customHeight="1" x14ac:dyDescent="0.2">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4"/>
    </row>
    <row r="918" spans="1:37" ht="15.75" customHeight="1" x14ac:dyDescent="0.2">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row>
    <row r="919" spans="1:37" ht="15.75" customHeight="1" x14ac:dyDescent="0.2">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row>
    <row r="920" spans="1:37" ht="15.75" customHeight="1" x14ac:dyDescent="0.2">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row>
    <row r="921" spans="1:37" ht="15.75" customHeight="1" x14ac:dyDescent="0.2">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row>
    <row r="922" spans="1:37" ht="15.75" customHeight="1" x14ac:dyDescent="0.2">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row>
    <row r="923" spans="1:37" ht="15.75" customHeight="1" x14ac:dyDescent="0.2">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row>
    <row r="924" spans="1:37" ht="15.75" customHeight="1" x14ac:dyDescent="0.2">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row>
    <row r="925" spans="1:37" ht="15.75" customHeight="1" x14ac:dyDescent="0.2">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row>
    <row r="926" spans="1:37" ht="15.75" customHeight="1" x14ac:dyDescent="0.2">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row>
    <row r="927" spans="1:37" ht="15.75" customHeight="1" x14ac:dyDescent="0.2">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row>
    <row r="928" spans="1:37" ht="15.75" customHeight="1" x14ac:dyDescent="0.2">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row>
    <row r="929" spans="1:37" ht="15.75" customHeight="1" x14ac:dyDescent="0.2">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row>
    <row r="930" spans="1:37" ht="15.75" customHeight="1" x14ac:dyDescent="0.2">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row>
    <row r="931" spans="1:37" ht="15.75" customHeight="1" x14ac:dyDescent="0.2">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row>
    <row r="932" spans="1:37" ht="15.75" customHeight="1" x14ac:dyDescent="0.2">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row>
    <row r="933" spans="1:37" ht="15.75" customHeight="1" x14ac:dyDescent="0.2">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row>
    <row r="934" spans="1:37" ht="15.75" customHeight="1" x14ac:dyDescent="0.2">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row>
    <row r="935" spans="1:37" ht="15.75" customHeight="1" x14ac:dyDescent="0.2">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row>
    <row r="936" spans="1:37" ht="15.75" customHeight="1" x14ac:dyDescent="0.2">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row>
    <row r="937" spans="1:37" ht="15.75" customHeight="1" x14ac:dyDescent="0.2">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row>
    <row r="938" spans="1:37" ht="15.75" customHeight="1" x14ac:dyDescent="0.2">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row>
    <row r="939" spans="1:37" ht="15.75" customHeight="1" x14ac:dyDescent="0.2">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row>
    <row r="940" spans="1:37" ht="15.75" customHeight="1" x14ac:dyDescent="0.2">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row>
    <row r="941" spans="1:37" ht="15.75" customHeight="1" x14ac:dyDescent="0.2">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4"/>
    </row>
    <row r="942" spans="1:37" ht="15.75" customHeight="1" x14ac:dyDescent="0.2">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row>
    <row r="943" spans="1:37" ht="15.75" customHeight="1" x14ac:dyDescent="0.2">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row>
    <row r="944" spans="1:37" ht="15.75" customHeight="1" x14ac:dyDescent="0.2">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row>
    <row r="945" spans="1:37" ht="15.75" customHeight="1" x14ac:dyDescent="0.2">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4"/>
    </row>
    <row r="946" spans="1:37" ht="15.75" customHeight="1" x14ac:dyDescent="0.2">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row>
    <row r="947" spans="1:37" ht="15.75" customHeight="1" x14ac:dyDescent="0.2">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row>
    <row r="948" spans="1:37" ht="15.75" customHeight="1" x14ac:dyDescent="0.2">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row>
    <row r="949" spans="1:37" ht="15.75" customHeight="1" x14ac:dyDescent="0.2">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4"/>
    </row>
    <row r="950" spans="1:37" ht="15.75" customHeight="1" x14ac:dyDescent="0.2">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row>
    <row r="951" spans="1:37" ht="15.75" customHeight="1" x14ac:dyDescent="0.2">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row>
    <row r="952" spans="1:37" ht="15.75" customHeight="1" x14ac:dyDescent="0.2">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row>
    <row r="953" spans="1:37" ht="15.75" customHeight="1" x14ac:dyDescent="0.2">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4"/>
    </row>
    <row r="954" spans="1:37" ht="15.75" customHeight="1" x14ac:dyDescent="0.2">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row>
    <row r="955" spans="1:37" ht="15.75" customHeight="1" x14ac:dyDescent="0.2">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4"/>
    </row>
    <row r="956" spans="1:37" ht="15.75" customHeight="1" x14ac:dyDescent="0.2">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row>
    <row r="957" spans="1:37" ht="15.75" customHeight="1" x14ac:dyDescent="0.2">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row>
    <row r="958" spans="1:37" ht="15.75" customHeight="1" x14ac:dyDescent="0.2">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row>
    <row r="959" spans="1:37" ht="15.75" customHeight="1" x14ac:dyDescent="0.2">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4"/>
    </row>
    <row r="960" spans="1:37" ht="15.75" customHeight="1" x14ac:dyDescent="0.2">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4"/>
    </row>
    <row r="961" spans="1:37" ht="15.75" customHeight="1" x14ac:dyDescent="0.2">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4"/>
    </row>
    <row r="962" spans="1:37" ht="15.75" customHeight="1" x14ac:dyDescent="0.2">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4"/>
    </row>
    <row r="963" spans="1:37" ht="15.75" customHeight="1" x14ac:dyDescent="0.2">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row>
    <row r="964" spans="1:37" ht="15.75" customHeight="1" x14ac:dyDescent="0.2">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4"/>
    </row>
    <row r="965" spans="1:37" ht="15.75" customHeight="1" x14ac:dyDescent="0.2">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row>
    <row r="966" spans="1:37" ht="15.75" customHeight="1" x14ac:dyDescent="0.2">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row>
    <row r="967" spans="1:37" ht="15.75" customHeight="1" x14ac:dyDescent="0.2">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row>
    <row r="968" spans="1:37" ht="15.75" customHeight="1" x14ac:dyDescent="0.2">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row>
    <row r="969" spans="1:37" ht="15.75" customHeight="1" x14ac:dyDescent="0.2">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row>
    <row r="970" spans="1:37" ht="15.75" customHeight="1" x14ac:dyDescent="0.2">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row>
    <row r="971" spans="1:37" ht="15.75" customHeight="1" x14ac:dyDescent="0.2">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4"/>
    </row>
    <row r="972" spans="1:37" ht="15.75" customHeight="1" x14ac:dyDescent="0.2">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4"/>
    </row>
    <row r="973" spans="1:37" ht="15.75" customHeight="1" x14ac:dyDescent="0.2">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row>
    <row r="974" spans="1:37" ht="15.75" customHeight="1" x14ac:dyDescent="0.2">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row>
    <row r="975" spans="1:37" ht="15.75" customHeight="1" x14ac:dyDescent="0.2">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row>
    <row r="976" spans="1:37" ht="15.75" customHeight="1" x14ac:dyDescent="0.2">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row>
    <row r="977" spans="1:37" ht="15.75" customHeight="1" x14ac:dyDescent="0.2">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row>
    <row r="978" spans="1:37" ht="15.75" customHeight="1" x14ac:dyDescent="0.2">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row>
    <row r="979" spans="1:37" ht="15.75" customHeight="1" x14ac:dyDescent="0.2">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row>
    <row r="980" spans="1:37" ht="15.75" customHeight="1" x14ac:dyDescent="0.2">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4"/>
    </row>
    <row r="981" spans="1:37" ht="15.75" customHeight="1" x14ac:dyDescent="0.2">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4"/>
    </row>
    <row r="982" spans="1:37" ht="15.75" customHeight="1" x14ac:dyDescent="0.2">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4"/>
    </row>
    <row r="983" spans="1:37" ht="15.75" customHeight="1" x14ac:dyDescent="0.2">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4"/>
    </row>
    <row r="984" spans="1:37" ht="15.75" customHeight="1" x14ac:dyDescent="0.2">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row>
    <row r="985" spans="1:37" ht="15.75" customHeight="1" x14ac:dyDescent="0.2">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4"/>
    </row>
    <row r="986" spans="1:37" ht="15.75" customHeight="1" x14ac:dyDescent="0.2">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4"/>
    </row>
    <row r="987" spans="1:37" ht="15.75" customHeight="1" x14ac:dyDescent="0.2">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4"/>
    </row>
    <row r="988" spans="1:37" ht="15.75" customHeight="1" x14ac:dyDescent="0.2">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row>
    <row r="989" spans="1:37" ht="15.75" customHeight="1" x14ac:dyDescent="0.2">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4"/>
    </row>
    <row r="990" spans="1:37" ht="15.75" customHeight="1" x14ac:dyDescent="0.2">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4"/>
    </row>
    <row r="991" spans="1:37" ht="15.75" customHeight="1" x14ac:dyDescent="0.2">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4"/>
    </row>
    <row r="992" spans="1:37" ht="15.75" customHeight="1" x14ac:dyDescent="0.2">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4"/>
    </row>
    <row r="993" spans="1:37" ht="15.75" customHeight="1" x14ac:dyDescent="0.2">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4"/>
    </row>
    <row r="994" spans="1:37" ht="15.75" customHeight="1" x14ac:dyDescent="0.2">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row>
    <row r="995" spans="1:37" ht="15.75" customHeight="1" x14ac:dyDescent="0.2">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4"/>
    </row>
    <row r="996" spans="1:37" ht="15.75" customHeight="1" x14ac:dyDescent="0.2">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4"/>
    </row>
    <row r="997" spans="1:37" ht="15.75" customHeight="1" x14ac:dyDescent="0.2">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4"/>
    </row>
    <row r="998" spans="1:37" ht="15.75" customHeight="1" x14ac:dyDescent="0.2">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4"/>
    </row>
    <row r="999" spans="1:37" ht="15.75" customHeight="1" x14ac:dyDescent="0.2">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4"/>
    </row>
    <row r="1000" spans="1:37" ht="15.75" customHeight="1" x14ac:dyDescent="0.2">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4"/>
    </row>
  </sheetData>
  <autoFilter ref="A1:AM553" xr:uid="{00000000-0009-0000-0000-000006000000}"/>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244" t="s">
        <v>2</v>
      </c>
      <c r="B1" s="245" t="s">
        <v>3567</v>
      </c>
      <c r="G1" s="2" t="s">
        <v>1</v>
      </c>
      <c r="I1" s="2" t="s">
        <v>2</v>
      </c>
    </row>
    <row r="3" spans="1:10" ht="14.25" x14ac:dyDescent="0.2">
      <c r="A3" s="229"/>
      <c r="B3" s="230"/>
      <c r="C3" s="231" t="s">
        <v>55</v>
      </c>
      <c r="D3" s="232"/>
    </row>
    <row r="4" spans="1:10" x14ac:dyDescent="0.25">
      <c r="A4" s="231" t="s">
        <v>3</v>
      </c>
      <c r="B4" s="231" t="s">
        <v>5</v>
      </c>
      <c r="C4" s="229" t="s">
        <v>1094</v>
      </c>
      <c r="D4" s="233" t="s">
        <v>1095</v>
      </c>
      <c r="E4" s="1"/>
      <c r="F4" s="1"/>
      <c r="G4" s="2" t="b">
        <f t="shared" ref="G4:G98" si="0">+D4=C4</f>
        <v>0</v>
      </c>
    </row>
    <row r="5" spans="1:10" x14ac:dyDescent="0.25">
      <c r="A5" s="229" t="s">
        <v>45</v>
      </c>
      <c r="B5" s="229" t="s">
        <v>230</v>
      </c>
      <c r="C5" s="234">
        <v>1</v>
      </c>
      <c r="D5" s="235">
        <v>3</v>
      </c>
      <c r="E5" s="1"/>
      <c r="F5" s="1"/>
      <c r="G5" s="2" t="b">
        <f t="shared" si="0"/>
        <v>0</v>
      </c>
      <c r="I5" s="2">
        <f>+COUNTIF(G4:G115,"VERDADERO")</f>
        <v>51</v>
      </c>
    </row>
    <row r="6" spans="1:10" x14ac:dyDescent="0.25">
      <c r="A6" s="236"/>
      <c r="B6" s="237" t="s">
        <v>249</v>
      </c>
      <c r="C6" s="238">
        <v>0</v>
      </c>
      <c r="D6" s="239">
        <v>13</v>
      </c>
      <c r="E6" s="1"/>
      <c r="F6" s="1"/>
      <c r="G6" s="2" t="b">
        <f t="shared" si="0"/>
        <v>0</v>
      </c>
    </row>
    <row r="7" spans="1:10" x14ac:dyDescent="0.25">
      <c r="A7" s="236"/>
      <c r="B7" s="237" t="s">
        <v>47</v>
      </c>
      <c r="C7" s="238">
        <v>0</v>
      </c>
      <c r="D7" s="239">
        <v>3</v>
      </c>
      <c r="E7" s="1"/>
      <c r="F7" s="1"/>
      <c r="G7" s="2" t="b">
        <f t="shared" si="0"/>
        <v>0</v>
      </c>
    </row>
    <row r="8" spans="1:10" x14ac:dyDescent="0.25">
      <c r="A8" s="236"/>
      <c r="B8" s="237" t="s">
        <v>70</v>
      </c>
      <c r="C8" s="238">
        <v>3</v>
      </c>
      <c r="D8" s="239">
        <v>6</v>
      </c>
      <c r="E8" s="1"/>
      <c r="F8" s="1"/>
      <c r="G8" s="2" t="b">
        <f t="shared" si="0"/>
        <v>0</v>
      </c>
    </row>
    <row r="9" spans="1:10" x14ac:dyDescent="0.25">
      <c r="A9" s="236"/>
      <c r="B9" s="237" t="s">
        <v>111</v>
      </c>
      <c r="C9" s="238">
        <v>1</v>
      </c>
      <c r="D9" s="239">
        <v>8</v>
      </c>
      <c r="E9" s="1"/>
      <c r="F9" s="1"/>
      <c r="G9" s="2" t="b">
        <f t="shared" si="0"/>
        <v>0</v>
      </c>
    </row>
    <row r="10" spans="1:10" x14ac:dyDescent="0.25">
      <c r="A10" s="236"/>
      <c r="B10" s="237" t="s">
        <v>149</v>
      </c>
      <c r="C10" s="238">
        <v>1</v>
      </c>
      <c r="D10" s="239">
        <v>6</v>
      </c>
      <c r="E10" s="1"/>
      <c r="F10" s="1"/>
      <c r="G10" s="2" t="b">
        <f t="shared" si="0"/>
        <v>0</v>
      </c>
    </row>
    <row r="11" spans="1:10" x14ac:dyDescent="0.25">
      <c r="A11" s="236"/>
      <c r="B11" s="237" t="s">
        <v>189</v>
      </c>
      <c r="C11" s="238">
        <v>5</v>
      </c>
      <c r="D11" s="239">
        <v>6</v>
      </c>
      <c r="E11" s="1"/>
      <c r="F11" s="1"/>
      <c r="G11" s="2" t="b">
        <f t="shared" si="0"/>
        <v>0</v>
      </c>
    </row>
    <row r="12" spans="1:10" x14ac:dyDescent="0.25">
      <c r="A12" s="236"/>
      <c r="B12" s="237" t="s">
        <v>258</v>
      </c>
      <c r="C12" s="238">
        <v>5</v>
      </c>
      <c r="D12" s="239">
        <v>5</v>
      </c>
      <c r="E12" s="1"/>
      <c r="F12" s="1"/>
      <c r="G12" s="2" t="b">
        <f t="shared" si="0"/>
        <v>1</v>
      </c>
    </row>
    <row r="13" spans="1:10" x14ac:dyDescent="0.25">
      <c r="A13" s="236"/>
      <c r="B13" s="237" t="s">
        <v>285</v>
      </c>
      <c r="C13" s="238">
        <v>3</v>
      </c>
      <c r="D13" s="239">
        <v>3</v>
      </c>
      <c r="E13" s="1"/>
      <c r="F13" s="1"/>
      <c r="G13" s="2" t="b">
        <f t="shared" si="0"/>
        <v>1</v>
      </c>
    </row>
    <row r="14" spans="1:10" x14ac:dyDescent="0.25">
      <c r="A14" s="236"/>
      <c r="B14" s="237" t="s">
        <v>301</v>
      </c>
      <c r="C14" s="238">
        <v>3</v>
      </c>
      <c r="D14" s="239">
        <v>3</v>
      </c>
      <c r="E14" s="1"/>
      <c r="F14" s="1"/>
      <c r="G14" s="2" t="b">
        <f t="shared" si="0"/>
        <v>1</v>
      </c>
      <c r="J14" s="2" t="s">
        <v>1097</v>
      </c>
    </row>
    <row r="15" spans="1:10" x14ac:dyDescent="0.25">
      <c r="A15" s="236"/>
      <c r="B15" s="237" t="s">
        <v>316</v>
      </c>
      <c r="C15" s="238">
        <v>2</v>
      </c>
      <c r="D15" s="239">
        <v>2</v>
      </c>
      <c r="E15" s="1"/>
      <c r="F15" s="1"/>
      <c r="G15" s="2" t="b">
        <f t="shared" si="0"/>
        <v>1</v>
      </c>
      <c r="J15" s="2" t="s">
        <v>1098</v>
      </c>
    </row>
    <row r="16" spans="1:10" x14ac:dyDescent="0.25">
      <c r="A16" s="236"/>
      <c r="B16" s="237" t="s">
        <v>329</v>
      </c>
      <c r="C16" s="238">
        <v>1</v>
      </c>
      <c r="D16" s="239">
        <v>3</v>
      </c>
      <c r="E16" s="1"/>
      <c r="F16" s="1"/>
      <c r="G16" s="2" t="b">
        <f t="shared" si="0"/>
        <v>0</v>
      </c>
    </row>
    <row r="17" spans="1:7" x14ac:dyDescent="0.25">
      <c r="A17" s="236"/>
      <c r="B17" s="237" t="s">
        <v>344</v>
      </c>
      <c r="C17" s="238">
        <v>1</v>
      </c>
      <c r="D17" s="239">
        <v>1</v>
      </c>
      <c r="E17" s="1"/>
      <c r="F17" s="1"/>
      <c r="G17" s="2" t="b">
        <f t="shared" si="0"/>
        <v>1</v>
      </c>
    </row>
    <row r="18" spans="1:7" x14ac:dyDescent="0.25">
      <c r="A18" s="236"/>
      <c r="B18" s="237" t="s">
        <v>353</v>
      </c>
      <c r="C18" s="238">
        <v>1</v>
      </c>
      <c r="D18" s="239">
        <v>1</v>
      </c>
      <c r="E18" s="1"/>
      <c r="F18" s="1"/>
      <c r="G18" s="2" t="b">
        <f t="shared" si="0"/>
        <v>1</v>
      </c>
    </row>
    <row r="19" spans="1:7" x14ac:dyDescent="0.25">
      <c r="A19" s="229" t="s">
        <v>414</v>
      </c>
      <c r="B19" s="229" t="s">
        <v>870</v>
      </c>
      <c r="C19" s="234">
        <v>0</v>
      </c>
      <c r="D19" s="235">
        <v>3</v>
      </c>
      <c r="E19" s="1"/>
      <c r="F19" s="1"/>
      <c r="G19" s="2" t="b">
        <f t="shared" si="0"/>
        <v>0</v>
      </c>
    </row>
    <row r="20" spans="1:7" x14ac:dyDescent="0.25">
      <c r="A20" s="236"/>
      <c r="B20" s="237" t="s">
        <v>887</v>
      </c>
      <c r="C20" s="238">
        <v>1</v>
      </c>
      <c r="D20" s="239">
        <v>1</v>
      </c>
      <c r="E20" s="1"/>
      <c r="F20" s="1"/>
      <c r="G20" s="2" t="b">
        <f t="shared" si="0"/>
        <v>1</v>
      </c>
    </row>
    <row r="21" spans="1:7" ht="15.75" customHeight="1" x14ac:dyDescent="0.25">
      <c r="A21" s="236"/>
      <c r="B21" s="237" t="s">
        <v>416</v>
      </c>
      <c r="C21" s="238">
        <v>7</v>
      </c>
      <c r="D21" s="239">
        <v>7</v>
      </c>
      <c r="E21" s="1"/>
      <c r="F21" s="1"/>
      <c r="G21" s="2" t="b">
        <f t="shared" si="0"/>
        <v>1</v>
      </c>
    </row>
    <row r="22" spans="1:7" ht="15.75" customHeight="1" x14ac:dyDescent="0.25">
      <c r="A22" s="236"/>
      <c r="B22" s="237" t="s">
        <v>455</v>
      </c>
      <c r="C22" s="238">
        <v>17</v>
      </c>
      <c r="D22" s="239">
        <v>17</v>
      </c>
      <c r="E22" s="1"/>
      <c r="F22" s="1"/>
      <c r="G22" s="2" t="b">
        <f t="shared" si="0"/>
        <v>1</v>
      </c>
    </row>
    <row r="23" spans="1:7" ht="15.75" customHeight="1" x14ac:dyDescent="0.25">
      <c r="A23" s="236"/>
      <c r="B23" s="237" t="s">
        <v>526</v>
      </c>
      <c r="C23" s="238">
        <v>3</v>
      </c>
      <c r="D23" s="239">
        <v>3</v>
      </c>
      <c r="E23" s="1"/>
      <c r="F23" s="1"/>
      <c r="G23" s="2" t="b">
        <f t="shared" si="0"/>
        <v>1</v>
      </c>
    </row>
    <row r="24" spans="1:7" ht="15.75" customHeight="1" x14ac:dyDescent="0.25">
      <c r="A24" s="236"/>
      <c r="B24" s="237" t="s">
        <v>545</v>
      </c>
      <c r="C24" s="238">
        <v>11</v>
      </c>
      <c r="D24" s="239">
        <v>11</v>
      </c>
      <c r="E24" s="1"/>
      <c r="F24" s="1"/>
      <c r="G24" s="2" t="b">
        <f t="shared" si="0"/>
        <v>1</v>
      </c>
    </row>
    <row r="25" spans="1:7" ht="15.75" customHeight="1" x14ac:dyDescent="0.25">
      <c r="A25" s="236"/>
      <c r="B25" s="237" t="s">
        <v>587</v>
      </c>
      <c r="C25" s="238">
        <v>1</v>
      </c>
      <c r="D25" s="239">
        <v>1</v>
      </c>
      <c r="E25" s="1"/>
      <c r="F25" s="1"/>
      <c r="G25" s="2" t="b">
        <f t="shared" si="0"/>
        <v>1</v>
      </c>
    </row>
    <row r="26" spans="1:7" ht="15.75" customHeight="1" x14ac:dyDescent="0.25">
      <c r="A26" s="236"/>
      <c r="B26" s="237" t="s">
        <v>597</v>
      </c>
      <c r="C26" s="238">
        <v>2</v>
      </c>
      <c r="D26" s="239">
        <v>2</v>
      </c>
      <c r="E26" s="1"/>
      <c r="F26" s="1"/>
      <c r="G26" s="2" t="b">
        <f t="shared" si="0"/>
        <v>1</v>
      </c>
    </row>
    <row r="27" spans="1:7" ht="15.75" customHeight="1" x14ac:dyDescent="0.25">
      <c r="A27" s="236"/>
      <c r="B27" s="237" t="s">
        <v>610</v>
      </c>
      <c r="C27" s="238">
        <v>1</v>
      </c>
      <c r="D27" s="239">
        <v>1</v>
      </c>
      <c r="E27" s="1"/>
      <c r="F27" s="1"/>
      <c r="G27" s="2" t="b">
        <f t="shared" si="0"/>
        <v>1</v>
      </c>
    </row>
    <row r="28" spans="1:7" ht="15.75" customHeight="1" x14ac:dyDescent="0.25">
      <c r="A28" s="236"/>
      <c r="B28" s="237" t="s">
        <v>618</v>
      </c>
      <c r="C28" s="238">
        <v>1</v>
      </c>
      <c r="D28" s="239">
        <v>1</v>
      </c>
      <c r="E28" s="1"/>
      <c r="F28" s="1"/>
      <c r="G28" s="2" t="b">
        <f t="shared" si="0"/>
        <v>1</v>
      </c>
    </row>
    <row r="29" spans="1:7" ht="15.75" customHeight="1" x14ac:dyDescent="0.25">
      <c r="A29" s="236"/>
      <c r="B29" s="237" t="s">
        <v>628</v>
      </c>
      <c r="C29" s="238">
        <v>3</v>
      </c>
      <c r="D29" s="239">
        <v>3</v>
      </c>
      <c r="E29" s="1"/>
      <c r="F29" s="1"/>
      <c r="G29" s="2" t="b">
        <f t="shared" si="0"/>
        <v>1</v>
      </c>
    </row>
    <row r="30" spans="1:7" ht="15.75" customHeight="1" x14ac:dyDescent="0.25">
      <c r="A30" s="236"/>
      <c r="B30" s="237" t="s">
        <v>647</v>
      </c>
      <c r="C30" s="238">
        <v>5</v>
      </c>
      <c r="D30" s="239">
        <v>5</v>
      </c>
      <c r="E30" s="1"/>
      <c r="F30" s="1"/>
      <c r="G30" s="2" t="b">
        <f t="shared" si="0"/>
        <v>1</v>
      </c>
    </row>
    <row r="31" spans="1:7" ht="15.75" customHeight="1" x14ac:dyDescent="0.25">
      <c r="A31" s="236"/>
      <c r="B31" s="237" t="s">
        <v>668</v>
      </c>
      <c r="C31" s="238">
        <v>0</v>
      </c>
      <c r="D31" s="239">
        <v>3</v>
      </c>
      <c r="E31" s="1"/>
      <c r="F31" s="1"/>
      <c r="G31" s="2" t="b">
        <f t="shared" si="0"/>
        <v>0</v>
      </c>
    </row>
    <row r="32" spans="1:7" ht="15.75" customHeight="1" x14ac:dyDescent="0.25">
      <c r="A32" s="236"/>
      <c r="B32" s="237" t="s">
        <v>686</v>
      </c>
      <c r="C32" s="238">
        <v>5</v>
      </c>
      <c r="D32" s="239">
        <v>5</v>
      </c>
      <c r="E32" s="1"/>
      <c r="F32" s="1"/>
      <c r="G32" s="2" t="b">
        <f t="shared" si="0"/>
        <v>1</v>
      </c>
    </row>
    <row r="33" spans="1:7" ht="15.75" customHeight="1" x14ac:dyDescent="0.25">
      <c r="A33" s="236"/>
      <c r="B33" s="237" t="s">
        <v>717</v>
      </c>
      <c r="C33" s="238">
        <v>18</v>
      </c>
      <c r="D33" s="239">
        <v>18</v>
      </c>
      <c r="E33" s="1"/>
      <c r="F33" s="1"/>
      <c r="G33" s="2" t="b">
        <f t="shared" si="0"/>
        <v>1</v>
      </c>
    </row>
    <row r="34" spans="1:7" ht="15.75" customHeight="1" x14ac:dyDescent="0.25">
      <c r="A34" s="236"/>
      <c r="B34" s="237" t="s">
        <v>793</v>
      </c>
      <c r="C34" s="238">
        <v>10</v>
      </c>
      <c r="D34" s="239">
        <v>10</v>
      </c>
      <c r="E34" s="1"/>
      <c r="F34" s="1"/>
      <c r="G34" s="2" t="b">
        <f t="shared" si="0"/>
        <v>1</v>
      </c>
    </row>
    <row r="35" spans="1:7" ht="15.75" customHeight="1" x14ac:dyDescent="0.25">
      <c r="A35" s="236"/>
      <c r="B35" s="237" t="s">
        <v>834</v>
      </c>
      <c r="C35" s="238">
        <v>1</v>
      </c>
      <c r="D35" s="239">
        <v>5</v>
      </c>
      <c r="E35" s="1"/>
      <c r="F35" s="1"/>
      <c r="G35" s="2" t="b">
        <f t="shared" si="0"/>
        <v>0</v>
      </c>
    </row>
    <row r="36" spans="1:7" ht="15.75" customHeight="1" x14ac:dyDescent="0.25">
      <c r="A36" s="229" t="s">
        <v>910</v>
      </c>
      <c r="B36" s="229" t="s">
        <v>1043</v>
      </c>
      <c r="C36" s="234">
        <v>2</v>
      </c>
      <c r="D36" s="235">
        <v>2</v>
      </c>
      <c r="E36" s="1"/>
      <c r="F36" s="1"/>
      <c r="G36" s="2" t="b">
        <f t="shared" si="0"/>
        <v>1</v>
      </c>
    </row>
    <row r="37" spans="1:7" ht="15.75" customHeight="1" x14ac:dyDescent="0.25">
      <c r="A37" s="236"/>
      <c r="B37" s="237" t="s">
        <v>1058</v>
      </c>
      <c r="C37" s="238">
        <v>2</v>
      </c>
      <c r="D37" s="239">
        <v>2</v>
      </c>
      <c r="E37" s="1"/>
      <c r="F37" s="1"/>
      <c r="G37" s="2" t="b">
        <f t="shared" si="0"/>
        <v>1</v>
      </c>
    </row>
    <row r="38" spans="1:7" ht="15.75" customHeight="1" x14ac:dyDescent="0.25">
      <c r="A38" s="236"/>
      <c r="B38" s="237" t="s">
        <v>1068</v>
      </c>
      <c r="C38" s="238">
        <v>2</v>
      </c>
      <c r="D38" s="239">
        <v>3</v>
      </c>
      <c r="E38" s="1"/>
      <c r="F38" s="1"/>
      <c r="G38" s="2" t="b">
        <f t="shared" si="0"/>
        <v>0</v>
      </c>
    </row>
    <row r="39" spans="1:7" ht="15.75" customHeight="1" x14ac:dyDescent="0.25">
      <c r="A39" s="236"/>
      <c r="B39" s="237" t="s">
        <v>1103</v>
      </c>
      <c r="C39" s="238">
        <v>2</v>
      </c>
      <c r="D39" s="239">
        <v>2</v>
      </c>
      <c r="E39" s="1"/>
      <c r="F39" s="1"/>
      <c r="G39" s="2" t="b">
        <f t="shared" si="0"/>
        <v>1</v>
      </c>
    </row>
    <row r="40" spans="1:7" ht="15.75" customHeight="1" x14ac:dyDescent="0.25">
      <c r="A40" s="236"/>
      <c r="B40" s="237" t="s">
        <v>1104</v>
      </c>
      <c r="C40" s="238">
        <v>1</v>
      </c>
      <c r="D40" s="239">
        <v>5</v>
      </c>
      <c r="E40" s="1"/>
      <c r="F40" s="1"/>
      <c r="G40" s="2" t="b">
        <f t="shared" si="0"/>
        <v>0</v>
      </c>
    </row>
    <row r="41" spans="1:7" ht="15.75" customHeight="1" x14ac:dyDescent="0.25">
      <c r="A41" s="236"/>
      <c r="B41" s="237" t="s">
        <v>1085</v>
      </c>
      <c r="C41" s="238">
        <v>5</v>
      </c>
      <c r="D41" s="239">
        <v>7</v>
      </c>
      <c r="E41" s="1"/>
      <c r="F41" s="1"/>
      <c r="G41" s="2" t="b">
        <f t="shared" si="0"/>
        <v>0</v>
      </c>
    </row>
    <row r="42" spans="1:7" ht="15.75" customHeight="1" x14ac:dyDescent="0.25">
      <c r="A42" s="236"/>
      <c r="B42" s="237" t="s">
        <v>1105</v>
      </c>
      <c r="C42" s="238">
        <v>0</v>
      </c>
      <c r="D42" s="239">
        <v>5</v>
      </c>
      <c r="E42" s="1"/>
      <c r="F42" s="1"/>
      <c r="G42" s="2" t="b">
        <f t="shared" si="0"/>
        <v>0</v>
      </c>
    </row>
    <row r="43" spans="1:7" ht="15.75" customHeight="1" x14ac:dyDescent="0.25">
      <c r="A43" s="236"/>
      <c r="B43" s="237" t="s">
        <v>956</v>
      </c>
      <c r="C43" s="238">
        <v>1</v>
      </c>
      <c r="D43" s="239">
        <v>1</v>
      </c>
      <c r="E43" s="1"/>
      <c r="F43" s="1"/>
      <c r="G43" s="2" t="b">
        <f t="shared" si="0"/>
        <v>1</v>
      </c>
    </row>
    <row r="44" spans="1:7" ht="15.75" customHeight="1" x14ac:dyDescent="0.25">
      <c r="A44" s="236"/>
      <c r="B44" s="237" t="s">
        <v>912</v>
      </c>
      <c r="C44" s="238">
        <v>0</v>
      </c>
      <c r="D44" s="239">
        <v>6</v>
      </c>
      <c r="E44" s="1"/>
      <c r="F44" s="1"/>
      <c r="G44" s="2" t="b">
        <f t="shared" si="0"/>
        <v>0</v>
      </c>
    </row>
    <row r="45" spans="1:7" ht="15.75" customHeight="1" x14ac:dyDescent="0.25">
      <c r="A45" s="236"/>
      <c r="B45" s="237" t="s">
        <v>935</v>
      </c>
      <c r="C45" s="238">
        <v>1</v>
      </c>
      <c r="D45" s="239">
        <v>1</v>
      </c>
      <c r="E45" s="1"/>
      <c r="F45" s="1"/>
      <c r="G45" s="2" t="b">
        <f t="shared" si="0"/>
        <v>1</v>
      </c>
    </row>
    <row r="46" spans="1:7" ht="15.75" customHeight="1" x14ac:dyDescent="0.25">
      <c r="A46" s="236"/>
      <c r="B46" s="237" t="s">
        <v>949</v>
      </c>
      <c r="C46" s="238">
        <v>0</v>
      </c>
      <c r="D46" s="239">
        <v>1</v>
      </c>
      <c r="E46" s="1"/>
      <c r="F46" s="1"/>
      <c r="G46" s="2" t="b">
        <f t="shared" si="0"/>
        <v>0</v>
      </c>
    </row>
    <row r="47" spans="1:7" ht="15.75" customHeight="1" x14ac:dyDescent="0.25">
      <c r="A47" s="236"/>
      <c r="B47" s="237" t="s">
        <v>966</v>
      </c>
      <c r="C47" s="238">
        <v>0</v>
      </c>
      <c r="D47" s="239">
        <v>2</v>
      </c>
      <c r="E47" s="1"/>
      <c r="F47" s="1"/>
      <c r="G47" s="2" t="b">
        <f t="shared" si="0"/>
        <v>0</v>
      </c>
    </row>
    <row r="48" spans="1:7" ht="15.75" customHeight="1" x14ac:dyDescent="0.25">
      <c r="A48" s="236"/>
      <c r="B48" s="237" t="s">
        <v>978</v>
      </c>
      <c r="C48" s="238">
        <v>0</v>
      </c>
      <c r="D48" s="239">
        <v>2</v>
      </c>
      <c r="E48" s="1"/>
      <c r="F48" s="1"/>
      <c r="G48" s="2" t="b">
        <f t="shared" si="0"/>
        <v>0</v>
      </c>
    </row>
    <row r="49" spans="1:7" ht="15.75" customHeight="1" x14ac:dyDescent="0.25">
      <c r="A49" s="236"/>
      <c r="B49" s="237" t="s">
        <v>995</v>
      </c>
      <c r="C49" s="238">
        <v>0</v>
      </c>
      <c r="D49" s="239">
        <v>2</v>
      </c>
      <c r="E49" s="1"/>
      <c r="F49" s="1"/>
      <c r="G49" s="2" t="b">
        <f t="shared" si="0"/>
        <v>0</v>
      </c>
    </row>
    <row r="50" spans="1:7" ht="15.75" customHeight="1" x14ac:dyDescent="0.25">
      <c r="A50" s="236"/>
      <c r="B50" s="237" t="s">
        <v>1010</v>
      </c>
      <c r="C50" s="238">
        <v>0</v>
      </c>
      <c r="D50" s="239">
        <v>5</v>
      </c>
      <c r="E50" s="1"/>
      <c r="F50" s="1"/>
      <c r="G50" s="2" t="b">
        <f t="shared" si="0"/>
        <v>0</v>
      </c>
    </row>
    <row r="51" spans="1:7" ht="15.75" customHeight="1" x14ac:dyDescent="0.25">
      <c r="A51" s="236"/>
      <c r="B51" s="237" t="s">
        <v>1108</v>
      </c>
      <c r="C51" s="238">
        <v>0</v>
      </c>
      <c r="D51" s="239">
        <v>1</v>
      </c>
      <c r="E51" s="1"/>
      <c r="F51" s="1"/>
      <c r="G51" s="2" t="b">
        <f t="shared" si="0"/>
        <v>0</v>
      </c>
    </row>
    <row r="52" spans="1:7" ht="15.75" customHeight="1" x14ac:dyDescent="0.25">
      <c r="A52" s="236"/>
      <c r="B52" s="237" t="s">
        <v>1109</v>
      </c>
      <c r="C52" s="238">
        <v>0</v>
      </c>
      <c r="D52" s="239">
        <v>2</v>
      </c>
      <c r="E52" s="1"/>
      <c r="F52" s="1"/>
      <c r="G52" s="2" t="b">
        <f t="shared" si="0"/>
        <v>0</v>
      </c>
    </row>
    <row r="53" spans="1:7" ht="15.75" customHeight="1" x14ac:dyDescent="0.25">
      <c r="A53" s="236"/>
      <c r="B53" s="237" t="s">
        <v>1110</v>
      </c>
      <c r="C53" s="238">
        <v>0</v>
      </c>
      <c r="D53" s="239">
        <v>2</v>
      </c>
      <c r="E53" s="1"/>
      <c r="F53" s="1"/>
      <c r="G53" s="2" t="b">
        <f t="shared" si="0"/>
        <v>0</v>
      </c>
    </row>
    <row r="54" spans="1:7" ht="15.75" customHeight="1" x14ac:dyDescent="0.25">
      <c r="A54" s="236"/>
      <c r="B54" s="237" t="s">
        <v>1111</v>
      </c>
      <c r="C54" s="238">
        <v>0</v>
      </c>
      <c r="D54" s="239">
        <v>3</v>
      </c>
      <c r="E54" s="1"/>
      <c r="F54" s="1"/>
      <c r="G54" s="2" t="b">
        <f t="shared" si="0"/>
        <v>0</v>
      </c>
    </row>
    <row r="55" spans="1:7" ht="15.75" customHeight="1" x14ac:dyDescent="0.25">
      <c r="A55" s="236"/>
      <c r="B55" s="237" t="s">
        <v>1112</v>
      </c>
      <c r="C55" s="238">
        <v>2</v>
      </c>
      <c r="D55" s="239">
        <v>2</v>
      </c>
      <c r="E55" s="1"/>
      <c r="F55" s="1"/>
      <c r="G55" s="2" t="b">
        <f t="shared" si="0"/>
        <v>1</v>
      </c>
    </row>
    <row r="56" spans="1:7" ht="15.75" customHeight="1" x14ac:dyDescent="0.25">
      <c r="A56" s="236"/>
      <c r="B56" s="237" t="s">
        <v>1113</v>
      </c>
      <c r="C56" s="238">
        <v>0</v>
      </c>
      <c r="D56" s="239">
        <v>3</v>
      </c>
      <c r="E56" s="1"/>
      <c r="F56" s="1"/>
      <c r="G56" s="2" t="b">
        <f t="shared" si="0"/>
        <v>0</v>
      </c>
    </row>
    <row r="57" spans="1:7" ht="15.75" customHeight="1" x14ac:dyDescent="0.25">
      <c r="A57" s="229" t="s">
        <v>1116</v>
      </c>
      <c r="B57" s="229" t="s">
        <v>1117</v>
      </c>
      <c r="C57" s="234">
        <v>0</v>
      </c>
      <c r="D57" s="235">
        <v>5</v>
      </c>
      <c r="E57" s="1"/>
      <c r="F57" s="1"/>
      <c r="G57" s="2" t="b">
        <f t="shared" si="0"/>
        <v>0</v>
      </c>
    </row>
    <row r="58" spans="1:7" ht="15.75" customHeight="1" x14ac:dyDescent="0.25">
      <c r="A58" s="236"/>
      <c r="B58" s="237" t="s">
        <v>1118</v>
      </c>
      <c r="C58" s="238">
        <v>0</v>
      </c>
      <c r="D58" s="239">
        <v>3</v>
      </c>
      <c r="E58" s="1"/>
      <c r="F58" s="1"/>
      <c r="G58" s="2" t="b">
        <f t="shared" si="0"/>
        <v>0</v>
      </c>
    </row>
    <row r="59" spans="1:7" ht="15.75" customHeight="1" x14ac:dyDescent="0.25">
      <c r="A59" s="236"/>
      <c r="B59" s="237" t="s">
        <v>1120</v>
      </c>
      <c r="C59" s="238">
        <v>0</v>
      </c>
      <c r="D59" s="239">
        <v>14</v>
      </c>
      <c r="E59" s="1"/>
      <c r="F59" s="1"/>
      <c r="G59" s="2" t="b">
        <f t="shared" si="0"/>
        <v>0</v>
      </c>
    </row>
    <row r="60" spans="1:7" ht="15.75" customHeight="1" x14ac:dyDescent="0.25">
      <c r="A60" s="236"/>
      <c r="B60" s="237" t="s">
        <v>1121</v>
      </c>
      <c r="C60" s="238">
        <v>0</v>
      </c>
      <c r="D60" s="239">
        <v>1</v>
      </c>
      <c r="E60" s="1"/>
      <c r="F60" s="1"/>
      <c r="G60" s="2" t="b">
        <f t="shared" si="0"/>
        <v>0</v>
      </c>
    </row>
    <row r="61" spans="1:7" ht="15.75" customHeight="1" x14ac:dyDescent="0.25">
      <c r="A61" s="236"/>
      <c r="B61" s="237" t="s">
        <v>1123</v>
      </c>
      <c r="C61" s="238">
        <v>21</v>
      </c>
      <c r="D61" s="239">
        <v>22</v>
      </c>
      <c r="E61" s="1"/>
      <c r="F61" s="1"/>
      <c r="G61" s="2" t="b">
        <f t="shared" si="0"/>
        <v>0</v>
      </c>
    </row>
    <row r="62" spans="1:7" ht="15.75" customHeight="1" x14ac:dyDescent="0.25">
      <c r="A62" s="236"/>
      <c r="B62" s="237" t="s">
        <v>1124</v>
      </c>
      <c r="C62" s="238">
        <v>12</v>
      </c>
      <c r="D62" s="239">
        <v>23</v>
      </c>
      <c r="E62" s="1"/>
      <c r="F62" s="1"/>
      <c r="G62" s="2" t="b">
        <f t="shared" si="0"/>
        <v>0</v>
      </c>
    </row>
    <row r="63" spans="1:7" ht="15.75" customHeight="1" x14ac:dyDescent="0.25">
      <c r="A63" s="229" t="s">
        <v>1125</v>
      </c>
      <c r="B63" s="229" t="s">
        <v>1126</v>
      </c>
      <c r="C63" s="234">
        <v>8</v>
      </c>
      <c r="D63" s="235">
        <v>8</v>
      </c>
      <c r="E63" s="1"/>
      <c r="F63" s="1"/>
      <c r="G63" s="2" t="b">
        <f t="shared" si="0"/>
        <v>1</v>
      </c>
    </row>
    <row r="64" spans="1:7" ht="15.75" customHeight="1" x14ac:dyDescent="0.25">
      <c r="A64" s="236"/>
      <c r="B64" s="237" t="s">
        <v>1127</v>
      </c>
      <c r="C64" s="238">
        <v>6</v>
      </c>
      <c r="D64" s="239">
        <v>10</v>
      </c>
      <c r="E64" s="1"/>
      <c r="F64" s="1"/>
      <c r="G64" s="2" t="b">
        <f t="shared" si="0"/>
        <v>0</v>
      </c>
    </row>
    <row r="65" spans="1:7" ht="15.75" customHeight="1" x14ac:dyDescent="0.25">
      <c r="A65" s="236"/>
      <c r="B65" s="237" t="s">
        <v>1128</v>
      </c>
      <c r="C65" s="238">
        <v>4</v>
      </c>
      <c r="D65" s="239">
        <v>4</v>
      </c>
      <c r="E65" s="1"/>
      <c r="F65" s="1"/>
      <c r="G65" s="2" t="b">
        <f t="shared" si="0"/>
        <v>1</v>
      </c>
    </row>
    <row r="66" spans="1:7" ht="15.75" customHeight="1" x14ac:dyDescent="0.25">
      <c r="A66" s="236"/>
      <c r="B66" s="237" t="s">
        <v>1129</v>
      </c>
      <c r="C66" s="238">
        <v>3</v>
      </c>
      <c r="D66" s="239">
        <v>3</v>
      </c>
      <c r="E66" s="1"/>
      <c r="F66" s="1"/>
      <c r="G66" s="2" t="b">
        <f t="shared" si="0"/>
        <v>1</v>
      </c>
    </row>
    <row r="67" spans="1:7" ht="15.75" customHeight="1" x14ac:dyDescent="0.25">
      <c r="A67" s="236"/>
      <c r="B67" s="237" t="s">
        <v>1130</v>
      </c>
      <c r="C67" s="238">
        <v>6</v>
      </c>
      <c r="D67" s="239">
        <v>7</v>
      </c>
      <c r="E67" s="1"/>
      <c r="F67" s="1"/>
      <c r="G67" s="2" t="b">
        <f t="shared" si="0"/>
        <v>0</v>
      </c>
    </row>
    <row r="68" spans="1:7" ht="15.75" customHeight="1" x14ac:dyDescent="0.25">
      <c r="A68" s="236"/>
      <c r="B68" s="237" t="s">
        <v>1131</v>
      </c>
      <c r="C68" s="238">
        <v>6</v>
      </c>
      <c r="D68" s="239">
        <v>6</v>
      </c>
      <c r="E68" s="1"/>
      <c r="F68" s="1"/>
      <c r="G68" s="2" t="b">
        <f t="shared" si="0"/>
        <v>1</v>
      </c>
    </row>
    <row r="69" spans="1:7" ht="15.75" customHeight="1" x14ac:dyDescent="0.25">
      <c r="A69" s="236"/>
      <c r="B69" s="237" t="s">
        <v>1132</v>
      </c>
      <c r="C69" s="238">
        <v>6</v>
      </c>
      <c r="D69" s="239">
        <v>6</v>
      </c>
      <c r="E69" s="1"/>
      <c r="F69" s="1"/>
      <c r="G69" s="2" t="b">
        <f t="shared" si="0"/>
        <v>1</v>
      </c>
    </row>
    <row r="70" spans="1:7" ht="15.75" customHeight="1" x14ac:dyDescent="0.25">
      <c r="A70" s="236"/>
      <c r="B70" s="237" t="s">
        <v>1133</v>
      </c>
      <c r="C70" s="238">
        <v>0</v>
      </c>
      <c r="D70" s="239">
        <v>7</v>
      </c>
      <c r="E70" s="1"/>
      <c r="F70" s="1"/>
      <c r="G70" s="2" t="b">
        <f t="shared" si="0"/>
        <v>0</v>
      </c>
    </row>
    <row r="71" spans="1:7" ht="15.75" customHeight="1" x14ac:dyDescent="0.25">
      <c r="A71" s="236"/>
      <c r="B71" s="237" t="s">
        <v>1134</v>
      </c>
      <c r="C71" s="238">
        <v>0</v>
      </c>
      <c r="D71" s="239">
        <v>7</v>
      </c>
      <c r="E71" s="1"/>
      <c r="F71" s="1"/>
      <c r="G71" s="2" t="b">
        <f t="shared" si="0"/>
        <v>0</v>
      </c>
    </row>
    <row r="72" spans="1:7" ht="15.75" customHeight="1" x14ac:dyDescent="0.25">
      <c r="A72" s="236"/>
      <c r="B72" s="237" t="s">
        <v>1135</v>
      </c>
      <c r="C72" s="238">
        <v>0</v>
      </c>
      <c r="D72" s="239">
        <v>15</v>
      </c>
      <c r="E72" s="1"/>
      <c r="F72" s="1"/>
      <c r="G72" s="2" t="b">
        <f t="shared" si="0"/>
        <v>0</v>
      </c>
    </row>
    <row r="73" spans="1:7" ht="15.75" customHeight="1" x14ac:dyDescent="0.25">
      <c r="A73" s="236"/>
      <c r="B73" s="237" t="s">
        <v>1136</v>
      </c>
      <c r="C73" s="238">
        <v>5</v>
      </c>
      <c r="D73" s="239">
        <v>5</v>
      </c>
      <c r="E73" s="1"/>
      <c r="F73" s="1"/>
      <c r="G73" s="2" t="b">
        <f t="shared" si="0"/>
        <v>1</v>
      </c>
    </row>
    <row r="74" spans="1:7" ht="15.75" customHeight="1" x14ac:dyDescent="0.25">
      <c r="A74" s="236"/>
      <c r="B74" s="237" t="s">
        <v>1137</v>
      </c>
      <c r="C74" s="238">
        <v>12</v>
      </c>
      <c r="D74" s="239">
        <v>12</v>
      </c>
      <c r="E74" s="1"/>
      <c r="F74" s="1"/>
      <c r="G74" s="2" t="b">
        <f t="shared" si="0"/>
        <v>1</v>
      </c>
    </row>
    <row r="75" spans="1:7" ht="15.75" customHeight="1" x14ac:dyDescent="0.25">
      <c r="A75" s="236"/>
      <c r="B75" s="237" t="s">
        <v>1138</v>
      </c>
      <c r="C75" s="238">
        <v>5</v>
      </c>
      <c r="D75" s="239">
        <v>5</v>
      </c>
      <c r="E75" s="1"/>
      <c r="F75" s="1"/>
      <c r="G75" s="2" t="b">
        <f t="shared" si="0"/>
        <v>1</v>
      </c>
    </row>
    <row r="76" spans="1:7" ht="15.75" customHeight="1" x14ac:dyDescent="0.25">
      <c r="A76" s="236"/>
      <c r="B76" s="237" t="s">
        <v>1139</v>
      </c>
      <c r="C76" s="238">
        <v>2</v>
      </c>
      <c r="D76" s="239">
        <v>2</v>
      </c>
      <c r="E76" s="1"/>
      <c r="F76" s="1"/>
      <c r="G76" s="2" t="b">
        <f t="shared" si="0"/>
        <v>1</v>
      </c>
    </row>
    <row r="77" spans="1:7" ht="15.75" customHeight="1" x14ac:dyDescent="0.25">
      <c r="A77" s="236"/>
      <c r="B77" s="237" t="s">
        <v>1140</v>
      </c>
      <c r="C77" s="238">
        <v>11</v>
      </c>
      <c r="D77" s="239">
        <v>11</v>
      </c>
      <c r="E77" s="1"/>
      <c r="F77" s="1"/>
      <c r="G77" s="2" t="b">
        <f t="shared" si="0"/>
        <v>1</v>
      </c>
    </row>
    <row r="78" spans="1:7" ht="15.75" customHeight="1" x14ac:dyDescent="0.25">
      <c r="A78" s="236"/>
      <c r="B78" s="237" t="s">
        <v>1141</v>
      </c>
      <c r="C78" s="238">
        <v>10</v>
      </c>
      <c r="D78" s="239">
        <v>10</v>
      </c>
      <c r="E78" s="1"/>
      <c r="F78" s="1"/>
      <c r="G78" s="2" t="b">
        <f t="shared" si="0"/>
        <v>1</v>
      </c>
    </row>
    <row r="79" spans="1:7" ht="15.75" customHeight="1" x14ac:dyDescent="0.25">
      <c r="A79" s="236"/>
      <c r="B79" s="237" t="s">
        <v>1143</v>
      </c>
      <c r="C79" s="238">
        <v>0</v>
      </c>
      <c r="D79" s="239">
        <v>25</v>
      </c>
      <c r="E79" s="1"/>
      <c r="F79" s="1"/>
      <c r="G79" s="2" t="b">
        <f t="shared" si="0"/>
        <v>0</v>
      </c>
    </row>
    <row r="80" spans="1:7" ht="15.75" customHeight="1" x14ac:dyDescent="0.25">
      <c r="A80" s="229" t="s">
        <v>1145</v>
      </c>
      <c r="B80" s="229" t="s">
        <v>1146</v>
      </c>
      <c r="C80" s="234">
        <v>0</v>
      </c>
      <c r="D80" s="235">
        <v>3</v>
      </c>
      <c r="E80" s="1"/>
      <c r="F80" s="1"/>
      <c r="G80" s="2" t="b">
        <f t="shared" si="0"/>
        <v>0</v>
      </c>
    </row>
    <row r="81" spans="1:7" ht="15.75" customHeight="1" x14ac:dyDescent="0.25">
      <c r="A81" s="236"/>
      <c r="B81" s="237" t="s">
        <v>1148</v>
      </c>
      <c r="C81" s="238">
        <v>0</v>
      </c>
      <c r="D81" s="239">
        <v>2</v>
      </c>
      <c r="E81" s="1"/>
      <c r="F81" s="1"/>
      <c r="G81" s="2" t="b">
        <f t="shared" si="0"/>
        <v>0</v>
      </c>
    </row>
    <row r="82" spans="1:7" ht="15.75" customHeight="1" x14ac:dyDescent="0.25">
      <c r="A82" s="236"/>
      <c r="B82" s="237" t="s">
        <v>1149</v>
      </c>
      <c r="C82" s="238">
        <v>2</v>
      </c>
      <c r="D82" s="239">
        <v>2</v>
      </c>
      <c r="E82" s="1"/>
      <c r="F82" s="1"/>
      <c r="G82" s="2" t="b">
        <f t="shared" si="0"/>
        <v>1</v>
      </c>
    </row>
    <row r="83" spans="1:7" ht="15.75" customHeight="1" x14ac:dyDescent="0.25">
      <c r="A83" s="236"/>
      <c r="B83" s="237" t="s">
        <v>1151</v>
      </c>
      <c r="C83" s="238">
        <v>2</v>
      </c>
      <c r="D83" s="239">
        <v>2</v>
      </c>
      <c r="E83" s="1"/>
      <c r="F83" s="1"/>
      <c r="G83" s="2" t="b">
        <f t="shared" si="0"/>
        <v>1</v>
      </c>
    </row>
    <row r="84" spans="1:7" ht="15.75" customHeight="1" x14ac:dyDescent="0.25">
      <c r="A84" s="236"/>
      <c r="B84" s="237" t="s">
        <v>1152</v>
      </c>
      <c r="C84" s="238">
        <v>2</v>
      </c>
      <c r="D84" s="239">
        <v>2</v>
      </c>
      <c r="E84" s="1"/>
      <c r="F84" s="1"/>
      <c r="G84" s="2" t="b">
        <f t="shared" si="0"/>
        <v>1</v>
      </c>
    </row>
    <row r="85" spans="1:7" ht="15.75" customHeight="1" x14ac:dyDescent="0.25">
      <c r="A85" s="236"/>
      <c r="B85" s="237" t="s">
        <v>1154</v>
      </c>
      <c r="C85" s="238">
        <v>2</v>
      </c>
      <c r="D85" s="239">
        <v>2</v>
      </c>
      <c r="E85" s="1"/>
      <c r="F85" s="1"/>
      <c r="G85" s="2" t="b">
        <f t="shared" si="0"/>
        <v>1</v>
      </c>
    </row>
    <row r="86" spans="1:7" ht="15.75" customHeight="1" x14ac:dyDescent="0.25">
      <c r="A86" s="236"/>
      <c r="B86" s="237" t="s">
        <v>1155</v>
      </c>
      <c r="C86" s="238">
        <v>2</v>
      </c>
      <c r="D86" s="239">
        <v>2</v>
      </c>
      <c r="E86" s="1"/>
      <c r="F86" s="1"/>
      <c r="G86" s="2" t="b">
        <f t="shared" si="0"/>
        <v>1</v>
      </c>
    </row>
    <row r="87" spans="1:7" ht="15.75" customHeight="1" x14ac:dyDescent="0.25">
      <c r="A87" s="236"/>
      <c r="B87" s="237" t="s">
        <v>1157</v>
      </c>
      <c r="C87" s="238">
        <v>2</v>
      </c>
      <c r="D87" s="239">
        <v>2</v>
      </c>
      <c r="E87" s="1"/>
      <c r="F87" s="1"/>
      <c r="G87" s="2" t="b">
        <f t="shared" si="0"/>
        <v>1</v>
      </c>
    </row>
    <row r="88" spans="1:7" ht="15.75" customHeight="1" x14ac:dyDescent="0.25">
      <c r="A88" s="236"/>
      <c r="B88" s="237" t="s">
        <v>1158</v>
      </c>
      <c r="C88" s="238">
        <v>2</v>
      </c>
      <c r="D88" s="239">
        <v>2</v>
      </c>
      <c r="E88" s="1"/>
      <c r="F88" s="1"/>
      <c r="G88" s="2" t="b">
        <f t="shared" si="0"/>
        <v>1</v>
      </c>
    </row>
    <row r="89" spans="1:7" ht="15.75" customHeight="1" x14ac:dyDescent="0.25">
      <c r="A89" s="236"/>
      <c r="B89" s="237" t="s">
        <v>1159</v>
      </c>
      <c r="C89" s="238">
        <v>2</v>
      </c>
      <c r="D89" s="239">
        <v>2</v>
      </c>
      <c r="E89" s="1"/>
      <c r="F89" s="1"/>
      <c r="G89" s="2" t="b">
        <f t="shared" si="0"/>
        <v>1</v>
      </c>
    </row>
    <row r="90" spans="1:7" ht="15.75" customHeight="1" x14ac:dyDescent="0.25">
      <c r="A90" s="236"/>
      <c r="B90" s="237" t="s">
        <v>1161</v>
      </c>
      <c r="C90" s="238">
        <v>2</v>
      </c>
      <c r="D90" s="239">
        <v>2</v>
      </c>
      <c r="E90" s="1"/>
      <c r="F90" s="1"/>
      <c r="G90" s="2" t="b">
        <f t="shared" si="0"/>
        <v>1</v>
      </c>
    </row>
    <row r="91" spans="1:7" ht="15.75" customHeight="1" x14ac:dyDescent="0.25">
      <c r="A91" s="236"/>
      <c r="B91" s="237" t="s">
        <v>1162</v>
      </c>
      <c r="C91" s="238">
        <v>2</v>
      </c>
      <c r="D91" s="239">
        <v>2</v>
      </c>
      <c r="E91" s="1"/>
      <c r="F91" s="1"/>
      <c r="G91" s="2" t="b">
        <f t="shared" si="0"/>
        <v>1</v>
      </c>
    </row>
    <row r="92" spans="1:7" ht="15.75" customHeight="1" x14ac:dyDescent="0.25">
      <c r="A92" s="236"/>
      <c r="B92" s="237" t="s">
        <v>1163</v>
      </c>
      <c r="C92" s="238">
        <v>1</v>
      </c>
      <c r="D92" s="239">
        <v>1</v>
      </c>
      <c r="E92" s="1"/>
      <c r="F92" s="1"/>
      <c r="G92" s="2" t="b">
        <f t="shared" si="0"/>
        <v>1</v>
      </c>
    </row>
    <row r="93" spans="1:7" ht="15.75" customHeight="1" x14ac:dyDescent="0.25">
      <c r="A93" s="236"/>
      <c r="B93" s="237" t="s">
        <v>1164</v>
      </c>
      <c r="C93" s="238">
        <v>1</v>
      </c>
      <c r="D93" s="239">
        <v>2</v>
      </c>
      <c r="E93" s="1"/>
      <c r="F93" s="1"/>
      <c r="G93" s="2" t="b">
        <f t="shared" si="0"/>
        <v>0</v>
      </c>
    </row>
    <row r="94" spans="1:7" ht="15.75" customHeight="1" x14ac:dyDescent="0.25">
      <c r="A94" s="236"/>
      <c r="B94" s="237" t="s">
        <v>1165</v>
      </c>
      <c r="C94" s="238">
        <v>0</v>
      </c>
      <c r="D94" s="239">
        <v>2</v>
      </c>
      <c r="E94" s="1"/>
      <c r="F94" s="1"/>
      <c r="G94" s="2" t="b">
        <f t="shared" si="0"/>
        <v>0</v>
      </c>
    </row>
    <row r="95" spans="1:7" ht="15.75" customHeight="1" x14ac:dyDescent="0.25">
      <c r="A95" s="236"/>
      <c r="B95" s="237" t="s">
        <v>1166</v>
      </c>
      <c r="C95" s="238">
        <v>0</v>
      </c>
      <c r="D95" s="239">
        <v>3</v>
      </c>
      <c r="E95" s="1"/>
      <c r="F95" s="1"/>
      <c r="G95" s="2" t="b">
        <f t="shared" si="0"/>
        <v>0</v>
      </c>
    </row>
    <row r="96" spans="1:7" ht="15.75" customHeight="1" x14ac:dyDescent="0.25">
      <c r="A96" s="236"/>
      <c r="B96" s="237" t="s">
        <v>1167</v>
      </c>
      <c r="C96" s="238">
        <v>2</v>
      </c>
      <c r="D96" s="239">
        <v>2</v>
      </c>
      <c r="E96" s="1"/>
      <c r="F96" s="1"/>
      <c r="G96" s="2" t="b">
        <f t="shared" si="0"/>
        <v>1</v>
      </c>
    </row>
    <row r="97" spans="1:7" ht="15.75" customHeight="1" x14ac:dyDescent="0.25">
      <c r="A97" s="236"/>
      <c r="B97" s="237" t="s">
        <v>1168</v>
      </c>
      <c r="C97" s="238">
        <v>2</v>
      </c>
      <c r="D97" s="239">
        <v>2</v>
      </c>
      <c r="E97" s="1"/>
      <c r="F97" s="1"/>
      <c r="G97" s="2" t="b">
        <f t="shared" si="0"/>
        <v>1</v>
      </c>
    </row>
    <row r="98" spans="1:7" ht="15.75" customHeight="1" x14ac:dyDescent="0.25">
      <c r="A98" s="229" t="s">
        <v>1171</v>
      </c>
      <c r="B98" s="229" t="s">
        <v>1172</v>
      </c>
      <c r="C98" s="234">
        <v>1</v>
      </c>
      <c r="D98" s="235">
        <v>1</v>
      </c>
      <c r="E98" s="1"/>
      <c r="F98" s="1"/>
      <c r="G98" s="2" t="b">
        <f t="shared" si="0"/>
        <v>1</v>
      </c>
    </row>
    <row r="99" spans="1:7" ht="15.75" customHeight="1" x14ac:dyDescent="0.25">
      <c r="A99" s="236"/>
      <c r="B99" s="237" t="s">
        <v>1175</v>
      </c>
      <c r="C99" s="238">
        <v>2</v>
      </c>
      <c r="D99" s="239">
        <v>2</v>
      </c>
      <c r="E99" s="1"/>
      <c r="F99" s="1"/>
    </row>
    <row r="100" spans="1:7" ht="15.75" customHeight="1" x14ac:dyDescent="0.25">
      <c r="A100" s="236"/>
      <c r="B100" s="237" t="s">
        <v>1176</v>
      </c>
      <c r="C100" s="238">
        <v>1</v>
      </c>
      <c r="D100" s="239">
        <v>2</v>
      </c>
      <c r="E100" s="1"/>
      <c r="F100" s="1"/>
    </row>
    <row r="101" spans="1:7" ht="15.75" customHeight="1" x14ac:dyDescent="0.25">
      <c r="A101" s="236"/>
      <c r="B101" s="237" t="s">
        <v>1178</v>
      </c>
      <c r="C101" s="238">
        <v>5</v>
      </c>
      <c r="D101" s="239">
        <v>6</v>
      </c>
      <c r="E101" s="1"/>
      <c r="F101" s="1"/>
    </row>
    <row r="102" spans="1:7" ht="15.75" customHeight="1" x14ac:dyDescent="0.25">
      <c r="A102" s="236"/>
      <c r="B102" s="237" t="s">
        <v>1179</v>
      </c>
      <c r="C102" s="238">
        <v>0</v>
      </c>
      <c r="D102" s="239">
        <v>1</v>
      </c>
      <c r="E102" s="1"/>
      <c r="F102" s="1"/>
    </row>
    <row r="103" spans="1:7" ht="15.75" customHeight="1" x14ac:dyDescent="0.25">
      <c r="A103" s="236"/>
      <c r="B103" s="237" t="s">
        <v>1180</v>
      </c>
      <c r="C103" s="238">
        <v>0</v>
      </c>
      <c r="D103" s="239">
        <v>1</v>
      </c>
      <c r="E103" s="1"/>
      <c r="F103" s="1"/>
    </row>
    <row r="104" spans="1:7" ht="15.75" customHeight="1" x14ac:dyDescent="0.25">
      <c r="A104" s="236"/>
      <c r="B104" s="237" t="s">
        <v>1181</v>
      </c>
      <c r="C104" s="238">
        <v>0</v>
      </c>
      <c r="D104" s="239">
        <v>3</v>
      </c>
      <c r="E104" s="1"/>
      <c r="F104" s="1"/>
    </row>
    <row r="105" spans="1:7" ht="15.75" customHeight="1" x14ac:dyDescent="0.25">
      <c r="A105" s="229" t="s">
        <v>1182</v>
      </c>
      <c r="B105" s="229" t="s">
        <v>1183</v>
      </c>
      <c r="C105" s="234">
        <v>21</v>
      </c>
      <c r="D105" s="235">
        <v>22</v>
      </c>
      <c r="E105" s="1"/>
      <c r="F105" s="1"/>
    </row>
    <row r="106" spans="1:7" ht="15.75" customHeight="1" x14ac:dyDescent="0.25">
      <c r="A106" s="236"/>
      <c r="B106" s="237" t="s">
        <v>1184</v>
      </c>
      <c r="C106" s="238">
        <v>0</v>
      </c>
      <c r="D106" s="239">
        <v>2</v>
      </c>
      <c r="E106" s="1"/>
      <c r="F106" s="1"/>
    </row>
    <row r="107" spans="1:7" ht="15.75" customHeight="1" x14ac:dyDescent="0.25">
      <c r="A107" s="236"/>
      <c r="B107" s="237" t="s">
        <v>1186</v>
      </c>
      <c r="C107" s="238">
        <v>1</v>
      </c>
      <c r="D107" s="239">
        <v>3</v>
      </c>
      <c r="E107" s="1"/>
      <c r="F107" s="1"/>
    </row>
    <row r="108" spans="1:7" ht="15.75" customHeight="1" x14ac:dyDescent="0.25">
      <c r="A108" s="240" t="s">
        <v>3566</v>
      </c>
      <c r="B108" s="241"/>
      <c r="C108" s="242">
        <v>305</v>
      </c>
      <c r="D108" s="243">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67" t="s">
        <v>0</v>
      </c>
      <c r="C2" s="67" t="s">
        <v>3</v>
      </c>
      <c r="D2" s="67" t="s">
        <v>4</v>
      </c>
      <c r="E2" s="67" t="s">
        <v>5</v>
      </c>
      <c r="F2" s="67" t="s">
        <v>6</v>
      </c>
      <c r="G2" s="67" t="s">
        <v>7</v>
      </c>
      <c r="H2" s="67" t="s">
        <v>1</v>
      </c>
      <c r="I2" s="67" t="s">
        <v>8</v>
      </c>
      <c r="J2" s="67" t="s">
        <v>2</v>
      </c>
      <c r="K2" s="67" t="s">
        <v>11</v>
      </c>
      <c r="L2" s="67" t="s">
        <v>12</v>
      </c>
      <c r="M2" s="68" t="s">
        <v>1618</v>
      </c>
      <c r="N2" s="67" t="s">
        <v>17</v>
      </c>
      <c r="O2" s="68" t="s">
        <v>20</v>
      </c>
      <c r="P2" s="67" t="s">
        <v>21</v>
      </c>
      <c r="Q2" s="68" t="s">
        <v>24</v>
      </c>
      <c r="R2" s="67" t="s">
        <v>25</v>
      </c>
      <c r="S2" s="68" t="s">
        <v>1624</v>
      </c>
      <c r="T2" s="226" t="s">
        <v>31</v>
      </c>
      <c r="U2" s="227"/>
      <c r="V2" s="227"/>
      <c r="W2" s="227"/>
      <c r="X2" s="227"/>
      <c r="Y2" s="227"/>
      <c r="Z2" s="227"/>
      <c r="AA2" s="227"/>
      <c r="AB2" s="227"/>
      <c r="AC2" s="227"/>
      <c r="AD2" s="227"/>
      <c r="AE2" s="228"/>
      <c r="AF2" s="68" t="s">
        <v>32</v>
      </c>
      <c r="AG2" s="68" t="s">
        <v>1626</v>
      </c>
      <c r="AH2" s="68" t="s">
        <v>1627</v>
      </c>
    </row>
    <row r="3" spans="2:34" ht="35.25" customHeight="1" x14ac:dyDescent="0.2">
      <c r="B3" s="67"/>
      <c r="C3" s="67"/>
      <c r="D3" s="67"/>
      <c r="E3" s="67"/>
      <c r="F3" s="67"/>
      <c r="G3" s="67"/>
      <c r="H3" s="67"/>
      <c r="I3" s="67"/>
      <c r="J3" s="67"/>
      <c r="K3" s="67"/>
      <c r="L3" s="67"/>
      <c r="M3" s="68"/>
      <c r="N3" s="67"/>
      <c r="O3" s="68"/>
      <c r="P3" s="67"/>
      <c r="Q3" s="68"/>
      <c r="R3" s="67"/>
      <c r="S3" s="68"/>
      <c r="T3" s="69" t="s">
        <v>1631</v>
      </c>
      <c r="U3" s="69" t="s">
        <v>1633</v>
      </c>
      <c r="V3" s="69" t="s">
        <v>1634</v>
      </c>
      <c r="W3" s="69" t="s">
        <v>1635</v>
      </c>
      <c r="X3" s="69" t="s">
        <v>1636</v>
      </c>
      <c r="Y3" s="69" t="s">
        <v>1637</v>
      </c>
      <c r="Z3" s="69" t="s">
        <v>1639</v>
      </c>
      <c r="AA3" s="69" t="s">
        <v>1640</v>
      </c>
      <c r="AB3" s="69" t="s">
        <v>1641</v>
      </c>
      <c r="AC3" s="69" t="s">
        <v>1642</v>
      </c>
      <c r="AD3" s="69" t="s">
        <v>1643</v>
      </c>
      <c r="AE3" s="69" t="s">
        <v>1644</v>
      </c>
      <c r="AF3" s="68"/>
      <c r="AG3" s="68"/>
      <c r="AH3" s="68"/>
    </row>
    <row r="4" spans="2:34" hidden="1" x14ac:dyDescent="0.25">
      <c r="B4" s="70" t="s">
        <v>1412</v>
      </c>
      <c r="C4" s="70" t="s">
        <v>1125</v>
      </c>
      <c r="D4" s="70" t="s">
        <v>1413</v>
      </c>
      <c r="E4" s="70" t="s">
        <v>1133</v>
      </c>
      <c r="F4" s="70" t="s">
        <v>1414</v>
      </c>
      <c r="G4" s="70" t="s">
        <v>1209</v>
      </c>
      <c r="H4" s="70" t="s">
        <v>1649</v>
      </c>
      <c r="I4" s="70" t="s">
        <v>1650</v>
      </c>
      <c r="J4" s="70" t="s">
        <v>52</v>
      </c>
      <c r="K4" s="70" t="s">
        <v>493</v>
      </c>
      <c r="L4" s="70" t="s">
        <v>1651</v>
      </c>
      <c r="M4" s="70" t="s">
        <v>55</v>
      </c>
      <c r="N4" s="70" t="s">
        <v>1423</v>
      </c>
      <c r="O4" s="70" t="s">
        <v>55</v>
      </c>
      <c r="P4" s="70"/>
      <c r="Q4" s="70" t="s">
        <v>55</v>
      </c>
      <c r="R4" s="70" t="s">
        <v>1652</v>
      </c>
      <c r="S4" s="70" t="s">
        <v>55</v>
      </c>
      <c r="T4" s="70" t="s">
        <v>1631</v>
      </c>
      <c r="U4" s="70" t="s">
        <v>1633</v>
      </c>
      <c r="V4" s="70" t="s">
        <v>1634</v>
      </c>
      <c r="W4" s="70" t="s">
        <v>1635</v>
      </c>
      <c r="X4" s="70" t="s">
        <v>1636</v>
      </c>
      <c r="Y4" s="70" t="s">
        <v>1637</v>
      </c>
      <c r="Z4" s="70" t="s">
        <v>1639</v>
      </c>
      <c r="AA4" s="70" t="s">
        <v>1640</v>
      </c>
      <c r="AB4" s="70" t="s">
        <v>1653</v>
      </c>
      <c r="AC4" s="70" t="s">
        <v>1642</v>
      </c>
      <c r="AD4" s="70" t="s">
        <v>1643</v>
      </c>
      <c r="AE4" s="70" t="s">
        <v>1653</v>
      </c>
      <c r="AF4" s="70" t="s">
        <v>55</v>
      </c>
      <c r="AG4" s="70" t="s">
        <v>55</v>
      </c>
      <c r="AH4" s="70" t="s">
        <v>55</v>
      </c>
    </row>
    <row r="5" spans="2:34" hidden="1" x14ac:dyDescent="0.25">
      <c r="B5" s="70" t="s">
        <v>1412</v>
      </c>
      <c r="C5" s="70" t="s">
        <v>1125</v>
      </c>
      <c r="D5" s="70" t="s">
        <v>1413</v>
      </c>
      <c r="E5" s="70" t="s">
        <v>1133</v>
      </c>
      <c r="F5" s="70" t="s">
        <v>1414</v>
      </c>
      <c r="G5" s="70" t="s">
        <v>1209</v>
      </c>
      <c r="H5" s="70" t="s">
        <v>1416</v>
      </c>
      <c r="I5" s="70" t="s">
        <v>1417</v>
      </c>
      <c r="J5" s="70" t="s">
        <v>82</v>
      </c>
      <c r="K5" s="70" t="s">
        <v>493</v>
      </c>
      <c r="L5" s="70" t="s">
        <v>1418</v>
      </c>
      <c r="M5" s="70" t="s">
        <v>55</v>
      </c>
      <c r="N5" s="70" t="s">
        <v>1423</v>
      </c>
      <c r="O5" s="70" t="s">
        <v>55</v>
      </c>
      <c r="P5" s="70"/>
      <c r="Q5" s="70" t="s">
        <v>55</v>
      </c>
      <c r="R5" s="70" t="s">
        <v>1427</v>
      </c>
      <c r="S5" s="70" t="s">
        <v>55</v>
      </c>
      <c r="T5" s="70" t="s">
        <v>1631</v>
      </c>
      <c r="U5" s="70" t="s">
        <v>1633</v>
      </c>
      <c r="V5" s="70" t="s">
        <v>1634</v>
      </c>
      <c r="W5" s="70" t="s">
        <v>1635</v>
      </c>
      <c r="X5" s="70" t="s">
        <v>1636</v>
      </c>
      <c r="Y5" s="70" t="s">
        <v>1637</v>
      </c>
      <c r="Z5" s="70" t="s">
        <v>1639</v>
      </c>
      <c r="AA5" s="70" t="s">
        <v>1640</v>
      </c>
      <c r="AB5" s="70" t="s">
        <v>1653</v>
      </c>
      <c r="AC5" s="70" t="s">
        <v>1642</v>
      </c>
      <c r="AD5" s="70" t="s">
        <v>1643</v>
      </c>
      <c r="AE5" s="70" t="s">
        <v>1653</v>
      </c>
      <c r="AF5" s="70" t="s">
        <v>55</v>
      </c>
      <c r="AG5" s="70" t="s">
        <v>55</v>
      </c>
      <c r="AH5" s="70" t="s">
        <v>55</v>
      </c>
    </row>
    <row r="6" spans="2:34" hidden="1" x14ac:dyDescent="0.25">
      <c r="B6" s="70" t="s">
        <v>1412</v>
      </c>
      <c r="C6" s="70" t="s">
        <v>1125</v>
      </c>
      <c r="D6" s="70" t="s">
        <v>1413</v>
      </c>
      <c r="E6" s="70" t="s">
        <v>1133</v>
      </c>
      <c r="F6" s="70" t="s">
        <v>1414</v>
      </c>
      <c r="G6" s="70" t="s">
        <v>1209</v>
      </c>
      <c r="H6" s="70" t="s">
        <v>1437</v>
      </c>
      <c r="I6" s="70" t="s">
        <v>1438</v>
      </c>
      <c r="J6" s="70" t="s">
        <v>82</v>
      </c>
      <c r="K6" s="70" t="s">
        <v>493</v>
      </c>
      <c r="L6" s="70" t="s">
        <v>1440</v>
      </c>
      <c r="M6" s="70" t="s">
        <v>55</v>
      </c>
      <c r="N6" s="70" t="s">
        <v>1423</v>
      </c>
      <c r="O6" s="70" t="s">
        <v>55</v>
      </c>
      <c r="P6" s="70"/>
      <c r="Q6" s="70" t="s">
        <v>55</v>
      </c>
      <c r="R6" s="70" t="s">
        <v>1448</v>
      </c>
      <c r="S6" s="70" t="s">
        <v>55</v>
      </c>
      <c r="T6" s="70" t="s">
        <v>1631</v>
      </c>
      <c r="U6" s="70" t="s">
        <v>1633</v>
      </c>
      <c r="V6" s="70" t="s">
        <v>1634</v>
      </c>
      <c r="W6" s="70" t="s">
        <v>1635</v>
      </c>
      <c r="X6" s="70" t="s">
        <v>1636</v>
      </c>
      <c r="Y6" s="70" t="s">
        <v>1637</v>
      </c>
      <c r="Z6" s="70" t="s">
        <v>1639</v>
      </c>
      <c r="AA6" s="70" t="s">
        <v>1640</v>
      </c>
      <c r="AB6" s="70" t="s">
        <v>1653</v>
      </c>
      <c r="AC6" s="70" t="s">
        <v>1642</v>
      </c>
      <c r="AD6" s="70" t="s">
        <v>1643</v>
      </c>
      <c r="AE6" s="70" t="s">
        <v>1653</v>
      </c>
      <c r="AF6" s="70" t="s">
        <v>55</v>
      </c>
      <c r="AG6" s="70" t="s">
        <v>55</v>
      </c>
      <c r="AH6" s="70" t="s">
        <v>55</v>
      </c>
    </row>
    <row r="7" spans="2:34" hidden="1" x14ac:dyDescent="0.25">
      <c r="B7" s="70" t="s">
        <v>1412</v>
      </c>
      <c r="C7" s="70" t="s">
        <v>1125</v>
      </c>
      <c r="D7" s="70" t="s">
        <v>1462</v>
      </c>
      <c r="E7" s="70" t="s">
        <v>1134</v>
      </c>
      <c r="F7" s="70" t="s">
        <v>1465</v>
      </c>
      <c r="G7" s="70" t="s">
        <v>1210</v>
      </c>
      <c r="H7" s="70" t="s">
        <v>1466</v>
      </c>
      <c r="I7" s="70" t="s">
        <v>1467</v>
      </c>
      <c r="J7" s="70" t="s">
        <v>82</v>
      </c>
      <c r="K7" s="70" t="s">
        <v>1468</v>
      </c>
      <c r="L7" s="70" t="s">
        <v>1469</v>
      </c>
      <c r="M7" s="70" t="s">
        <v>55</v>
      </c>
      <c r="N7" s="70" t="s">
        <v>1423</v>
      </c>
      <c r="O7" s="70" t="s">
        <v>55</v>
      </c>
      <c r="P7" s="70"/>
      <c r="Q7" s="70" t="s">
        <v>55</v>
      </c>
      <c r="R7" s="70" t="s">
        <v>1472</v>
      </c>
      <c r="S7" s="70" t="s">
        <v>55</v>
      </c>
      <c r="T7" s="70" t="s">
        <v>1631</v>
      </c>
      <c r="U7" s="70" t="s">
        <v>1633</v>
      </c>
      <c r="V7" s="70" t="s">
        <v>1634</v>
      </c>
      <c r="W7" s="70" t="s">
        <v>1635</v>
      </c>
      <c r="X7" s="70" t="s">
        <v>1636</v>
      </c>
      <c r="Y7" s="70" t="s">
        <v>1637</v>
      </c>
      <c r="Z7" s="70" t="s">
        <v>1639</v>
      </c>
      <c r="AA7" s="70" t="s">
        <v>1640</v>
      </c>
      <c r="AB7" s="70" t="s">
        <v>1653</v>
      </c>
      <c r="AC7" s="70" t="s">
        <v>1642</v>
      </c>
      <c r="AD7" s="70" t="s">
        <v>1643</v>
      </c>
      <c r="AE7" s="70" t="s">
        <v>1653</v>
      </c>
      <c r="AF7" s="70" t="s">
        <v>55</v>
      </c>
      <c r="AG7" s="70" t="s">
        <v>55</v>
      </c>
      <c r="AH7" s="70" t="s">
        <v>55</v>
      </c>
    </row>
    <row r="8" spans="2:34" hidden="1" x14ac:dyDescent="0.25">
      <c r="B8" s="70" t="s">
        <v>1412</v>
      </c>
      <c r="C8" s="70" t="s">
        <v>1125</v>
      </c>
      <c r="D8" s="70" t="s">
        <v>1462</v>
      </c>
      <c r="E8" s="70" t="s">
        <v>1134</v>
      </c>
      <c r="F8" s="70" t="s">
        <v>1465</v>
      </c>
      <c r="G8" s="70" t="s">
        <v>1210</v>
      </c>
      <c r="H8" s="70" t="s">
        <v>1478</v>
      </c>
      <c r="I8" s="70" t="s">
        <v>1479</v>
      </c>
      <c r="J8" s="70" t="s">
        <v>82</v>
      </c>
      <c r="K8" s="70" t="s">
        <v>1468</v>
      </c>
      <c r="L8" s="70" t="s">
        <v>1480</v>
      </c>
      <c r="M8" s="70" t="s">
        <v>55</v>
      </c>
      <c r="N8" s="70" t="s">
        <v>1423</v>
      </c>
      <c r="O8" s="70" t="s">
        <v>55</v>
      </c>
      <c r="P8" s="70"/>
      <c r="Q8" s="70" t="s">
        <v>55</v>
      </c>
      <c r="R8" s="70" t="s">
        <v>1484</v>
      </c>
      <c r="S8" s="70" t="s">
        <v>55</v>
      </c>
      <c r="T8" s="70" t="s">
        <v>1631</v>
      </c>
      <c r="U8" s="70" t="s">
        <v>1633</v>
      </c>
      <c r="V8" s="70" t="s">
        <v>1634</v>
      </c>
      <c r="W8" s="70" t="s">
        <v>1635</v>
      </c>
      <c r="X8" s="70" t="s">
        <v>1636</v>
      </c>
      <c r="Y8" s="70" t="s">
        <v>1637</v>
      </c>
      <c r="Z8" s="70" t="s">
        <v>1639</v>
      </c>
      <c r="AA8" s="70" t="s">
        <v>1640</v>
      </c>
      <c r="AB8" s="70" t="s">
        <v>1653</v>
      </c>
      <c r="AC8" s="70" t="s">
        <v>1642</v>
      </c>
      <c r="AD8" s="70" t="s">
        <v>1643</v>
      </c>
      <c r="AE8" s="70" t="s">
        <v>1653</v>
      </c>
      <c r="AF8" s="70" t="s">
        <v>55</v>
      </c>
      <c r="AG8" s="70" t="s">
        <v>55</v>
      </c>
      <c r="AH8" s="70" t="s">
        <v>55</v>
      </c>
    </row>
    <row r="9" spans="2:34" hidden="1" x14ac:dyDescent="0.25">
      <c r="B9" s="70" t="s">
        <v>1412</v>
      </c>
      <c r="C9" s="70" t="s">
        <v>1125</v>
      </c>
      <c r="D9" s="70" t="s">
        <v>1489</v>
      </c>
      <c r="E9" s="70" t="s">
        <v>1135</v>
      </c>
      <c r="F9" s="70" t="s">
        <v>1490</v>
      </c>
      <c r="G9" s="70" t="s">
        <v>1211</v>
      </c>
      <c r="H9" s="70" t="s">
        <v>1491</v>
      </c>
      <c r="I9" s="70" t="s">
        <v>1492</v>
      </c>
      <c r="J9" s="70" t="s">
        <v>82</v>
      </c>
      <c r="K9" s="70" t="s">
        <v>1468</v>
      </c>
      <c r="L9" s="70" t="s">
        <v>1493</v>
      </c>
      <c r="M9" s="70" t="s">
        <v>55</v>
      </c>
      <c r="N9" s="70" t="s">
        <v>1423</v>
      </c>
      <c r="O9" s="70" t="s">
        <v>55</v>
      </c>
      <c r="P9" s="70"/>
      <c r="Q9" s="70" t="s">
        <v>55</v>
      </c>
      <c r="R9" s="70" t="s">
        <v>1498</v>
      </c>
      <c r="S9" s="70" t="s">
        <v>55</v>
      </c>
      <c r="T9" s="70" t="s">
        <v>1653</v>
      </c>
      <c r="U9" s="70" t="s">
        <v>1633</v>
      </c>
      <c r="V9" s="70" t="s">
        <v>1634</v>
      </c>
      <c r="W9" s="70" t="s">
        <v>1635</v>
      </c>
      <c r="X9" s="70" t="s">
        <v>1636</v>
      </c>
      <c r="Y9" s="70" t="s">
        <v>1637</v>
      </c>
      <c r="Z9" s="70" t="s">
        <v>1639</v>
      </c>
      <c r="AA9" s="70" t="s">
        <v>1640</v>
      </c>
      <c r="AB9" s="70" t="s">
        <v>1653</v>
      </c>
      <c r="AC9" s="70" t="s">
        <v>1642</v>
      </c>
      <c r="AD9" s="70" t="s">
        <v>1643</v>
      </c>
      <c r="AE9" s="70" t="s">
        <v>1653</v>
      </c>
      <c r="AF9" s="70" t="s">
        <v>55</v>
      </c>
      <c r="AG9" s="70" t="s">
        <v>55</v>
      </c>
      <c r="AH9" s="70" t="s">
        <v>55</v>
      </c>
    </row>
    <row r="10" spans="2:34" hidden="1" x14ac:dyDescent="0.25">
      <c r="B10" s="70" t="s">
        <v>1412</v>
      </c>
      <c r="C10" s="70" t="s">
        <v>1125</v>
      </c>
      <c r="D10" s="70" t="s">
        <v>1489</v>
      </c>
      <c r="E10" s="70" t="s">
        <v>1135</v>
      </c>
      <c r="F10" s="70" t="s">
        <v>1490</v>
      </c>
      <c r="G10" s="70" t="s">
        <v>1211</v>
      </c>
      <c r="H10" s="70" t="s">
        <v>1502</v>
      </c>
      <c r="I10" s="70" t="s">
        <v>1503</v>
      </c>
      <c r="J10" s="70" t="s">
        <v>82</v>
      </c>
      <c r="K10" s="70" t="s">
        <v>1468</v>
      </c>
      <c r="L10" s="70" t="s">
        <v>1504</v>
      </c>
      <c r="M10" s="70" t="s">
        <v>55</v>
      </c>
      <c r="N10" s="70" t="s">
        <v>1423</v>
      </c>
      <c r="O10" s="70" t="s">
        <v>55</v>
      </c>
      <c r="P10" s="70"/>
      <c r="Q10" s="70" t="s">
        <v>55</v>
      </c>
      <c r="R10" s="70" t="s">
        <v>1511</v>
      </c>
      <c r="S10" s="70" t="s">
        <v>55</v>
      </c>
      <c r="T10" s="70" t="s">
        <v>1653</v>
      </c>
      <c r="U10" s="70" t="s">
        <v>1633</v>
      </c>
      <c r="V10" s="70" t="s">
        <v>1634</v>
      </c>
      <c r="W10" s="70" t="s">
        <v>1635</v>
      </c>
      <c r="X10" s="70" t="s">
        <v>1636</v>
      </c>
      <c r="Y10" s="70" t="s">
        <v>1637</v>
      </c>
      <c r="Z10" s="70" t="s">
        <v>1639</v>
      </c>
      <c r="AA10" s="70" t="s">
        <v>1640</v>
      </c>
      <c r="AB10" s="70" t="s">
        <v>1653</v>
      </c>
      <c r="AC10" s="70" t="s">
        <v>1642</v>
      </c>
      <c r="AD10" s="70" t="s">
        <v>1643</v>
      </c>
      <c r="AE10" s="70" t="s">
        <v>1653</v>
      </c>
      <c r="AF10" s="70" t="s">
        <v>55</v>
      </c>
      <c r="AG10" s="70" t="s">
        <v>55</v>
      </c>
      <c r="AH10" s="70" t="s">
        <v>55</v>
      </c>
    </row>
    <row r="11" spans="2:34" hidden="1" x14ac:dyDescent="0.25">
      <c r="B11" s="70" t="s">
        <v>1412</v>
      </c>
      <c r="C11" s="70" t="s">
        <v>1125</v>
      </c>
      <c r="D11" s="70" t="s">
        <v>1489</v>
      </c>
      <c r="E11" s="70" t="s">
        <v>1135</v>
      </c>
      <c r="F11" s="70" t="s">
        <v>1490</v>
      </c>
      <c r="G11" s="70" t="s">
        <v>1211</v>
      </c>
      <c r="H11" s="70" t="s">
        <v>1513</v>
      </c>
      <c r="I11" s="70" t="s">
        <v>1514</v>
      </c>
      <c r="J11" s="70" t="s">
        <v>82</v>
      </c>
      <c r="K11" s="70" t="s">
        <v>493</v>
      </c>
      <c r="L11" s="70" t="s">
        <v>1515</v>
      </c>
      <c r="M11" s="70" t="s">
        <v>55</v>
      </c>
      <c r="N11" s="70" t="s">
        <v>1423</v>
      </c>
      <c r="O11" s="70" t="s">
        <v>55</v>
      </c>
      <c r="P11" s="70"/>
      <c r="Q11" s="70" t="s">
        <v>55</v>
      </c>
      <c r="R11" s="70" t="s">
        <v>1522</v>
      </c>
      <c r="S11" s="70" t="s">
        <v>55</v>
      </c>
      <c r="T11" s="70" t="s">
        <v>1653</v>
      </c>
      <c r="U11" s="70" t="s">
        <v>1653</v>
      </c>
      <c r="V11" s="70" t="s">
        <v>1634</v>
      </c>
      <c r="W11" s="70" t="s">
        <v>1635</v>
      </c>
      <c r="X11" s="70" t="s">
        <v>1636</v>
      </c>
      <c r="Y11" s="70" t="s">
        <v>1637</v>
      </c>
      <c r="Z11" s="70" t="s">
        <v>1639</v>
      </c>
      <c r="AA11" s="70" t="s">
        <v>1640</v>
      </c>
      <c r="AB11" s="70" t="s">
        <v>1653</v>
      </c>
      <c r="AC11" s="70" t="s">
        <v>1642</v>
      </c>
      <c r="AD11" s="70" t="s">
        <v>1643</v>
      </c>
      <c r="AE11" s="70" t="s">
        <v>1653</v>
      </c>
      <c r="AF11" s="70" t="s">
        <v>55</v>
      </c>
      <c r="AG11" s="70" t="s">
        <v>55</v>
      </c>
      <c r="AH11" s="70" t="s">
        <v>55</v>
      </c>
    </row>
    <row r="12" spans="2:34" hidden="1" x14ac:dyDescent="0.25">
      <c r="B12" s="70" t="s">
        <v>1412</v>
      </c>
      <c r="C12" s="70" t="s">
        <v>1125</v>
      </c>
      <c r="D12" s="70" t="s">
        <v>1489</v>
      </c>
      <c r="E12" s="70" t="s">
        <v>1135</v>
      </c>
      <c r="F12" s="70" t="s">
        <v>1490</v>
      </c>
      <c r="G12" s="70" t="s">
        <v>1211</v>
      </c>
      <c r="H12" s="70" t="s">
        <v>1525</v>
      </c>
      <c r="I12" s="70" t="s">
        <v>1526</v>
      </c>
      <c r="J12" s="70" t="s">
        <v>82</v>
      </c>
      <c r="K12" s="70" t="s">
        <v>493</v>
      </c>
      <c r="L12" s="70" t="s">
        <v>1527</v>
      </c>
      <c r="M12" s="70" t="s">
        <v>55</v>
      </c>
      <c r="N12" s="70" t="s">
        <v>1423</v>
      </c>
      <c r="O12" s="70" t="s">
        <v>55</v>
      </c>
      <c r="P12" s="70"/>
      <c r="Q12" s="70" t="s">
        <v>55</v>
      </c>
      <c r="R12" s="70" t="s">
        <v>1531</v>
      </c>
      <c r="S12" s="70" t="s">
        <v>55</v>
      </c>
      <c r="T12" s="70" t="s">
        <v>1653</v>
      </c>
      <c r="U12" s="70" t="s">
        <v>1653</v>
      </c>
      <c r="V12" s="70" t="s">
        <v>1634</v>
      </c>
      <c r="W12" s="70" t="s">
        <v>1635</v>
      </c>
      <c r="X12" s="70" t="s">
        <v>1636</v>
      </c>
      <c r="Y12" s="70" t="s">
        <v>1637</v>
      </c>
      <c r="Z12" s="70" t="s">
        <v>1639</v>
      </c>
      <c r="AA12" s="70" t="s">
        <v>1640</v>
      </c>
      <c r="AB12" s="70" t="s">
        <v>1653</v>
      </c>
      <c r="AC12" s="70" t="s">
        <v>1642</v>
      </c>
      <c r="AD12" s="70" t="s">
        <v>1643</v>
      </c>
      <c r="AE12" s="70" t="s">
        <v>1653</v>
      </c>
      <c r="AF12" s="70" t="s">
        <v>55</v>
      </c>
      <c r="AG12" s="70" t="s">
        <v>55</v>
      </c>
      <c r="AH12" s="70" t="s">
        <v>55</v>
      </c>
    </row>
    <row r="13" spans="2:34" hidden="1" x14ac:dyDescent="0.25">
      <c r="B13" s="70" t="s">
        <v>1677</v>
      </c>
      <c r="C13" s="70" t="s">
        <v>1373</v>
      </c>
      <c r="D13" s="70" t="s">
        <v>1679</v>
      </c>
      <c r="E13" s="70" t="s">
        <v>1452</v>
      </c>
      <c r="F13" s="70" t="s">
        <v>1680</v>
      </c>
      <c r="G13" s="70" t="s">
        <v>1681</v>
      </c>
      <c r="H13" s="70" t="s">
        <v>1682</v>
      </c>
      <c r="I13" s="70" t="s">
        <v>1683</v>
      </c>
      <c r="J13" s="70" t="s">
        <v>82</v>
      </c>
      <c r="K13" s="70" t="s">
        <v>92</v>
      </c>
      <c r="L13" s="70" t="s">
        <v>1685</v>
      </c>
      <c r="M13" s="70" t="s">
        <v>55</v>
      </c>
      <c r="N13" s="70" t="s">
        <v>1686</v>
      </c>
      <c r="O13" s="70" t="s">
        <v>55</v>
      </c>
      <c r="P13" s="70" t="s">
        <v>1687</v>
      </c>
      <c r="Q13" s="70" t="s">
        <v>55</v>
      </c>
      <c r="R13" s="70" t="s">
        <v>1688</v>
      </c>
      <c r="S13" s="70" t="s">
        <v>55</v>
      </c>
      <c r="T13" s="70" t="s">
        <v>1631</v>
      </c>
      <c r="U13" s="70" t="s">
        <v>1633</v>
      </c>
      <c r="V13" s="70" t="s">
        <v>1634</v>
      </c>
      <c r="W13" s="70" t="s">
        <v>1635</v>
      </c>
      <c r="X13" s="70" t="s">
        <v>1636</v>
      </c>
      <c r="Y13" s="70" t="s">
        <v>1653</v>
      </c>
      <c r="Z13" s="70" t="s">
        <v>1653</v>
      </c>
      <c r="AA13" s="70" t="s">
        <v>1653</v>
      </c>
      <c r="AB13" s="70" t="s">
        <v>1653</v>
      </c>
      <c r="AC13" s="70" t="s">
        <v>1653</v>
      </c>
      <c r="AD13" s="70" t="s">
        <v>1653</v>
      </c>
      <c r="AE13" s="70" t="s">
        <v>1653</v>
      </c>
      <c r="AF13" s="70" t="s">
        <v>55</v>
      </c>
      <c r="AG13" s="70" t="s">
        <v>55</v>
      </c>
      <c r="AH13" s="70" t="s">
        <v>55</v>
      </c>
    </row>
    <row r="14" spans="2:34" hidden="1" x14ac:dyDescent="0.25">
      <c r="B14" s="70" t="s">
        <v>1677</v>
      </c>
      <c r="C14" s="70" t="s">
        <v>1373</v>
      </c>
      <c r="D14" s="70" t="s">
        <v>1679</v>
      </c>
      <c r="E14" s="70" t="s">
        <v>1452</v>
      </c>
      <c r="F14" s="70" t="s">
        <v>1689</v>
      </c>
      <c r="G14" s="70" t="s">
        <v>1690</v>
      </c>
      <c r="H14" s="70" t="s">
        <v>1691</v>
      </c>
      <c r="I14" s="70" t="s">
        <v>1692</v>
      </c>
      <c r="J14" s="70" t="s">
        <v>82</v>
      </c>
      <c r="K14" s="70" t="s">
        <v>75</v>
      </c>
      <c r="L14" s="70" t="s">
        <v>1693</v>
      </c>
      <c r="M14" s="70" t="s">
        <v>55</v>
      </c>
      <c r="N14" s="70" t="s">
        <v>1694</v>
      </c>
      <c r="O14" s="70" t="s">
        <v>55</v>
      </c>
      <c r="P14" s="70"/>
      <c r="Q14" s="70" t="s">
        <v>55</v>
      </c>
      <c r="R14" s="70" t="s">
        <v>1695</v>
      </c>
      <c r="S14" s="70" t="s">
        <v>55</v>
      </c>
      <c r="T14" s="70" t="s">
        <v>1653</v>
      </c>
      <c r="U14" s="70" t="s">
        <v>1653</v>
      </c>
      <c r="V14" s="70" t="s">
        <v>1634</v>
      </c>
      <c r="W14" s="70" t="s">
        <v>1635</v>
      </c>
      <c r="X14" s="70" t="s">
        <v>1636</v>
      </c>
      <c r="Y14" s="70" t="s">
        <v>1653</v>
      </c>
      <c r="Z14" s="70" t="s">
        <v>1653</v>
      </c>
      <c r="AA14" s="70" t="s">
        <v>1653</v>
      </c>
      <c r="AB14" s="70" t="s">
        <v>1653</v>
      </c>
      <c r="AC14" s="70" t="s">
        <v>1653</v>
      </c>
      <c r="AD14" s="70" t="s">
        <v>1653</v>
      </c>
      <c r="AE14" s="70" t="s">
        <v>1653</v>
      </c>
      <c r="AF14" s="70" t="s">
        <v>55</v>
      </c>
      <c r="AG14" s="70" t="s">
        <v>55</v>
      </c>
      <c r="AH14" s="70" t="s">
        <v>55</v>
      </c>
    </row>
    <row r="15" spans="2:34" hidden="1" x14ac:dyDescent="0.25">
      <c r="B15" s="70" t="s">
        <v>1677</v>
      </c>
      <c r="C15" s="70" t="s">
        <v>1373</v>
      </c>
      <c r="D15" s="70" t="s">
        <v>1679</v>
      </c>
      <c r="E15" s="70" t="s">
        <v>1452</v>
      </c>
      <c r="F15" s="70" t="s">
        <v>1689</v>
      </c>
      <c r="G15" s="70" t="s">
        <v>1690</v>
      </c>
      <c r="H15" s="70" t="s">
        <v>1698</v>
      </c>
      <c r="I15" s="70" t="s">
        <v>1699</v>
      </c>
      <c r="J15" s="70" t="s">
        <v>82</v>
      </c>
      <c r="K15" s="70" t="s">
        <v>83</v>
      </c>
      <c r="L15" s="70" t="s">
        <v>1700</v>
      </c>
      <c r="M15" s="70" t="s">
        <v>55</v>
      </c>
      <c r="N15" s="70" t="s">
        <v>1701</v>
      </c>
      <c r="O15" s="70" t="s">
        <v>55</v>
      </c>
      <c r="P15" s="70"/>
      <c r="Q15" s="70" t="s">
        <v>55</v>
      </c>
      <c r="R15" s="70" t="s">
        <v>1702</v>
      </c>
      <c r="S15" s="70" t="s">
        <v>55</v>
      </c>
      <c r="T15" s="70" t="s">
        <v>1631</v>
      </c>
      <c r="U15" s="70" t="s">
        <v>1633</v>
      </c>
      <c r="V15" s="70" t="s">
        <v>1634</v>
      </c>
      <c r="W15" s="70" t="s">
        <v>1635</v>
      </c>
      <c r="X15" s="70" t="s">
        <v>1636</v>
      </c>
      <c r="Y15" s="70" t="s">
        <v>1653</v>
      </c>
      <c r="Z15" s="70" t="s">
        <v>1653</v>
      </c>
      <c r="AA15" s="70" t="s">
        <v>1653</v>
      </c>
      <c r="AB15" s="70" t="s">
        <v>1653</v>
      </c>
      <c r="AC15" s="70" t="s">
        <v>1653</v>
      </c>
      <c r="AD15" s="70" t="s">
        <v>1653</v>
      </c>
      <c r="AE15" s="70" t="s">
        <v>1653</v>
      </c>
      <c r="AF15" s="70" t="s">
        <v>55</v>
      </c>
      <c r="AG15" s="70" t="s">
        <v>55</v>
      </c>
      <c r="AH15" s="70" t="s">
        <v>55</v>
      </c>
    </row>
    <row r="16" spans="2:34" hidden="1" x14ac:dyDescent="0.25">
      <c r="B16" s="70" t="s">
        <v>1677</v>
      </c>
      <c r="C16" s="70" t="s">
        <v>1373</v>
      </c>
      <c r="D16" s="70" t="s">
        <v>1679</v>
      </c>
      <c r="E16" s="70" t="s">
        <v>1452</v>
      </c>
      <c r="F16" s="70" t="s">
        <v>1689</v>
      </c>
      <c r="G16" s="70" t="s">
        <v>1690</v>
      </c>
      <c r="H16" s="70" t="s">
        <v>1706</v>
      </c>
      <c r="I16" s="70" t="s">
        <v>1707</v>
      </c>
      <c r="J16" s="70" t="s">
        <v>82</v>
      </c>
      <c r="K16" s="70" t="s">
        <v>83</v>
      </c>
      <c r="L16" s="70" t="s">
        <v>1708</v>
      </c>
      <c r="M16" s="70" t="s">
        <v>55</v>
      </c>
      <c r="N16" s="70" t="s">
        <v>1710</v>
      </c>
      <c r="O16" s="70" t="s">
        <v>55</v>
      </c>
      <c r="P16" s="70"/>
      <c r="Q16" s="70" t="s">
        <v>55</v>
      </c>
      <c r="R16" s="70" t="s">
        <v>1711</v>
      </c>
      <c r="S16" s="70" t="s">
        <v>55</v>
      </c>
      <c r="T16" s="70" t="s">
        <v>1631</v>
      </c>
      <c r="U16" s="70" t="s">
        <v>1633</v>
      </c>
      <c r="V16" s="70" t="s">
        <v>1634</v>
      </c>
      <c r="W16" s="70" t="s">
        <v>1635</v>
      </c>
      <c r="X16" s="70" t="s">
        <v>1636</v>
      </c>
      <c r="Y16" s="70" t="s">
        <v>1653</v>
      </c>
      <c r="Z16" s="70" t="s">
        <v>1653</v>
      </c>
      <c r="AA16" s="70" t="s">
        <v>1653</v>
      </c>
      <c r="AB16" s="70" t="s">
        <v>1653</v>
      </c>
      <c r="AC16" s="70" t="s">
        <v>1653</v>
      </c>
      <c r="AD16" s="70" t="s">
        <v>1653</v>
      </c>
      <c r="AE16" s="70" t="s">
        <v>1653</v>
      </c>
      <c r="AF16" s="70" t="s">
        <v>55</v>
      </c>
      <c r="AG16" s="70" t="s">
        <v>55</v>
      </c>
      <c r="AH16" s="70" t="s">
        <v>55</v>
      </c>
    </row>
    <row r="17" spans="2:34" hidden="1" x14ac:dyDescent="0.25">
      <c r="B17" s="70" t="s">
        <v>44</v>
      </c>
      <c r="C17" s="70" t="s">
        <v>45</v>
      </c>
      <c r="D17" s="70" t="s">
        <v>46</v>
      </c>
      <c r="E17" s="70" t="s">
        <v>47</v>
      </c>
      <c r="F17" s="70" t="s">
        <v>48</v>
      </c>
      <c r="G17" s="70" t="s">
        <v>49</v>
      </c>
      <c r="H17" s="70" t="s">
        <v>50</v>
      </c>
      <c r="I17" s="70" t="s">
        <v>51</v>
      </c>
      <c r="J17" s="70" t="s">
        <v>52</v>
      </c>
      <c r="K17" s="70" t="s">
        <v>53</v>
      </c>
      <c r="L17" s="70" t="s">
        <v>54</v>
      </c>
      <c r="M17" s="70" t="s">
        <v>55</v>
      </c>
      <c r="N17" s="70" t="s">
        <v>56</v>
      </c>
      <c r="O17" s="70" t="s">
        <v>55</v>
      </c>
      <c r="P17" s="70" t="s">
        <v>57</v>
      </c>
      <c r="Q17" s="70" t="s">
        <v>55</v>
      </c>
      <c r="R17" s="70"/>
      <c r="S17" s="70" t="s">
        <v>55</v>
      </c>
      <c r="T17" s="70" t="s">
        <v>1653</v>
      </c>
      <c r="U17" s="70" t="s">
        <v>1653</v>
      </c>
      <c r="V17" s="70" t="s">
        <v>1653</v>
      </c>
      <c r="W17" s="70" t="s">
        <v>1653</v>
      </c>
      <c r="X17" s="70" t="s">
        <v>1653</v>
      </c>
      <c r="Y17" s="70" t="s">
        <v>1653</v>
      </c>
      <c r="Z17" s="70" t="s">
        <v>1653</v>
      </c>
      <c r="AA17" s="70" t="s">
        <v>1653</v>
      </c>
      <c r="AB17" s="70" t="s">
        <v>1653</v>
      </c>
      <c r="AC17" s="70" t="s">
        <v>1653</v>
      </c>
      <c r="AD17" s="70" t="s">
        <v>1653</v>
      </c>
      <c r="AE17" s="70" t="s">
        <v>1644</v>
      </c>
      <c r="AF17" s="70" t="s">
        <v>55</v>
      </c>
      <c r="AG17" s="70" t="s">
        <v>52</v>
      </c>
      <c r="AH17" s="70" t="s">
        <v>1712</v>
      </c>
    </row>
    <row r="18" spans="2:34" hidden="1" x14ac:dyDescent="0.25">
      <c r="B18" s="70" t="s">
        <v>44</v>
      </c>
      <c r="C18" s="70" t="s">
        <v>45</v>
      </c>
      <c r="D18" s="70" t="s">
        <v>46</v>
      </c>
      <c r="E18" s="70" t="s">
        <v>47</v>
      </c>
      <c r="F18" s="70" t="s">
        <v>48</v>
      </c>
      <c r="G18" s="70" t="s">
        <v>49</v>
      </c>
      <c r="H18" s="70" t="s">
        <v>60</v>
      </c>
      <c r="I18" s="70" t="s">
        <v>61</v>
      </c>
      <c r="J18" s="70" t="s">
        <v>52</v>
      </c>
      <c r="K18" s="70" t="s">
        <v>53</v>
      </c>
      <c r="L18" s="70" t="s">
        <v>62</v>
      </c>
      <c r="M18" s="70" t="s">
        <v>1716</v>
      </c>
      <c r="N18" s="70" t="s">
        <v>63</v>
      </c>
      <c r="O18" s="70" t="s">
        <v>55</v>
      </c>
      <c r="P18" s="70"/>
      <c r="Q18" s="70" t="s">
        <v>55</v>
      </c>
      <c r="R18" s="70"/>
      <c r="S18" s="70" t="s">
        <v>55</v>
      </c>
      <c r="T18" s="70" t="s">
        <v>1653</v>
      </c>
      <c r="U18" s="70" t="s">
        <v>1653</v>
      </c>
      <c r="V18" s="70" t="s">
        <v>1653</v>
      </c>
      <c r="W18" s="70" t="s">
        <v>1653</v>
      </c>
      <c r="X18" s="70" t="s">
        <v>1653</v>
      </c>
      <c r="Y18" s="70" t="s">
        <v>1653</v>
      </c>
      <c r="Z18" s="70" t="s">
        <v>1653</v>
      </c>
      <c r="AA18" s="70" t="s">
        <v>1653</v>
      </c>
      <c r="AB18" s="70" t="s">
        <v>1653</v>
      </c>
      <c r="AC18" s="70" t="s">
        <v>1653</v>
      </c>
      <c r="AD18" s="70" t="s">
        <v>1653</v>
      </c>
      <c r="AE18" s="70" t="s">
        <v>1644</v>
      </c>
      <c r="AF18" s="70" t="s">
        <v>55</v>
      </c>
      <c r="AG18" s="70" t="s">
        <v>52</v>
      </c>
      <c r="AH18" s="70" t="s">
        <v>55</v>
      </c>
    </row>
    <row r="19" spans="2:34" hidden="1" x14ac:dyDescent="0.25">
      <c r="B19" s="70" t="s">
        <v>44</v>
      </c>
      <c r="C19" s="70" t="s">
        <v>45</v>
      </c>
      <c r="D19" s="70" t="s">
        <v>46</v>
      </c>
      <c r="E19" s="70" t="s">
        <v>47</v>
      </c>
      <c r="F19" s="70" t="s">
        <v>48</v>
      </c>
      <c r="G19" s="70" t="s">
        <v>49</v>
      </c>
      <c r="H19" s="70" t="s">
        <v>65</v>
      </c>
      <c r="I19" s="70" t="s">
        <v>66</v>
      </c>
      <c r="J19" s="70" t="s">
        <v>52</v>
      </c>
      <c r="K19" s="70" t="s">
        <v>53</v>
      </c>
      <c r="L19" s="70" t="s">
        <v>67</v>
      </c>
      <c r="M19" s="70" t="s">
        <v>55</v>
      </c>
      <c r="N19" s="70" t="s">
        <v>68</v>
      </c>
      <c r="O19" s="70" t="s">
        <v>55</v>
      </c>
      <c r="P19" s="70"/>
      <c r="Q19" s="70" t="s">
        <v>55</v>
      </c>
      <c r="R19" s="70"/>
      <c r="S19" s="70" t="s">
        <v>55</v>
      </c>
      <c r="T19" s="70" t="s">
        <v>1653</v>
      </c>
      <c r="U19" s="70" t="s">
        <v>1653</v>
      </c>
      <c r="V19" s="70" t="s">
        <v>1653</v>
      </c>
      <c r="W19" s="70" t="s">
        <v>1653</v>
      </c>
      <c r="X19" s="70" t="s">
        <v>1653</v>
      </c>
      <c r="Y19" s="70" t="s">
        <v>1653</v>
      </c>
      <c r="Z19" s="70" t="s">
        <v>1653</v>
      </c>
      <c r="AA19" s="70" t="s">
        <v>1653</v>
      </c>
      <c r="AB19" s="70" t="s">
        <v>1653</v>
      </c>
      <c r="AC19" s="70" t="s">
        <v>1653</v>
      </c>
      <c r="AD19" s="70" t="s">
        <v>1653</v>
      </c>
      <c r="AE19" s="70" t="s">
        <v>1644</v>
      </c>
      <c r="AF19" s="70" t="s">
        <v>1635</v>
      </c>
      <c r="AG19" s="70" t="s">
        <v>52</v>
      </c>
      <c r="AH19" s="70" t="s">
        <v>1718</v>
      </c>
    </row>
    <row r="20" spans="2:34" hidden="1" x14ac:dyDescent="0.25">
      <c r="B20" s="70" t="s">
        <v>1412</v>
      </c>
      <c r="C20" s="70" t="s">
        <v>1125</v>
      </c>
      <c r="D20" s="70" t="s">
        <v>1562</v>
      </c>
      <c r="E20" s="70" t="s">
        <v>1136</v>
      </c>
      <c r="F20" s="70" t="s">
        <v>1563</v>
      </c>
      <c r="G20" s="70" t="s">
        <v>1212</v>
      </c>
      <c r="H20" s="70" t="s">
        <v>1564</v>
      </c>
      <c r="I20" s="70" t="s">
        <v>1565</v>
      </c>
      <c r="J20" s="70" t="s">
        <v>82</v>
      </c>
      <c r="K20" s="70" t="s">
        <v>1567</v>
      </c>
      <c r="L20" s="70" t="s">
        <v>1568</v>
      </c>
      <c r="M20" s="70" t="s">
        <v>55</v>
      </c>
      <c r="N20" s="70" t="s">
        <v>264</v>
      </c>
      <c r="O20" s="70" t="s">
        <v>55</v>
      </c>
      <c r="P20" s="70" t="s">
        <v>264</v>
      </c>
      <c r="Q20" s="70" t="s">
        <v>55</v>
      </c>
      <c r="R20" s="70" t="s">
        <v>1575</v>
      </c>
      <c r="S20" s="70" t="s">
        <v>55</v>
      </c>
      <c r="T20" s="70" t="s">
        <v>1653</v>
      </c>
      <c r="U20" s="70" t="s">
        <v>1653</v>
      </c>
      <c r="V20" s="70" t="s">
        <v>1653</v>
      </c>
      <c r="W20" s="70" t="s">
        <v>1635</v>
      </c>
      <c r="X20" s="70" t="s">
        <v>1636</v>
      </c>
      <c r="Y20" s="70" t="s">
        <v>1637</v>
      </c>
      <c r="Z20" s="70" t="s">
        <v>1639</v>
      </c>
      <c r="AA20" s="70" t="s">
        <v>1640</v>
      </c>
      <c r="AB20" s="70" t="s">
        <v>1653</v>
      </c>
      <c r="AC20" s="70" t="s">
        <v>1642</v>
      </c>
      <c r="AD20" s="70" t="s">
        <v>1643</v>
      </c>
      <c r="AE20" s="70" t="s">
        <v>1653</v>
      </c>
      <c r="AF20" s="70" t="s">
        <v>55</v>
      </c>
      <c r="AG20" s="70" t="s">
        <v>55</v>
      </c>
      <c r="AH20" s="70" t="s">
        <v>55</v>
      </c>
    </row>
    <row r="21" spans="2:34" ht="15.75" hidden="1" customHeight="1" x14ac:dyDescent="0.25">
      <c r="B21" s="70" t="s">
        <v>1412</v>
      </c>
      <c r="C21" s="70" t="s">
        <v>1125</v>
      </c>
      <c r="D21" s="70" t="s">
        <v>1562</v>
      </c>
      <c r="E21" s="70" t="s">
        <v>1136</v>
      </c>
      <c r="F21" s="70" t="s">
        <v>1563</v>
      </c>
      <c r="G21" s="70" t="s">
        <v>1212</v>
      </c>
      <c r="H21" s="70" t="s">
        <v>1578</v>
      </c>
      <c r="I21" s="70" t="s">
        <v>1580</v>
      </c>
      <c r="J21" s="70" t="s">
        <v>82</v>
      </c>
      <c r="K21" s="70" t="s">
        <v>1567</v>
      </c>
      <c r="L21" s="70" t="s">
        <v>1581</v>
      </c>
      <c r="M21" s="70" t="s">
        <v>55</v>
      </c>
      <c r="N21" s="70" t="s">
        <v>264</v>
      </c>
      <c r="O21" s="70" t="s">
        <v>55</v>
      </c>
      <c r="P21" s="70"/>
      <c r="Q21" s="70" t="s">
        <v>55</v>
      </c>
      <c r="R21" s="70" t="s">
        <v>1584</v>
      </c>
      <c r="S21" s="70" t="s">
        <v>55</v>
      </c>
      <c r="T21" s="70" t="s">
        <v>1653</v>
      </c>
      <c r="U21" s="70" t="s">
        <v>1653</v>
      </c>
      <c r="V21" s="70" t="s">
        <v>1653</v>
      </c>
      <c r="W21" s="70" t="s">
        <v>1635</v>
      </c>
      <c r="X21" s="70" t="s">
        <v>1636</v>
      </c>
      <c r="Y21" s="70" t="s">
        <v>1637</v>
      </c>
      <c r="Z21" s="70" t="s">
        <v>1639</v>
      </c>
      <c r="AA21" s="70" t="s">
        <v>1640</v>
      </c>
      <c r="AB21" s="70" t="s">
        <v>1653</v>
      </c>
      <c r="AC21" s="70" t="s">
        <v>1642</v>
      </c>
      <c r="AD21" s="70" t="s">
        <v>1643</v>
      </c>
      <c r="AE21" s="70" t="s">
        <v>1653</v>
      </c>
      <c r="AF21" s="70" t="s">
        <v>55</v>
      </c>
      <c r="AG21" s="70" t="s">
        <v>55</v>
      </c>
      <c r="AH21" s="70" t="s">
        <v>55</v>
      </c>
    </row>
    <row r="22" spans="2:34" ht="15.75" hidden="1" customHeight="1" x14ac:dyDescent="0.25">
      <c r="B22" s="70" t="s">
        <v>1412</v>
      </c>
      <c r="C22" s="70" t="s">
        <v>1125</v>
      </c>
      <c r="D22" s="70" t="s">
        <v>1562</v>
      </c>
      <c r="E22" s="70" t="s">
        <v>1136</v>
      </c>
      <c r="F22" s="70" t="s">
        <v>1563</v>
      </c>
      <c r="G22" s="70" t="s">
        <v>1212</v>
      </c>
      <c r="H22" s="70" t="s">
        <v>1588</v>
      </c>
      <c r="I22" s="70" t="s">
        <v>1589</v>
      </c>
      <c r="J22" s="70" t="s">
        <v>82</v>
      </c>
      <c r="K22" s="70" t="s">
        <v>1073</v>
      </c>
      <c r="L22" s="70" t="s">
        <v>1590</v>
      </c>
      <c r="M22" s="70" t="s">
        <v>55</v>
      </c>
      <c r="N22" s="70" t="s">
        <v>264</v>
      </c>
      <c r="O22" s="70" t="s">
        <v>55</v>
      </c>
      <c r="P22" s="70"/>
      <c r="Q22" s="70" t="s">
        <v>55</v>
      </c>
      <c r="R22" s="70" t="s">
        <v>1593</v>
      </c>
      <c r="S22" s="70" t="s">
        <v>55</v>
      </c>
      <c r="T22" s="70" t="s">
        <v>1653</v>
      </c>
      <c r="U22" s="70" t="s">
        <v>1653</v>
      </c>
      <c r="V22" s="70" t="s">
        <v>1653</v>
      </c>
      <c r="W22" s="70" t="s">
        <v>1635</v>
      </c>
      <c r="X22" s="70" t="s">
        <v>1636</v>
      </c>
      <c r="Y22" s="70" t="s">
        <v>1637</v>
      </c>
      <c r="Z22" s="70" t="s">
        <v>1639</v>
      </c>
      <c r="AA22" s="70" t="s">
        <v>1640</v>
      </c>
      <c r="AB22" s="70" t="s">
        <v>1653</v>
      </c>
      <c r="AC22" s="70" t="s">
        <v>1642</v>
      </c>
      <c r="AD22" s="70" t="s">
        <v>1643</v>
      </c>
      <c r="AE22" s="70" t="s">
        <v>1653</v>
      </c>
      <c r="AF22" s="70" t="s">
        <v>55</v>
      </c>
      <c r="AG22" s="70" t="s">
        <v>55</v>
      </c>
      <c r="AH22" s="70" t="s">
        <v>55</v>
      </c>
    </row>
    <row r="23" spans="2:34" ht="15.75" hidden="1" customHeight="1" x14ac:dyDescent="0.25">
      <c r="B23" s="70" t="s">
        <v>1412</v>
      </c>
      <c r="C23" s="70" t="s">
        <v>1125</v>
      </c>
      <c r="D23" s="70" t="s">
        <v>1562</v>
      </c>
      <c r="E23" s="70" t="s">
        <v>1136</v>
      </c>
      <c r="F23" s="70" t="s">
        <v>1563</v>
      </c>
      <c r="G23" s="70" t="s">
        <v>1212</v>
      </c>
      <c r="H23" s="70" t="s">
        <v>1597</v>
      </c>
      <c r="I23" s="70" t="s">
        <v>1599</v>
      </c>
      <c r="J23" s="70" t="s">
        <v>82</v>
      </c>
      <c r="K23" s="70" t="s">
        <v>53</v>
      </c>
      <c r="L23" s="70" t="s">
        <v>1600</v>
      </c>
      <c r="M23" s="70" t="s">
        <v>55</v>
      </c>
      <c r="N23" s="70" t="s">
        <v>264</v>
      </c>
      <c r="O23" s="70" t="s">
        <v>55</v>
      </c>
      <c r="P23" s="70"/>
      <c r="Q23" s="70" t="s">
        <v>55</v>
      </c>
      <c r="R23" s="70" t="s">
        <v>1601</v>
      </c>
      <c r="S23" s="70" t="s">
        <v>55</v>
      </c>
      <c r="T23" s="70" t="s">
        <v>1653</v>
      </c>
      <c r="U23" s="70" t="s">
        <v>1653</v>
      </c>
      <c r="V23" s="70" t="s">
        <v>1653</v>
      </c>
      <c r="W23" s="70" t="s">
        <v>1635</v>
      </c>
      <c r="X23" s="70" t="s">
        <v>1636</v>
      </c>
      <c r="Y23" s="70" t="s">
        <v>1637</v>
      </c>
      <c r="Z23" s="70" t="s">
        <v>1639</v>
      </c>
      <c r="AA23" s="70" t="s">
        <v>1640</v>
      </c>
      <c r="AB23" s="70" t="s">
        <v>1653</v>
      </c>
      <c r="AC23" s="70" t="s">
        <v>1642</v>
      </c>
      <c r="AD23" s="70" t="s">
        <v>1643</v>
      </c>
      <c r="AE23" s="70" t="s">
        <v>1653</v>
      </c>
      <c r="AF23" s="70" t="s">
        <v>55</v>
      </c>
      <c r="AG23" s="70" t="s">
        <v>55</v>
      </c>
      <c r="AH23" s="70" t="s">
        <v>55</v>
      </c>
    </row>
    <row r="24" spans="2:34" ht="15.75" hidden="1" customHeight="1" x14ac:dyDescent="0.25">
      <c r="B24" s="70" t="s">
        <v>1412</v>
      </c>
      <c r="C24" s="70" t="s">
        <v>1125</v>
      </c>
      <c r="D24" s="70" t="s">
        <v>1562</v>
      </c>
      <c r="E24" s="70" t="s">
        <v>1136</v>
      </c>
      <c r="F24" s="70" t="s">
        <v>1563</v>
      </c>
      <c r="G24" s="70" t="s">
        <v>1212</v>
      </c>
      <c r="H24" s="70" t="s">
        <v>1604</v>
      </c>
      <c r="I24" s="70" t="s">
        <v>1605</v>
      </c>
      <c r="J24" s="70" t="s">
        <v>52</v>
      </c>
      <c r="K24" s="70" t="s">
        <v>1606</v>
      </c>
      <c r="L24" s="70" t="s">
        <v>1607</v>
      </c>
      <c r="M24" s="70" t="s">
        <v>55</v>
      </c>
      <c r="N24" s="70" t="s">
        <v>264</v>
      </c>
      <c r="O24" s="70" t="s">
        <v>55</v>
      </c>
      <c r="P24" s="70"/>
      <c r="Q24" s="70" t="s">
        <v>55</v>
      </c>
      <c r="R24" s="70" t="s">
        <v>1608</v>
      </c>
      <c r="S24" s="70" t="s">
        <v>55</v>
      </c>
      <c r="T24" s="70" t="s">
        <v>1653</v>
      </c>
      <c r="U24" s="70" t="s">
        <v>1653</v>
      </c>
      <c r="V24" s="70" t="s">
        <v>1653</v>
      </c>
      <c r="W24" s="70" t="s">
        <v>1635</v>
      </c>
      <c r="X24" s="70" t="s">
        <v>1636</v>
      </c>
      <c r="Y24" s="70" t="s">
        <v>1637</v>
      </c>
      <c r="Z24" s="70" t="s">
        <v>1639</v>
      </c>
      <c r="AA24" s="70" t="s">
        <v>1640</v>
      </c>
      <c r="AB24" s="70" t="s">
        <v>1653</v>
      </c>
      <c r="AC24" s="70" t="s">
        <v>1642</v>
      </c>
      <c r="AD24" s="70" t="s">
        <v>1643</v>
      </c>
      <c r="AE24" s="70" t="s">
        <v>1653</v>
      </c>
      <c r="AF24" s="70" t="s">
        <v>55</v>
      </c>
      <c r="AG24" s="70" t="s">
        <v>55</v>
      </c>
      <c r="AH24" s="70" t="s">
        <v>55</v>
      </c>
    </row>
    <row r="25" spans="2:34" ht="15.75" hidden="1" customHeight="1" x14ac:dyDescent="0.25">
      <c r="B25" s="70" t="s">
        <v>1412</v>
      </c>
      <c r="C25" s="70" t="s">
        <v>1125</v>
      </c>
      <c r="D25" s="70" t="s">
        <v>1611</v>
      </c>
      <c r="E25" s="70" t="s">
        <v>1137</v>
      </c>
      <c r="F25" s="70" t="s">
        <v>1612</v>
      </c>
      <c r="G25" s="70" t="s">
        <v>1214</v>
      </c>
      <c r="H25" s="70" t="s">
        <v>1613</v>
      </c>
      <c r="I25" s="70" t="s">
        <v>1614</v>
      </c>
      <c r="J25" s="70" t="s">
        <v>82</v>
      </c>
      <c r="K25" s="70" t="s">
        <v>1615</v>
      </c>
      <c r="L25" s="70" t="s">
        <v>1616</v>
      </c>
      <c r="M25" s="70" t="s">
        <v>55</v>
      </c>
      <c r="N25" s="70" t="s">
        <v>264</v>
      </c>
      <c r="O25" s="70" t="s">
        <v>55</v>
      </c>
      <c r="P25" s="70"/>
      <c r="Q25" s="70" t="s">
        <v>55</v>
      </c>
      <c r="R25" s="70" t="s">
        <v>1617</v>
      </c>
      <c r="S25" s="70" t="s">
        <v>55</v>
      </c>
      <c r="T25" s="70" t="s">
        <v>1653</v>
      </c>
      <c r="U25" s="70" t="s">
        <v>1653</v>
      </c>
      <c r="V25" s="70" t="s">
        <v>1653</v>
      </c>
      <c r="W25" s="70" t="s">
        <v>1653</v>
      </c>
      <c r="X25" s="70" t="s">
        <v>1653</v>
      </c>
      <c r="Y25" s="70" t="s">
        <v>1653</v>
      </c>
      <c r="Z25" s="70" t="s">
        <v>1639</v>
      </c>
      <c r="AA25" s="70" t="s">
        <v>1640</v>
      </c>
      <c r="AB25" s="70" t="s">
        <v>1653</v>
      </c>
      <c r="AC25" s="70" t="s">
        <v>1653</v>
      </c>
      <c r="AD25" s="70" t="s">
        <v>1643</v>
      </c>
      <c r="AE25" s="70" t="s">
        <v>1653</v>
      </c>
      <c r="AF25" s="70" t="s">
        <v>55</v>
      </c>
      <c r="AG25" s="70" t="s">
        <v>55</v>
      </c>
      <c r="AH25" s="70" t="s">
        <v>55</v>
      </c>
    </row>
    <row r="26" spans="2:34" ht="15.75" hidden="1" customHeight="1" x14ac:dyDescent="0.25">
      <c r="B26" s="70" t="s">
        <v>1412</v>
      </c>
      <c r="C26" s="70" t="s">
        <v>1125</v>
      </c>
      <c r="D26" s="70" t="s">
        <v>1611</v>
      </c>
      <c r="E26" s="70" t="s">
        <v>1137</v>
      </c>
      <c r="F26" s="70" t="s">
        <v>1612</v>
      </c>
      <c r="G26" s="70" t="s">
        <v>1214</v>
      </c>
      <c r="H26" s="70" t="s">
        <v>1628</v>
      </c>
      <c r="I26" s="70" t="s">
        <v>1629</v>
      </c>
      <c r="J26" s="70" t="s">
        <v>82</v>
      </c>
      <c r="K26" s="70" t="s">
        <v>1090</v>
      </c>
      <c r="L26" s="70" t="s">
        <v>1630</v>
      </c>
      <c r="M26" s="70" t="s">
        <v>55</v>
      </c>
      <c r="N26" s="70" t="s">
        <v>264</v>
      </c>
      <c r="O26" s="70" t="s">
        <v>55</v>
      </c>
      <c r="P26" s="70"/>
      <c r="Q26" s="70" t="s">
        <v>55</v>
      </c>
      <c r="R26" s="70" t="s">
        <v>1645</v>
      </c>
      <c r="S26" s="70" t="s">
        <v>55</v>
      </c>
      <c r="T26" s="70" t="s">
        <v>1653</v>
      </c>
      <c r="U26" s="70" t="s">
        <v>1653</v>
      </c>
      <c r="V26" s="70" t="s">
        <v>1653</v>
      </c>
      <c r="W26" s="70" t="s">
        <v>1653</v>
      </c>
      <c r="X26" s="70" t="s">
        <v>1636</v>
      </c>
      <c r="Y26" s="70" t="s">
        <v>1637</v>
      </c>
      <c r="Z26" s="70" t="s">
        <v>1639</v>
      </c>
      <c r="AA26" s="70" t="s">
        <v>1640</v>
      </c>
      <c r="AB26" s="70" t="s">
        <v>1653</v>
      </c>
      <c r="AC26" s="70" t="s">
        <v>1642</v>
      </c>
      <c r="AD26" s="70" t="s">
        <v>1643</v>
      </c>
      <c r="AE26" s="70" t="s">
        <v>1653</v>
      </c>
      <c r="AF26" s="70" t="s">
        <v>55</v>
      </c>
      <c r="AG26" s="70" t="s">
        <v>55</v>
      </c>
      <c r="AH26" s="70" t="s">
        <v>55</v>
      </c>
    </row>
    <row r="27" spans="2:34" ht="15.75" hidden="1" customHeight="1" x14ac:dyDescent="0.25">
      <c r="B27" s="70" t="s">
        <v>1412</v>
      </c>
      <c r="C27" s="70" t="s">
        <v>1125</v>
      </c>
      <c r="D27" s="70" t="s">
        <v>1611</v>
      </c>
      <c r="E27" s="70" t="s">
        <v>1137</v>
      </c>
      <c r="F27" s="70" t="s">
        <v>1612</v>
      </c>
      <c r="G27" s="70" t="s">
        <v>1214</v>
      </c>
      <c r="H27" s="70" t="s">
        <v>1654</v>
      </c>
      <c r="I27" s="70" t="s">
        <v>1655</v>
      </c>
      <c r="J27" s="70" t="s">
        <v>82</v>
      </c>
      <c r="K27" s="70" t="s">
        <v>1090</v>
      </c>
      <c r="L27" s="70" t="s">
        <v>1656</v>
      </c>
      <c r="M27" s="70" t="s">
        <v>55</v>
      </c>
      <c r="N27" s="70" t="s">
        <v>264</v>
      </c>
      <c r="O27" s="70" t="s">
        <v>55</v>
      </c>
      <c r="P27" s="70"/>
      <c r="Q27" s="70" t="s">
        <v>55</v>
      </c>
      <c r="R27" s="70" t="s">
        <v>1657</v>
      </c>
      <c r="S27" s="70" t="s">
        <v>55</v>
      </c>
      <c r="T27" s="70" t="s">
        <v>1653</v>
      </c>
      <c r="U27" s="70" t="s">
        <v>1653</v>
      </c>
      <c r="V27" s="70" t="s">
        <v>1653</v>
      </c>
      <c r="W27" s="70" t="s">
        <v>1653</v>
      </c>
      <c r="X27" s="70" t="s">
        <v>1653</v>
      </c>
      <c r="Y27" s="70" t="s">
        <v>1653</v>
      </c>
      <c r="Z27" s="70" t="s">
        <v>1639</v>
      </c>
      <c r="AA27" s="70" t="s">
        <v>1640</v>
      </c>
      <c r="AB27" s="70" t="s">
        <v>1653</v>
      </c>
      <c r="AC27" s="70" t="s">
        <v>1653</v>
      </c>
      <c r="AD27" s="70" t="s">
        <v>1643</v>
      </c>
      <c r="AE27" s="70" t="s">
        <v>1653</v>
      </c>
      <c r="AF27" s="70" t="s">
        <v>55</v>
      </c>
      <c r="AG27" s="70" t="s">
        <v>55</v>
      </c>
      <c r="AH27" s="70" t="s">
        <v>55</v>
      </c>
    </row>
    <row r="28" spans="2:34" ht="15.75" hidden="1" customHeight="1" x14ac:dyDescent="0.25">
      <c r="B28" s="70" t="s">
        <v>1412</v>
      </c>
      <c r="C28" s="70" t="s">
        <v>1125</v>
      </c>
      <c r="D28" s="70" t="s">
        <v>1611</v>
      </c>
      <c r="E28" s="70" t="s">
        <v>1137</v>
      </c>
      <c r="F28" s="70" t="s">
        <v>1612</v>
      </c>
      <c r="G28" s="70" t="s">
        <v>1214</v>
      </c>
      <c r="H28" s="70" t="s">
        <v>1661</v>
      </c>
      <c r="I28" s="70" t="s">
        <v>1662</v>
      </c>
      <c r="J28" s="70" t="s">
        <v>82</v>
      </c>
      <c r="K28" s="70" t="s">
        <v>1090</v>
      </c>
      <c r="L28" s="70" t="s">
        <v>1663</v>
      </c>
      <c r="M28" s="70" t="s">
        <v>55</v>
      </c>
      <c r="N28" s="70" t="s">
        <v>264</v>
      </c>
      <c r="O28" s="70" t="s">
        <v>55</v>
      </c>
      <c r="P28" s="70"/>
      <c r="Q28" s="70" t="s">
        <v>55</v>
      </c>
      <c r="R28" s="70" t="s">
        <v>1663</v>
      </c>
      <c r="S28" s="70" t="s">
        <v>55</v>
      </c>
      <c r="T28" s="70" t="s">
        <v>1653</v>
      </c>
      <c r="U28" s="70" t="s">
        <v>1653</v>
      </c>
      <c r="V28" s="70" t="s">
        <v>1653</v>
      </c>
      <c r="W28" s="70" t="s">
        <v>1653</v>
      </c>
      <c r="X28" s="70" t="s">
        <v>1653</v>
      </c>
      <c r="Y28" s="70" t="s">
        <v>1637</v>
      </c>
      <c r="Z28" s="70" t="s">
        <v>1639</v>
      </c>
      <c r="AA28" s="70" t="s">
        <v>1640</v>
      </c>
      <c r="AB28" s="70" t="s">
        <v>1653</v>
      </c>
      <c r="AC28" s="70" t="s">
        <v>1642</v>
      </c>
      <c r="AD28" s="70" t="s">
        <v>1643</v>
      </c>
      <c r="AE28" s="70" t="s">
        <v>1653</v>
      </c>
      <c r="AF28" s="70" t="s">
        <v>55</v>
      </c>
      <c r="AG28" s="70" t="s">
        <v>55</v>
      </c>
      <c r="AH28" s="70" t="s">
        <v>55</v>
      </c>
    </row>
    <row r="29" spans="2:34" ht="15.75" hidden="1" customHeight="1" x14ac:dyDescent="0.25">
      <c r="B29" s="70" t="s">
        <v>1412</v>
      </c>
      <c r="C29" s="70" t="s">
        <v>1125</v>
      </c>
      <c r="D29" s="70" t="s">
        <v>1611</v>
      </c>
      <c r="E29" s="70" t="s">
        <v>1137</v>
      </c>
      <c r="F29" s="70" t="s">
        <v>1612</v>
      </c>
      <c r="G29" s="70" t="s">
        <v>1214</v>
      </c>
      <c r="H29" s="70" t="s">
        <v>1667</v>
      </c>
      <c r="I29" s="70" t="s">
        <v>1668</v>
      </c>
      <c r="J29" s="70" t="s">
        <v>82</v>
      </c>
      <c r="K29" s="70" t="s">
        <v>1090</v>
      </c>
      <c r="L29" s="70" t="s">
        <v>1669</v>
      </c>
      <c r="M29" s="70" t="s">
        <v>55</v>
      </c>
      <c r="N29" s="70" t="s">
        <v>264</v>
      </c>
      <c r="O29" s="70" t="s">
        <v>55</v>
      </c>
      <c r="P29" s="70"/>
      <c r="Q29" s="70" t="s">
        <v>55</v>
      </c>
      <c r="R29" s="70" t="s">
        <v>1669</v>
      </c>
      <c r="S29" s="70" t="s">
        <v>55</v>
      </c>
      <c r="T29" s="70" t="s">
        <v>1653</v>
      </c>
      <c r="U29" s="70" t="s">
        <v>1653</v>
      </c>
      <c r="V29" s="70" t="s">
        <v>1653</v>
      </c>
      <c r="W29" s="70" t="s">
        <v>1653</v>
      </c>
      <c r="X29" s="70" t="s">
        <v>1653</v>
      </c>
      <c r="Y29" s="70" t="s">
        <v>1653</v>
      </c>
      <c r="Z29" s="70" t="s">
        <v>1639</v>
      </c>
      <c r="AA29" s="70" t="s">
        <v>1640</v>
      </c>
      <c r="AB29" s="70" t="s">
        <v>1653</v>
      </c>
      <c r="AC29" s="70" t="s">
        <v>1653</v>
      </c>
      <c r="AD29" s="70" t="s">
        <v>1643</v>
      </c>
      <c r="AE29" s="70" t="s">
        <v>1653</v>
      </c>
      <c r="AF29" s="70" t="s">
        <v>55</v>
      </c>
      <c r="AG29" s="70" t="s">
        <v>55</v>
      </c>
      <c r="AH29" s="70" t="s">
        <v>55</v>
      </c>
    </row>
    <row r="30" spans="2:34" ht="15.75" hidden="1" customHeight="1" x14ac:dyDescent="0.25">
      <c r="B30" s="70" t="s">
        <v>1412</v>
      </c>
      <c r="C30" s="70" t="s">
        <v>1125</v>
      </c>
      <c r="D30" s="70" t="s">
        <v>1611</v>
      </c>
      <c r="E30" s="70" t="s">
        <v>1137</v>
      </c>
      <c r="F30" s="70" t="s">
        <v>1612</v>
      </c>
      <c r="G30" s="70" t="s">
        <v>1214</v>
      </c>
      <c r="H30" s="70" t="s">
        <v>1673</v>
      </c>
      <c r="I30" s="70" t="s">
        <v>1674</v>
      </c>
      <c r="J30" s="70" t="s">
        <v>82</v>
      </c>
      <c r="K30" s="70" t="s">
        <v>1090</v>
      </c>
      <c r="L30" s="70" t="s">
        <v>1675</v>
      </c>
      <c r="M30" s="70" t="s">
        <v>55</v>
      </c>
      <c r="N30" s="70" t="s">
        <v>264</v>
      </c>
      <c r="O30" s="70" t="s">
        <v>55</v>
      </c>
      <c r="P30" s="70"/>
      <c r="Q30" s="70" t="s">
        <v>55</v>
      </c>
      <c r="R30" s="70" t="s">
        <v>1675</v>
      </c>
      <c r="S30" s="70" t="s">
        <v>55</v>
      </c>
      <c r="T30" s="70" t="s">
        <v>1653</v>
      </c>
      <c r="U30" s="70" t="s">
        <v>1653</v>
      </c>
      <c r="V30" s="70" t="s">
        <v>1653</v>
      </c>
      <c r="W30" s="70" t="s">
        <v>1653</v>
      </c>
      <c r="X30" s="70" t="s">
        <v>1653</v>
      </c>
      <c r="Y30" s="70" t="s">
        <v>1653</v>
      </c>
      <c r="Z30" s="70" t="s">
        <v>1639</v>
      </c>
      <c r="AA30" s="70" t="s">
        <v>1640</v>
      </c>
      <c r="AB30" s="70" t="s">
        <v>1653</v>
      </c>
      <c r="AC30" s="70" t="s">
        <v>1653</v>
      </c>
      <c r="AD30" s="70" t="s">
        <v>1643</v>
      </c>
      <c r="AE30" s="70" t="s">
        <v>1653</v>
      </c>
      <c r="AF30" s="70" t="s">
        <v>55</v>
      </c>
      <c r="AG30" s="70" t="s">
        <v>55</v>
      </c>
      <c r="AH30" s="70" t="s">
        <v>55</v>
      </c>
    </row>
    <row r="31" spans="2:34" ht="15.75" hidden="1" customHeight="1" x14ac:dyDescent="0.25">
      <c r="B31" s="70" t="s">
        <v>1412</v>
      </c>
      <c r="C31" s="70" t="s">
        <v>1125</v>
      </c>
      <c r="D31" s="70" t="s">
        <v>1611</v>
      </c>
      <c r="E31" s="70" t="s">
        <v>1137</v>
      </c>
      <c r="F31" s="70" t="s">
        <v>1612</v>
      </c>
      <c r="G31" s="70" t="s">
        <v>1214</v>
      </c>
      <c r="H31" s="70" t="s">
        <v>1696</v>
      </c>
      <c r="I31" s="70" t="s">
        <v>1697</v>
      </c>
      <c r="J31" s="70" t="s">
        <v>82</v>
      </c>
      <c r="K31" s="70" t="s">
        <v>493</v>
      </c>
      <c r="L31" s="70" t="s">
        <v>1616</v>
      </c>
      <c r="M31" s="70" t="s">
        <v>55</v>
      </c>
      <c r="N31" s="70" t="s">
        <v>264</v>
      </c>
      <c r="O31" s="70" t="s">
        <v>55</v>
      </c>
      <c r="P31" s="70"/>
      <c r="Q31" s="70" t="s">
        <v>55</v>
      </c>
      <c r="R31" s="70" t="s">
        <v>1709</v>
      </c>
      <c r="S31" s="70" t="s">
        <v>55</v>
      </c>
      <c r="T31" s="70" t="s">
        <v>1653</v>
      </c>
      <c r="U31" s="70" t="s">
        <v>1653</v>
      </c>
      <c r="V31" s="70" t="s">
        <v>1653</v>
      </c>
      <c r="W31" s="70" t="s">
        <v>1653</v>
      </c>
      <c r="X31" s="70" t="s">
        <v>1653</v>
      </c>
      <c r="Y31" s="70" t="s">
        <v>1653</v>
      </c>
      <c r="Z31" s="70" t="s">
        <v>1639</v>
      </c>
      <c r="AA31" s="70" t="s">
        <v>1640</v>
      </c>
      <c r="AB31" s="70" t="s">
        <v>1653</v>
      </c>
      <c r="AC31" s="70" t="s">
        <v>1653</v>
      </c>
      <c r="AD31" s="70" t="s">
        <v>1643</v>
      </c>
      <c r="AE31" s="70" t="s">
        <v>1653</v>
      </c>
      <c r="AF31" s="70" t="s">
        <v>55</v>
      </c>
      <c r="AG31" s="70" t="s">
        <v>55</v>
      </c>
      <c r="AH31" s="70" t="s">
        <v>55</v>
      </c>
    </row>
    <row r="32" spans="2:34" ht="15.75" hidden="1" customHeight="1" x14ac:dyDescent="0.25">
      <c r="B32" s="70" t="s">
        <v>1412</v>
      </c>
      <c r="C32" s="70" t="s">
        <v>1125</v>
      </c>
      <c r="D32" s="70" t="s">
        <v>1611</v>
      </c>
      <c r="E32" s="70" t="s">
        <v>1137</v>
      </c>
      <c r="F32" s="70" t="s">
        <v>1612</v>
      </c>
      <c r="G32" s="70" t="s">
        <v>1214</v>
      </c>
      <c r="H32" s="70" t="s">
        <v>1713</v>
      </c>
      <c r="I32" s="70" t="s">
        <v>1714</v>
      </c>
      <c r="J32" s="70" t="s">
        <v>82</v>
      </c>
      <c r="K32" s="70" t="s">
        <v>493</v>
      </c>
      <c r="L32" s="70" t="s">
        <v>1715</v>
      </c>
      <c r="M32" s="70" t="s">
        <v>55</v>
      </c>
      <c r="N32" s="70" t="s">
        <v>264</v>
      </c>
      <c r="O32" s="70" t="s">
        <v>55</v>
      </c>
      <c r="P32" s="70"/>
      <c r="Q32" s="70" t="s">
        <v>55</v>
      </c>
      <c r="R32" s="70" t="s">
        <v>1717</v>
      </c>
      <c r="S32" s="70" t="s">
        <v>55</v>
      </c>
      <c r="T32" s="70" t="s">
        <v>1653</v>
      </c>
      <c r="U32" s="70" t="s">
        <v>1653</v>
      </c>
      <c r="V32" s="70" t="s">
        <v>1653</v>
      </c>
      <c r="W32" s="70" t="s">
        <v>1653</v>
      </c>
      <c r="X32" s="70" t="s">
        <v>1653</v>
      </c>
      <c r="Y32" s="70" t="s">
        <v>1653</v>
      </c>
      <c r="Z32" s="70" t="s">
        <v>1639</v>
      </c>
      <c r="AA32" s="70" t="s">
        <v>1640</v>
      </c>
      <c r="AB32" s="70" t="s">
        <v>1653</v>
      </c>
      <c r="AC32" s="70" t="s">
        <v>1653</v>
      </c>
      <c r="AD32" s="70" t="s">
        <v>1643</v>
      </c>
      <c r="AE32" s="70" t="s">
        <v>1653</v>
      </c>
      <c r="AF32" s="70" t="s">
        <v>55</v>
      </c>
      <c r="AG32" s="70" t="s">
        <v>55</v>
      </c>
      <c r="AH32" s="70" t="s">
        <v>55</v>
      </c>
    </row>
    <row r="33" spans="2:34" ht="15.75" hidden="1" customHeight="1" x14ac:dyDescent="0.25">
      <c r="B33" s="70" t="s">
        <v>1412</v>
      </c>
      <c r="C33" s="70" t="s">
        <v>1125</v>
      </c>
      <c r="D33" s="70" t="s">
        <v>1611</v>
      </c>
      <c r="E33" s="70" t="s">
        <v>1137</v>
      </c>
      <c r="F33" s="70" t="s">
        <v>1612</v>
      </c>
      <c r="G33" s="70" t="s">
        <v>1214</v>
      </c>
      <c r="H33" s="70" t="s">
        <v>1722</v>
      </c>
      <c r="I33" s="70" t="s">
        <v>1723</v>
      </c>
      <c r="J33" s="70" t="s">
        <v>82</v>
      </c>
      <c r="K33" s="70" t="s">
        <v>493</v>
      </c>
      <c r="L33" s="70" t="s">
        <v>1715</v>
      </c>
      <c r="M33" s="70" t="s">
        <v>55</v>
      </c>
      <c r="N33" s="70" t="s">
        <v>264</v>
      </c>
      <c r="O33" s="70" t="s">
        <v>55</v>
      </c>
      <c r="P33" s="70"/>
      <c r="Q33" s="70" t="s">
        <v>55</v>
      </c>
      <c r="R33" s="70" t="s">
        <v>1724</v>
      </c>
      <c r="S33" s="70" t="s">
        <v>55</v>
      </c>
      <c r="T33" s="70" t="s">
        <v>1653</v>
      </c>
      <c r="U33" s="70" t="s">
        <v>1653</v>
      </c>
      <c r="V33" s="70" t="s">
        <v>1653</v>
      </c>
      <c r="W33" s="70" t="s">
        <v>1653</v>
      </c>
      <c r="X33" s="70" t="s">
        <v>1653</v>
      </c>
      <c r="Y33" s="70" t="s">
        <v>1653</v>
      </c>
      <c r="Z33" s="70" t="s">
        <v>1639</v>
      </c>
      <c r="AA33" s="70" t="s">
        <v>1640</v>
      </c>
      <c r="AB33" s="70" t="s">
        <v>1653</v>
      </c>
      <c r="AC33" s="70" t="s">
        <v>1653</v>
      </c>
      <c r="AD33" s="70" t="s">
        <v>1643</v>
      </c>
      <c r="AE33" s="70" t="s">
        <v>1653</v>
      </c>
      <c r="AF33" s="70" t="s">
        <v>55</v>
      </c>
      <c r="AG33" s="70" t="s">
        <v>55</v>
      </c>
      <c r="AH33" s="70" t="s">
        <v>55</v>
      </c>
    </row>
    <row r="34" spans="2:34" ht="15.75" hidden="1" customHeight="1" x14ac:dyDescent="0.25">
      <c r="B34" s="70" t="s">
        <v>1412</v>
      </c>
      <c r="C34" s="70" t="s">
        <v>1125</v>
      </c>
      <c r="D34" s="70" t="s">
        <v>1611</v>
      </c>
      <c r="E34" s="70" t="s">
        <v>1137</v>
      </c>
      <c r="F34" s="70" t="s">
        <v>1612</v>
      </c>
      <c r="G34" s="70" t="s">
        <v>1214</v>
      </c>
      <c r="H34" s="70" t="s">
        <v>1727</v>
      </c>
      <c r="I34" s="70" t="s">
        <v>1728</v>
      </c>
      <c r="J34" s="70" t="s">
        <v>82</v>
      </c>
      <c r="K34" s="70" t="s">
        <v>493</v>
      </c>
      <c r="L34" s="70" t="s">
        <v>1715</v>
      </c>
      <c r="M34" s="70" t="s">
        <v>55</v>
      </c>
      <c r="N34" s="70" t="s">
        <v>264</v>
      </c>
      <c r="O34" s="70" t="s">
        <v>55</v>
      </c>
      <c r="P34" s="70"/>
      <c r="Q34" s="70" t="s">
        <v>55</v>
      </c>
      <c r="R34" s="70" t="s">
        <v>1730</v>
      </c>
      <c r="S34" s="70" t="s">
        <v>55</v>
      </c>
      <c r="T34" s="70" t="s">
        <v>1653</v>
      </c>
      <c r="U34" s="70" t="s">
        <v>1653</v>
      </c>
      <c r="V34" s="70" t="s">
        <v>1653</v>
      </c>
      <c r="W34" s="70" t="s">
        <v>1653</v>
      </c>
      <c r="X34" s="70" t="s">
        <v>1653</v>
      </c>
      <c r="Y34" s="70" t="s">
        <v>1653</v>
      </c>
      <c r="Z34" s="70" t="s">
        <v>1639</v>
      </c>
      <c r="AA34" s="70" t="s">
        <v>1640</v>
      </c>
      <c r="AB34" s="70" t="s">
        <v>1653</v>
      </c>
      <c r="AC34" s="70" t="s">
        <v>1653</v>
      </c>
      <c r="AD34" s="70" t="s">
        <v>1643</v>
      </c>
      <c r="AE34" s="70" t="s">
        <v>1653</v>
      </c>
      <c r="AF34" s="70" t="s">
        <v>55</v>
      </c>
      <c r="AG34" s="70" t="s">
        <v>55</v>
      </c>
      <c r="AH34" s="70" t="s">
        <v>55</v>
      </c>
    </row>
    <row r="35" spans="2:34" ht="15.75" hidden="1" customHeight="1" x14ac:dyDescent="0.25">
      <c r="B35" s="70" t="s">
        <v>1412</v>
      </c>
      <c r="C35" s="70" t="s">
        <v>1125</v>
      </c>
      <c r="D35" s="70" t="s">
        <v>1611</v>
      </c>
      <c r="E35" s="70" t="s">
        <v>1137</v>
      </c>
      <c r="F35" s="70" t="s">
        <v>1612</v>
      </c>
      <c r="G35" s="70" t="s">
        <v>1214</v>
      </c>
      <c r="H35" s="70" t="s">
        <v>1733</v>
      </c>
      <c r="I35" s="70" t="s">
        <v>1734</v>
      </c>
      <c r="J35" s="70" t="s">
        <v>82</v>
      </c>
      <c r="K35" s="70" t="s">
        <v>493</v>
      </c>
      <c r="L35" s="70" t="s">
        <v>1715</v>
      </c>
      <c r="M35" s="70" t="s">
        <v>55</v>
      </c>
      <c r="N35" s="70" t="s">
        <v>264</v>
      </c>
      <c r="O35" s="70" t="s">
        <v>55</v>
      </c>
      <c r="P35" s="70"/>
      <c r="Q35" s="70" t="s">
        <v>55</v>
      </c>
      <c r="R35" s="70" t="s">
        <v>1736</v>
      </c>
      <c r="S35" s="70" t="s">
        <v>55</v>
      </c>
      <c r="T35" s="70" t="s">
        <v>1653</v>
      </c>
      <c r="U35" s="70" t="s">
        <v>1653</v>
      </c>
      <c r="V35" s="70" t="s">
        <v>1653</v>
      </c>
      <c r="W35" s="70" t="s">
        <v>1653</v>
      </c>
      <c r="X35" s="70" t="s">
        <v>1653</v>
      </c>
      <c r="Y35" s="70" t="s">
        <v>1653</v>
      </c>
      <c r="Z35" s="70" t="s">
        <v>1639</v>
      </c>
      <c r="AA35" s="70" t="s">
        <v>1640</v>
      </c>
      <c r="AB35" s="70" t="s">
        <v>1653</v>
      </c>
      <c r="AC35" s="70" t="s">
        <v>1653</v>
      </c>
      <c r="AD35" s="70" t="s">
        <v>1643</v>
      </c>
      <c r="AE35" s="70" t="s">
        <v>1653</v>
      </c>
      <c r="AF35" s="70" t="s">
        <v>55</v>
      </c>
      <c r="AG35" s="70" t="s">
        <v>55</v>
      </c>
      <c r="AH35" s="70" t="s">
        <v>55</v>
      </c>
    </row>
    <row r="36" spans="2:34" ht="15.75" hidden="1" customHeight="1" x14ac:dyDescent="0.25">
      <c r="B36" s="70" t="s">
        <v>1412</v>
      </c>
      <c r="C36" s="70" t="s">
        <v>1125</v>
      </c>
      <c r="D36" s="70" t="s">
        <v>1611</v>
      </c>
      <c r="E36" s="70" t="s">
        <v>1137</v>
      </c>
      <c r="F36" s="70" t="s">
        <v>1612</v>
      </c>
      <c r="G36" s="70" t="s">
        <v>1214</v>
      </c>
      <c r="H36" s="70" t="s">
        <v>1737</v>
      </c>
      <c r="I36" s="70" t="s">
        <v>1738</v>
      </c>
      <c r="J36" s="70" t="s">
        <v>82</v>
      </c>
      <c r="K36" s="70" t="s">
        <v>493</v>
      </c>
      <c r="L36" s="70" t="s">
        <v>1739</v>
      </c>
      <c r="M36" s="70" t="s">
        <v>55</v>
      </c>
      <c r="N36" s="70" t="s">
        <v>264</v>
      </c>
      <c r="O36" s="70" t="s">
        <v>55</v>
      </c>
      <c r="P36" s="70"/>
      <c r="Q36" s="70" t="s">
        <v>55</v>
      </c>
      <c r="R36" s="70" t="s">
        <v>1743</v>
      </c>
      <c r="S36" s="70" t="s">
        <v>55</v>
      </c>
      <c r="T36" s="70" t="s">
        <v>1653</v>
      </c>
      <c r="U36" s="70" t="s">
        <v>1653</v>
      </c>
      <c r="V36" s="70" t="s">
        <v>1653</v>
      </c>
      <c r="W36" s="70" t="s">
        <v>1653</v>
      </c>
      <c r="X36" s="70" t="s">
        <v>1653</v>
      </c>
      <c r="Y36" s="70" t="s">
        <v>1653</v>
      </c>
      <c r="Z36" s="70" t="s">
        <v>1639</v>
      </c>
      <c r="AA36" s="70" t="s">
        <v>1640</v>
      </c>
      <c r="AB36" s="70" t="s">
        <v>1653</v>
      </c>
      <c r="AC36" s="70" t="s">
        <v>1653</v>
      </c>
      <c r="AD36" s="70" t="s">
        <v>1643</v>
      </c>
      <c r="AE36" s="70" t="s">
        <v>1653</v>
      </c>
      <c r="AF36" s="70" t="s">
        <v>55</v>
      </c>
      <c r="AG36" s="70" t="s">
        <v>55</v>
      </c>
      <c r="AH36" s="70" t="s">
        <v>55</v>
      </c>
    </row>
    <row r="37" spans="2:34" ht="15.75" hidden="1" customHeight="1" x14ac:dyDescent="0.25">
      <c r="B37" s="70" t="s">
        <v>1412</v>
      </c>
      <c r="C37" s="70" t="s">
        <v>1125</v>
      </c>
      <c r="D37" s="70" t="s">
        <v>1744</v>
      </c>
      <c r="E37" s="70" t="s">
        <v>1138</v>
      </c>
      <c r="F37" s="70" t="s">
        <v>1745</v>
      </c>
      <c r="G37" s="70" t="s">
        <v>1217</v>
      </c>
      <c r="H37" s="70" t="s">
        <v>1746</v>
      </c>
      <c r="I37" s="70" t="s">
        <v>1747</v>
      </c>
      <c r="J37" s="70" t="s">
        <v>82</v>
      </c>
      <c r="K37" s="70" t="s">
        <v>1567</v>
      </c>
      <c r="L37" s="70" t="s">
        <v>1748</v>
      </c>
      <c r="M37" s="70" t="s">
        <v>55</v>
      </c>
      <c r="N37" s="70" t="s">
        <v>264</v>
      </c>
      <c r="O37" s="70" t="s">
        <v>55</v>
      </c>
      <c r="P37" s="70"/>
      <c r="Q37" s="70" t="s">
        <v>55</v>
      </c>
      <c r="R37" s="70" t="s">
        <v>1749</v>
      </c>
      <c r="S37" s="70" t="s">
        <v>55</v>
      </c>
      <c r="T37" s="70" t="s">
        <v>1631</v>
      </c>
      <c r="U37" s="70" t="s">
        <v>1633</v>
      </c>
      <c r="V37" s="70" t="s">
        <v>1634</v>
      </c>
      <c r="W37" s="70" t="s">
        <v>1635</v>
      </c>
      <c r="X37" s="70" t="s">
        <v>1636</v>
      </c>
      <c r="Y37" s="70" t="s">
        <v>1653</v>
      </c>
      <c r="Z37" s="70" t="s">
        <v>1653</v>
      </c>
      <c r="AA37" s="70" t="s">
        <v>1653</v>
      </c>
      <c r="AB37" s="70" t="s">
        <v>1653</v>
      </c>
      <c r="AC37" s="70" t="s">
        <v>1653</v>
      </c>
      <c r="AD37" s="70" t="s">
        <v>1653</v>
      </c>
      <c r="AE37" s="70" t="s">
        <v>1653</v>
      </c>
      <c r="AF37" s="70" t="s">
        <v>55</v>
      </c>
      <c r="AG37" s="70" t="s">
        <v>55</v>
      </c>
      <c r="AH37" s="70" t="s">
        <v>55</v>
      </c>
    </row>
    <row r="38" spans="2:34" ht="15.75" hidden="1" customHeight="1" x14ac:dyDescent="0.25">
      <c r="B38" s="70" t="s">
        <v>1412</v>
      </c>
      <c r="C38" s="70" t="s">
        <v>1125</v>
      </c>
      <c r="D38" s="70" t="s">
        <v>1744</v>
      </c>
      <c r="E38" s="70" t="s">
        <v>1138</v>
      </c>
      <c r="F38" s="70" t="s">
        <v>1745</v>
      </c>
      <c r="G38" s="70" t="s">
        <v>1217</v>
      </c>
      <c r="H38" s="70" t="s">
        <v>1753</v>
      </c>
      <c r="I38" s="70" t="s">
        <v>1754</v>
      </c>
      <c r="J38" s="70" t="s">
        <v>52</v>
      </c>
      <c r="K38" s="70" t="s">
        <v>53</v>
      </c>
      <c r="L38" s="70" t="s">
        <v>1755</v>
      </c>
      <c r="M38" s="70" t="s">
        <v>55</v>
      </c>
      <c r="N38" s="70" t="s">
        <v>264</v>
      </c>
      <c r="O38" s="70" t="s">
        <v>55</v>
      </c>
      <c r="P38" s="70"/>
      <c r="Q38" s="70" t="s">
        <v>55</v>
      </c>
      <c r="R38" s="70" t="s">
        <v>1756</v>
      </c>
      <c r="S38" s="70" t="s">
        <v>55</v>
      </c>
      <c r="T38" s="70" t="s">
        <v>1631</v>
      </c>
      <c r="U38" s="70" t="s">
        <v>1633</v>
      </c>
      <c r="V38" s="70" t="s">
        <v>1634</v>
      </c>
      <c r="W38" s="70" t="s">
        <v>1635</v>
      </c>
      <c r="X38" s="70" t="s">
        <v>1636</v>
      </c>
      <c r="Y38" s="70" t="s">
        <v>1653</v>
      </c>
      <c r="Z38" s="70" t="s">
        <v>1653</v>
      </c>
      <c r="AA38" s="70" t="s">
        <v>1653</v>
      </c>
      <c r="AB38" s="70" t="s">
        <v>1653</v>
      </c>
      <c r="AC38" s="70" t="s">
        <v>1653</v>
      </c>
      <c r="AD38" s="70" t="s">
        <v>1653</v>
      </c>
      <c r="AE38" s="70" t="s">
        <v>1653</v>
      </c>
      <c r="AF38" s="70" t="s">
        <v>55</v>
      </c>
      <c r="AG38" s="70" t="s">
        <v>55</v>
      </c>
      <c r="AH38" s="70" t="s">
        <v>55</v>
      </c>
    </row>
    <row r="39" spans="2:34" ht="15.75" hidden="1" customHeight="1" x14ac:dyDescent="0.25">
      <c r="B39" s="70" t="s">
        <v>1412</v>
      </c>
      <c r="C39" s="70" t="s">
        <v>1125</v>
      </c>
      <c r="D39" s="70" t="s">
        <v>1744</v>
      </c>
      <c r="E39" s="70" t="s">
        <v>1138</v>
      </c>
      <c r="F39" s="70" t="s">
        <v>1745</v>
      </c>
      <c r="G39" s="70" t="s">
        <v>1217</v>
      </c>
      <c r="H39" s="70" t="s">
        <v>1760</v>
      </c>
      <c r="I39" s="70" t="s">
        <v>1761</v>
      </c>
      <c r="J39" s="70" t="s">
        <v>52</v>
      </c>
      <c r="K39" s="70" t="s">
        <v>1606</v>
      </c>
      <c r="L39" s="70" t="s">
        <v>1755</v>
      </c>
      <c r="M39" s="70" t="s">
        <v>55</v>
      </c>
      <c r="N39" s="70" t="s">
        <v>264</v>
      </c>
      <c r="O39" s="70" t="s">
        <v>55</v>
      </c>
      <c r="P39" s="70"/>
      <c r="Q39" s="70" t="s">
        <v>55</v>
      </c>
      <c r="R39" s="70" t="s">
        <v>1763</v>
      </c>
      <c r="S39" s="70" t="s">
        <v>55</v>
      </c>
      <c r="T39" s="70" t="s">
        <v>1631</v>
      </c>
      <c r="U39" s="70" t="s">
        <v>1633</v>
      </c>
      <c r="V39" s="70" t="s">
        <v>1634</v>
      </c>
      <c r="W39" s="70" t="s">
        <v>1635</v>
      </c>
      <c r="X39" s="70" t="s">
        <v>1636</v>
      </c>
      <c r="Y39" s="70" t="s">
        <v>1653</v>
      </c>
      <c r="Z39" s="70" t="s">
        <v>1653</v>
      </c>
      <c r="AA39" s="70" t="s">
        <v>1653</v>
      </c>
      <c r="AB39" s="70" t="s">
        <v>1653</v>
      </c>
      <c r="AC39" s="70" t="s">
        <v>1653</v>
      </c>
      <c r="AD39" s="70" t="s">
        <v>1653</v>
      </c>
      <c r="AE39" s="70" t="s">
        <v>1653</v>
      </c>
      <c r="AF39" s="70" t="s">
        <v>55</v>
      </c>
      <c r="AG39" s="70" t="s">
        <v>55</v>
      </c>
      <c r="AH39" s="70" t="s">
        <v>55</v>
      </c>
    </row>
    <row r="40" spans="2:34" ht="15.75" hidden="1" customHeight="1" x14ac:dyDescent="0.25">
      <c r="B40" s="70" t="s">
        <v>1412</v>
      </c>
      <c r="C40" s="70" t="s">
        <v>1125</v>
      </c>
      <c r="D40" s="70" t="s">
        <v>1744</v>
      </c>
      <c r="E40" s="70" t="s">
        <v>1138</v>
      </c>
      <c r="F40" s="70" t="s">
        <v>1745</v>
      </c>
      <c r="G40" s="70" t="s">
        <v>1217</v>
      </c>
      <c r="H40" s="70" t="s">
        <v>1767</v>
      </c>
      <c r="I40" s="70" t="s">
        <v>1768</v>
      </c>
      <c r="J40" s="70" t="s">
        <v>82</v>
      </c>
      <c r="K40" s="70" t="s">
        <v>1567</v>
      </c>
      <c r="L40" s="70" t="s">
        <v>1769</v>
      </c>
      <c r="M40" s="70" t="s">
        <v>55</v>
      </c>
      <c r="N40" s="70" t="s">
        <v>264</v>
      </c>
      <c r="O40" s="70" t="s">
        <v>55</v>
      </c>
      <c r="P40" s="70"/>
      <c r="Q40" s="70" t="s">
        <v>55</v>
      </c>
      <c r="R40" s="70" t="s">
        <v>1770</v>
      </c>
      <c r="S40" s="70" t="s">
        <v>55</v>
      </c>
      <c r="T40" s="70" t="s">
        <v>1653</v>
      </c>
      <c r="U40" s="70" t="s">
        <v>1653</v>
      </c>
      <c r="V40" s="70" t="s">
        <v>1634</v>
      </c>
      <c r="W40" s="70" t="s">
        <v>1635</v>
      </c>
      <c r="X40" s="70" t="s">
        <v>1636</v>
      </c>
      <c r="Y40" s="70" t="s">
        <v>1637</v>
      </c>
      <c r="Z40" s="70" t="s">
        <v>1639</v>
      </c>
      <c r="AA40" s="70" t="s">
        <v>1640</v>
      </c>
      <c r="AB40" s="70" t="s">
        <v>1653</v>
      </c>
      <c r="AC40" s="70" t="s">
        <v>1642</v>
      </c>
      <c r="AD40" s="70" t="s">
        <v>1643</v>
      </c>
      <c r="AE40" s="70" t="s">
        <v>1653</v>
      </c>
      <c r="AF40" s="70" t="s">
        <v>55</v>
      </c>
      <c r="AG40" s="70" t="s">
        <v>55</v>
      </c>
      <c r="AH40" s="70" t="s">
        <v>55</v>
      </c>
    </row>
    <row r="41" spans="2:34" ht="15.75" hidden="1" customHeight="1" x14ac:dyDescent="0.25">
      <c r="B41" s="70" t="s">
        <v>1412</v>
      </c>
      <c r="C41" s="70" t="s">
        <v>1125</v>
      </c>
      <c r="D41" s="70" t="s">
        <v>1744</v>
      </c>
      <c r="E41" s="70" t="s">
        <v>1138</v>
      </c>
      <c r="F41" s="70" t="s">
        <v>1745</v>
      </c>
      <c r="G41" s="70" t="s">
        <v>1217</v>
      </c>
      <c r="H41" s="70" t="s">
        <v>1777</v>
      </c>
      <c r="I41" s="70" t="s">
        <v>1778</v>
      </c>
      <c r="J41" s="70" t="s">
        <v>82</v>
      </c>
      <c r="K41" s="70" t="s">
        <v>1567</v>
      </c>
      <c r="L41" s="70" t="s">
        <v>1780</v>
      </c>
      <c r="M41" s="70" t="s">
        <v>55</v>
      </c>
      <c r="N41" s="70" t="s">
        <v>264</v>
      </c>
      <c r="O41" s="70" t="s">
        <v>55</v>
      </c>
      <c r="P41" s="70"/>
      <c r="Q41" s="70" t="s">
        <v>55</v>
      </c>
      <c r="R41" s="70" t="s">
        <v>1749</v>
      </c>
      <c r="S41" s="70" t="s">
        <v>55</v>
      </c>
      <c r="T41" s="70" t="s">
        <v>1653</v>
      </c>
      <c r="U41" s="70" t="s">
        <v>1633</v>
      </c>
      <c r="V41" s="70" t="s">
        <v>1634</v>
      </c>
      <c r="W41" s="70" t="s">
        <v>1635</v>
      </c>
      <c r="X41" s="70" t="s">
        <v>1636</v>
      </c>
      <c r="Y41" s="70" t="s">
        <v>1653</v>
      </c>
      <c r="Z41" s="70" t="s">
        <v>1653</v>
      </c>
      <c r="AA41" s="70" t="s">
        <v>1653</v>
      </c>
      <c r="AB41" s="70" t="s">
        <v>1653</v>
      </c>
      <c r="AC41" s="70" t="s">
        <v>1653</v>
      </c>
      <c r="AD41" s="70" t="s">
        <v>1653</v>
      </c>
      <c r="AE41" s="70" t="s">
        <v>1653</v>
      </c>
      <c r="AF41" s="70" t="s">
        <v>55</v>
      </c>
      <c r="AG41" s="70" t="s">
        <v>55</v>
      </c>
      <c r="AH41" s="70" t="s">
        <v>55</v>
      </c>
    </row>
    <row r="42" spans="2:34" ht="15.75" hidden="1" customHeight="1" x14ac:dyDescent="0.25">
      <c r="B42" s="70" t="s">
        <v>1412</v>
      </c>
      <c r="C42" s="70" t="s">
        <v>1125</v>
      </c>
      <c r="D42" s="70" t="s">
        <v>1787</v>
      </c>
      <c r="E42" s="70" t="s">
        <v>1139</v>
      </c>
      <c r="F42" s="70" t="s">
        <v>1788</v>
      </c>
      <c r="G42" s="70" t="s">
        <v>1221</v>
      </c>
      <c r="H42" s="70" t="s">
        <v>1789</v>
      </c>
      <c r="I42" s="70" t="s">
        <v>1790</v>
      </c>
      <c r="J42" s="70" t="s">
        <v>82</v>
      </c>
      <c r="K42" s="70" t="s">
        <v>1090</v>
      </c>
      <c r="L42" s="70" t="s">
        <v>1791</v>
      </c>
      <c r="M42" s="70" t="s">
        <v>55</v>
      </c>
      <c r="N42" s="70" t="s">
        <v>264</v>
      </c>
      <c r="O42" s="70" t="s">
        <v>55</v>
      </c>
      <c r="P42" s="70"/>
      <c r="Q42" s="70" t="s">
        <v>55</v>
      </c>
      <c r="R42" s="70" t="s">
        <v>1792</v>
      </c>
      <c r="S42" s="70" t="s">
        <v>55</v>
      </c>
      <c r="T42" s="70" t="s">
        <v>1653</v>
      </c>
      <c r="U42" s="70" t="s">
        <v>1653</v>
      </c>
      <c r="V42" s="70" t="s">
        <v>1653</v>
      </c>
      <c r="W42" s="70" t="s">
        <v>1635</v>
      </c>
      <c r="X42" s="70" t="s">
        <v>1636</v>
      </c>
      <c r="Y42" s="70" t="s">
        <v>1637</v>
      </c>
      <c r="Z42" s="70" t="s">
        <v>1639</v>
      </c>
      <c r="AA42" s="70" t="s">
        <v>1640</v>
      </c>
      <c r="AB42" s="70" t="s">
        <v>1653</v>
      </c>
      <c r="AC42" s="70" t="s">
        <v>1642</v>
      </c>
      <c r="AD42" s="70" t="s">
        <v>1643</v>
      </c>
      <c r="AE42" s="70" t="s">
        <v>1653</v>
      </c>
      <c r="AF42" s="70" t="s">
        <v>55</v>
      </c>
      <c r="AG42" s="70" t="s">
        <v>55</v>
      </c>
      <c r="AH42" s="70" t="s">
        <v>55</v>
      </c>
    </row>
    <row r="43" spans="2:34" ht="15.75" hidden="1" customHeight="1" x14ac:dyDescent="0.25">
      <c r="B43" s="70" t="s">
        <v>1412</v>
      </c>
      <c r="C43" s="70" t="s">
        <v>1125</v>
      </c>
      <c r="D43" s="70" t="s">
        <v>1787</v>
      </c>
      <c r="E43" s="70" t="s">
        <v>1139</v>
      </c>
      <c r="F43" s="70" t="s">
        <v>1788</v>
      </c>
      <c r="G43" s="70" t="s">
        <v>1221</v>
      </c>
      <c r="H43" s="70" t="s">
        <v>1795</v>
      </c>
      <c r="I43" s="70" t="s">
        <v>1796</v>
      </c>
      <c r="J43" s="70" t="s">
        <v>82</v>
      </c>
      <c r="K43" s="70" t="s">
        <v>1615</v>
      </c>
      <c r="L43" s="70" t="s">
        <v>1791</v>
      </c>
      <c r="M43" s="70" t="s">
        <v>55</v>
      </c>
      <c r="N43" s="70" t="s">
        <v>264</v>
      </c>
      <c r="O43" s="70" t="s">
        <v>55</v>
      </c>
      <c r="P43" s="70"/>
      <c r="Q43" s="70" t="s">
        <v>55</v>
      </c>
      <c r="R43" s="70" t="s">
        <v>1797</v>
      </c>
      <c r="S43" s="70" t="s">
        <v>55</v>
      </c>
      <c r="T43" s="70" t="s">
        <v>1653</v>
      </c>
      <c r="U43" s="70" t="s">
        <v>1653</v>
      </c>
      <c r="V43" s="70" t="s">
        <v>1634</v>
      </c>
      <c r="W43" s="70" t="s">
        <v>1635</v>
      </c>
      <c r="X43" s="70" t="s">
        <v>1636</v>
      </c>
      <c r="Y43" s="70" t="s">
        <v>1637</v>
      </c>
      <c r="Z43" s="70" t="s">
        <v>1639</v>
      </c>
      <c r="AA43" s="70" t="s">
        <v>1640</v>
      </c>
      <c r="AB43" s="70" t="s">
        <v>1653</v>
      </c>
      <c r="AC43" s="70" t="s">
        <v>1642</v>
      </c>
      <c r="AD43" s="70" t="s">
        <v>1643</v>
      </c>
      <c r="AE43" s="70" t="s">
        <v>1653</v>
      </c>
      <c r="AF43" s="70" t="s">
        <v>55</v>
      </c>
      <c r="AG43" s="70" t="s">
        <v>55</v>
      </c>
      <c r="AH43" s="70" t="s">
        <v>55</v>
      </c>
    </row>
    <row r="44" spans="2:34" ht="15.75" hidden="1" customHeight="1" x14ac:dyDescent="0.25">
      <c r="B44" s="70" t="s">
        <v>1800</v>
      </c>
      <c r="C44" s="70" t="s">
        <v>1145</v>
      </c>
      <c r="D44" s="70" t="s">
        <v>1802</v>
      </c>
      <c r="E44" s="70" t="s">
        <v>1167</v>
      </c>
      <c r="F44" s="70" t="s">
        <v>1803</v>
      </c>
      <c r="G44" s="70" t="s">
        <v>1284</v>
      </c>
      <c r="H44" s="70" t="s">
        <v>1804</v>
      </c>
      <c r="I44" s="70" t="s">
        <v>1805</v>
      </c>
      <c r="J44" s="70" t="s">
        <v>82</v>
      </c>
      <c r="K44" s="70" t="s">
        <v>493</v>
      </c>
      <c r="L44" s="70" t="s">
        <v>1806</v>
      </c>
      <c r="M44" s="70" t="s">
        <v>55</v>
      </c>
      <c r="N44" s="70" t="s">
        <v>1807</v>
      </c>
      <c r="O44" s="70" t="s">
        <v>55</v>
      </c>
      <c r="P44" s="70" t="s">
        <v>1807</v>
      </c>
      <c r="Q44" s="70" t="s">
        <v>55</v>
      </c>
      <c r="R44" s="70" t="s">
        <v>1808</v>
      </c>
      <c r="S44" s="70" t="s">
        <v>55</v>
      </c>
      <c r="T44" s="70" t="s">
        <v>1631</v>
      </c>
      <c r="U44" s="70" t="s">
        <v>1633</v>
      </c>
      <c r="V44" s="70" t="s">
        <v>1634</v>
      </c>
      <c r="W44" s="70" t="s">
        <v>1635</v>
      </c>
      <c r="X44" s="70" t="s">
        <v>1636</v>
      </c>
      <c r="Y44" s="70" t="s">
        <v>1653</v>
      </c>
      <c r="Z44" s="70" t="s">
        <v>1653</v>
      </c>
      <c r="AA44" s="70" t="s">
        <v>1653</v>
      </c>
      <c r="AB44" s="70" t="s">
        <v>1653</v>
      </c>
      <c r="AC44" s="70" t="s">
        <v>1653</v>
      </c>
      <c r="AD44" s="70" t="s">
        <v>1653</v>
      </c>
      <c r="AE44" s="70" t="s">
        <v>1653</v>
      </c>
      <c r="AF44" s="70" t="s">
        <v>55</v>
      </c>
      <c r="AG44" s="70" t="s">
        <v>82</v>
      </c>
      <c r="AH44" s="70" t="s">
        <v>55</v>
      </c>
    </row>
    <row r="45" spans="2:34" ht="15.75" hidden="1" customHeight="1" x14ac:dyDescent="0.25">
      <c r="B45" s="70" t="s">
        <v>1412</v>
      </c>
      <c r="C45" s="70" t="s">
        <v>1125</v>
      </c>
      <c r="D45" s="70" t="s">
        <v>1810</v>
      </c>
      <c r="E45" s="70" t="s">
        <v>1140</v>
      </c>
      <c r="F45" s="70" t="s">
        <v>1811</v>
      </c>
      <c r="G45" s="70" t="s">
        <v>1223</v>
      </c>
      <c r="H45" s="70" t="s">
        <v>1812</v>
      </c>
      <c r="I45" s="70" t="s">
        <v>1813</v>
      </c>
      <c r="J45" s="70" t="s">
        <v>82</v>
      </c>
      <c r="K45" s="70" t="s">
        <v>1567</v>
      </c>
      <c r="L45" s="70" t="s">
        <v>1814</v>
      </c>
      <c r="M45" s="70" t="s">
        <v>55</v>
      </c>
      <c r="N45" s="70" t="s">
        <v>264</v>
      </c>
      <c r="O45" s="70" t="s">
        <v>55</v>
      </c>
      <c r="P45" s="70"/>
      <c r="Q45" s="70" t="s">
        <v>55</v>
      </c>
      <c r="R45" s="70" t="s">
        <v>1815</v>
      </c>
      <c r="S45" s="70" t="s">
        <v>55</v>
      </c>
      <c r="T45" s="70" t="s">
        <v>1631</v>
      </c>
      <c r="U45" s="70" t="s">
        <v>1633</v>
      </c>
      <c r="V45" s="70" t="s">
        <v>1634</v>
      </c>
      <c r="W45" s="70" t="s">
        <v>1635</v>
      </c>
      <c r="X45" s="70" t="s">
        <v>1636</v>
      </c>
      <c r="Y45" s="70" t="s">
        <v>1653</v>
      </c>
      <c r="Z45" s="70" t="s">
        <v>1653</v>
      </c>
      <c r="AA45" s="70" t="s">
        <v>1653</v>
      </c>
      <c r="AB45" s="70" t="s">
        <v>1653</v>
      </c>
      <c r="AC45" s="70" t="s">
        <v>1653</v>
      </c>
      <c r="AD45" s="70" t="s">
        <v>1653</v>
      </c>
      <c r="AE45" s="70" t="s">
        <v>1653</v>
      </c>
      <c r="AF45" s="70" t="s">
        <v>55</v>
      </c>
      <c r="AG45" s="70" t="s">
        <v>55</v>
      </c>
      <c r="AH45" s="70" t="s">
        <v>55</v>
      </c>
    </row>
    <row r="46" spans="2:34" ht="15.75" hidden="1" customHeight="1" x14ac:dyDescent="0.25">
      <c r="B46" s="70" t="s">
        <v>1412</v>
      </c>
      <c r="C46" s="70" t="s">
        <v>1125</v>
      </c>
      <c r="D46" s="70" t="s">
        <v>1810</v>
      </c>
      <c r="E46" s="70" t="s">
        <v>1140</v>
      </c>
      <c r="F46" s="70" t="s">
        <v>1811</v>
      </c>
      <c r="G46" s="70" t="s">
        <v>1223</v>
      </c>
      <c r="H46" s="70" t="s">
        <v>1820</v>
      </c>
      <c r="I46" s="70" t="s">
        <v>1821</v>
      </c>
      <c r="J46" s="70" t="s">
        <v>82</v>
      </c>
      <c r="K46" s="70" t="s">
        <v>1567</v>
      </c>
      <c r="L46" s="70" t="s">
        <v>1822</v>
      </c>
      <c r="M46" s="70" t="s">
        <v>55</v>
      </c>
      <c r="N46" s="70" t="s">
        <v>264</v>
      </c>
      <c r="O46" s="70" t="s">
        <v>55</v>
      </c>
      <c r="P46" s="70"/>
      <c r="Q46" s="70" t="s">
        <v>55</v>
      </c>
      <c r="R46" s="70" t="s">
        <v>1823</v>
      </c>
      <c r="S46" s="70" t="s">
        <v>55</v>
      </c>
      <c r="T46" s="70" t="s">
        <v>1653</v>
      </c>
      <c r="U46" s="70" t="s">
        <v>1653</v>
      </c>
      <c r="V46" s="70" t="s">
        <v>1634</v>
      </c>
      <c r="W46" s="70" t="s">
        <v>1635</v>
      </c>
      <c r="X46" s="70" t="s">
        <v>1636</v>
      </c>
      <c r="Y46" s="70" t="s">
        <v>1653</v>
      </c>
      <c r="Z46" s="70" t="s">
        <v>1653</v>
      </c>
      <c r="AA46" s="70" t="s">
        <v>1653</v>
      </c>
      <c r="AB46" s="70" t="s">
        <v>1653</v>
      </c>
      <c r="AC46" s="70" t="s">
        <v>1653</v>
      </c>
      <c r="AD46" s="70" t="s">
        <v>1653</v>
      </c>
      <c r="AE46" s="70" t="s">
        <v>1653</v>
      </c>
      <c r="AF46" s="70" t="s">
        <v>55</v>
      </c>
      <c r="AG46" s="70" t="s">
        <v>55</v>
      </c>
      <c r="AH46" s="70" t="s">
        <v>55</v>
      </c>
    </row>
    <row r="47" spans="2:34" ht="15.75" hidden="1" customHeight="1" x14ac:dyDescent="0.25">
      <c r="B47" s="70" t="s">
        <v>1412</v>
      </c>
      <c r="C47" s="70" t="s">
        <v>1125</v>
      </c>
      <c r="D47" s="70" t="s">
        <v>1810</v>
      </c>
      <c r="E47" s="70" t="s">
        <v>1140</v>
      </c>
      <c r="F47" s="70" t="s">
        <v>1811</v>
      </c>
      <c r="G47" s="70" t="s">
        <v>1223</v>
      </c>
      <c r="H47" s="70" t="s">
        <v>1825</v>
      </c>
      <c r="I47" s="70" t="s">
        <v>1826</v>
      </c>
      <c r="J47" s="70" t="s">
        <v>82</v>
      </c>
      <c r="K47" s="70" t="s">
        <v>53</v>
      </c>
      <c r="L47" s="70" t="s">
        <v>1827</v>
      </c>
      <c r="M47" s="70" t="s">
        <v>55</v>
      </c>
      <c r="N47" s="70" t="s">
        <v>264</v>
      </c>
      <c r="O47" s="70" t="s">
        <v>55</v>
      </c>
      <c r="P47" s="70"/>
      <c r="Q47" s="70" t="s">
        <v>55</v>
      </c>
      <c r="R47" s="70" t="s">
        <v>1828</v>
      </c>
      <c r="S47" s="70" t="s">
        <v>55</v>
      </c>
      <c r="T47" s="70" t="s">
        <v>1631</v>
      </c>
      <c r="U47" s="70" t="s">
        <v>1633</v>
      </c>
      <c r="V47" s="70" t="s">
        <v>1634</v>
      </c>
      <c r="W47" s="70" t="s">
        <v>1635</v>
      </c>
      <c r="X47" s="70" t="s">
        <v>1636</v>
      </c>
      <c r="Y47" s="70" t="s">
        <v>1653</v>
      </c>
      <c r="Z47" s="70" t="s">
        <v>1653</v>
      </c>
      <c r="AA47" s="70" t="s">
        <v>1653</v>
      </c>
      <c r="AB47" s="70" t="s">
        <v>1653</v>
      </c>
      <c r="AC47" s="70" t="s">
        <v>1653</v>
      </c>
      <c r="AD47" s="70" t="s">
        <v>1653</v>
      </c>
      <c r="AE47" s="70" t="s">
        <v>1653</v>
      </c>
      <c r="AF47" s="70" t="s">
        <v>55</v>
      </c>
      <c r="AG47" s="70" t="s">
        <v>55</v>
      </c>
      <c r="AH47" s="70" t="s">
        <v>55</v>
      </c>
    </row>
    <row r="48" spans="2:34" ht="15.75" hidden="1" customHeight="1" x14ac:dyDescent="0.25">
      <c r="B48" s="70" t="s">
        <v>1412</v>
      </c>
      <c r="C48" s="70" t="s">
        <v>1125</v>
      </c>
      <c r="D48" s="70" t="s">
        <v>1810</v>
      </c>
      <c r="E48" s="70" t="s">
        <v>1140</v>
      </c>
      <c r="F48" s="70" t="s">
        <v>1811</v>
      </c>
      <c r="G48" s="70" t="s">
        <v>1223</v>
      </c>
      <c r="H48" s="70" t="s">
        <v>1832</v>
      </c>
      <c r="I48" s="70" t="s">
        <v>1833</v>
      </c>
      <c r="J48" s="70" t="s">
        <v>52</v>
      </c>
      <c r="K48" s="70" t="s">
        <v>1606</v>
      </c>
      <c r="L48" s="70" t="s">
        <v>1834</v>
      </c>
      <c r="M48" s="70" t="s">
        <v>55</v>
      </c>
      <c r="N48" s="70" t="s">
        <v>264</v>
      </c>
      <c r="O48" s="70" t="s">
        <v>55</v>
      </c>
      <c r="P48" s="70"/>
      <c r="Q48" s="70" t="s">
        <v>55</v>
      </c>
      <c r="R48" s="70" t="s">
        <v>1835</v>
      </c>
      <c r="S48" s="70" t="s">
        <v>55</v>
      </c>
      <c r="T48" s="70" t="s">
        <v>1631</v>
      </c>
      <c r="U48" s="70" t="s">
        <v>1633</v>
      </c>
      <c r="V48" s="70" t="s">
        <v>1634</v>
      </c>
      <c r="W48" s="70" t="s">
        <v>1635</v>
      </c>
      <c r="X48" s="70" t="s">
        <v>1636</v>
      </c>
      <c r="Y48" s="70" t="s">
        <v>1653</v>
      </c>
      <c r="Z48" s="70" t="s">
        <v>1653</v>
      </c>
      <c r="AA48" s="70" t="s">
        <v>1653</v>
      </c>
      <c r="AB48" s="70" t="s">
        <v>1653</v>
      </c>
      <c r="AC48" s="70" t="s">
        <v>1653</v>
      </c>
      <c r="AD48" s="70" t="s">
        <v>1653</v>
      </c>
      <c r="AE48" s="70" t="s">
        <v>1653</v>
      </c>
      <c r="AF48" s="70" t="s">
        <v>55</v>
      </c>
      <c r="AG48" s="70" t="s">
        <v>55</v>
      </c>
      <c r="AH48" s="70" t="s">
        <v>55</v>
      </c>
    </row>
    <row r="49" spans="2:34" ht="15.75" hidden="1" customHeight="1" x14ac:dyDescent="0.25">
      <c r="B49" s="70" t="s">
        <v>1412</v>
      </c>
      <c r="C49" s="70" t="s">
        <v>1125</v>
      </c>
      <c r="D49" s="70" t="s">
        <v>1810</v>
      </c>
      <c r="E49" s="70" t="s">
        <v>1140</v>
      </c>
      <c r="F49" s="70" t="s">
        <v>1811</v>
      </c>
      <c r="G49" s="70" t="s">
        <v>1223</v>
      </c>
      <c r="H49" s="70" t="s">
        <v>1837</v>
      </c>
      <c r="I49" s="70" t="s">
        <v>1838</v>
      </c>
      <c r="J49" s="70" t="s">
        <v>82</v>
      </c>
      <c r="K49" s="70" t="s">
        <v>1567</v>
      </c>
      <c r="L49" s="70" t="s">
        <v>1839</v>
      </c>
      <c r="M49" s="70" t="s">
        <v>55</v>
      </c>
      <c r="N49" s="70" t="s">
        <v>264</v>
      </c>
      <c r="O49" s="70" t="s">
        <v>55</v>
      </c>
      <c r="P49" s="70"/>
      <c r="Q49" s="70" t="s">
        <v>55</v>
      </c>
      <c r="R49" s="70" t="s">
        <v>1840</v>
      </c>
      <c r="S49" s="70" t="s">
        <v>55</v>
      </c>
      <c r="T49" s="70" t="s">
        <v>1653</v>
      </c>
      <c r="U49" s="70" t="s">
        <v>1653</v>
      </c>
      <c r="V49" s="70" t="s">
        <v>1634</v>
      </c>
      <c r="W49" s="70" t="s">
        <v>1635</v>
      </c>
      <c r="X49" s="70" t="s">
        <v>1636</v>
      </c>
      <c r="Y49" s="70" t="s">
        <v>1637</v>
      </c>
      <c r="Z49" s="70" t="s">
        <v>1639</v>
      </c>
      <c r="AA49" s="70" t="s">
        <v>1640</v>
      </c>
      <c r="AB49" s="70" t="s">
        <v>1653</v>
      </c>
      <c r="AC49" s="70" t="s">
        <v>1642</v>
      </c>
      <c r="AD49" s="70" t="s">
        <v>1643</v>
      </c>
      <c r="AE49" s="70" t="s">
        <v>1653</v>
      </c>
      <c r="AF49" s="70" t="s">
        <v>55</v>
      </c>
      <c r="AG49" s="70" t="s">
        <v>55</v>
      </c>
      <c r="AH49" s="70" t="s">
        <v>55</v>
      </c>
    </row>
    <row r="50" spans="2:34" ht="15.75" hidden="1" customHeight="1" x14ac:dyDescent="0.25">
      <c r="B50" s="70" t="s">
        <v>1412</v>
      </c>
      <c r="C50" s="70" t="s">
        <v>1125</v>
      </c>
      <c r="D50" s="70" t="s">
        <v>1810</v>
      </c>
      <c r="E50" s="70" t="s">
        <v>1140</v>
      </c>
      <c r="F50" s="70" t="s">
        <v>1811</v>
      </c>
      <c r="G50" s="70" t="s">
        <v>1223</v>
      </c>
      <c r="H50" s="70" t="s">
        <v>1844</v>
      </c>
      <c r="I50" s="70" t="s">
        <v>1845</v>
      </c>
      <c r="J50" s="70" t="s">
        <v>82</v>
      </c>
      <c r="K50" s="70" t="s">
        <v>1567</v>
      </c>
      <c r="L50" s="70" t="s">
        <v>1846</v>
      </c>
      <c r="M50" s="70" t="s">
        <v>55</v>
      </c>
      <c r="N50" s="70" t="s">
        <v>264</v>
      </c>
      <c r="O50" s="70" t="s">
        <v>55</v>
      </c>
      <c r="P50" s="70"/>
      <c r="Q50" s="70" t="s">
        <v>55</v>
      </c>
      <c r="R50" s="70" t="s">
        <v>1847</v>
      </c>
      <c r="S50" s="70" t="s">
        <v>55</v>
      </c>
      <c r="T50" s="70" t="s">
        <v>1653</v>
      </c>
      <c r="U50" s="70" t="s">
        <v>1653</v>
      </c>
      <c r="V50" s="70" t="s">
        <v>1634</v>
      </c>
      <c r="W50" s="70" t="s">
        <v>1635</v>
      </c>
      <c r="X50" s="70" t="s">
        <v>1636</v>
      </c>
      <c r="Y50" s="70" t="s">
        <v>1637</v>
      </c>
      <c r="Z50" s="70" t="s">
        <v>1639</v>
      </c>
      <c r="AA50" s="70" t="s">
        <v>1640</v>
      </c>
      <c r="AB50" s="70" t="s">
        <v>1653</v>
      </c>
      <c r="AC50" s="70" t="s">
        <v>1642</v>
      </c>
      <c r="AD50" s="70" t="s">
        <v>1643</v>
      </c>
      <c r="AE50" s="70" t="s">
        <v>1653</v>
      </c>
      <c r="AF50" s="70" t="s">
        <v>55</v>
      </c>
      <c r="AG50" s="70" t="s">
        <v>55</v>
      </c>
      <c r="AH50" s="70" t="s">
        <v>55</v>
      </c>
    </row>
    <row r="51" spans="2:34" ht="15.75" hidden="1" customHeight="1" x14ac:dyDescent="0.25">
      <c r="B51" s="70" t="s">
        <v>1412</v>
      </c>
      <c r="C51" s="70" t="s">
        <v>1125</v>
      </c>
      <c r="D51" s="70" t="s">
        <v>1810</v>
      </c>
      <c r="E51" s="70" t="s">
        <v>1140</v>
      </c>
      <c r="F51" s="70" t="s">
        <v>1811</v>
      </c>
      <c r="G51" s="70" t="s">
        <v>1223</v>
      </c>
      <c r="H51" s="70" t="s">
        <v>1849</v>
      </c>
      <c r="I51" s="70" t="s">
        <v>1850</v>
      </c>
      <c r="J51" s="70" t="s">
        <v>82</v>
      </c>
      <c r="K51" s="70" t="s">
        <v>1567</v>
      </c>
      <c r="L51" s="70" t="s">
        <v>1851</v>
      </c>
      <c r="M51" s="70" t="s">
        <v>55</v>
      </c>
      <c r="N51" s="70" t="s">
        <v>264</v>
      </c>
      <c r="O51" s="70" t="s">
        <v>55</v>
      </c>
      <c r="P51" s="70"/>
      <c r="Q51" s="70" t="s">
        <v>55</v>
      </c>
      <c r="R51" s="70" t="s">
        <v>1852</v>
      </c>
      <c r="S51" s="70" t="s">
        <v>55</v>
      </c>
      <c r="T51" s="70" t="s">
        <v>1653</v>
      </c>
      <c r="U51" s="70" t="s">
        <v>1653</v>
      </c>
      <c r="V51" s="70" t="s">
        <v>1634</v>
      </c>
      <c r="W51" s="70" t="s">
        <v>1635</v>
      </c>
      <c r="X51" s="70" t="s">
        <v>1636</v>
      </c>
      <c r="Y51" s="70" t="s">
        <v>1637</v>
      </c>
      <c r="Z51" s="70" t="s">
        <v>1639</v>
      </c>
      <c r="AA51" s="70" t="s">
        <v>1640</v>
      </c>
      <c r="AB51" s="70" t="s">
        <v>1653</v>
      </c>
      <c r="AC51" s="70" t="s">
        <v>1642</v>
      </c>
      <c r="AD51" s="70" t="s">
        <v>1643</v>
      </c>
      <c r="AE51" s="70" t="s">
        <v>1653</v>
      </c>
      <c r="AF51" s="70" t="s">
        <v>55</v>
      </c>
      <c r="AG51" s="70" t="s">
        <v>55</v>
      </c>
      <c r="AH51" s="70" t="s">
        <v>55</v>
      </c>
    </row>
    <row r="52" spans="2:34" ht="15.75" hidden="1" customHeight="1" x14ac:dyDescent="0.25">
      <c r="B52" s="70" t="s">
        <v>1412</v>
      </c>
      <c r="C52" s="70" t="s">
        <v>1125</v>
      </c>
      <c r="D52" s="70" t="s">
        <v>1810</v>
      </c>
      <c r="E52" s="70" t="s">
        <v>1140</v>
      </c>
      <c r="F52" s="70" t="s">
        <v>1855</v>
      </c>
      <c r="G52" s="70" t="s">
        <v>1224</v>
      </c>
      <c r="H52" s="70" t="s">
        <v>1856</v>
      </c>
      <c r="I52" s="70" t="s">
        <v>1857</v>
      </c>
      <c r="J52" s="70" t="s">
        <v>82</v>
      </c>
      <c r="K52" s="70" t="s">
        <v>1090</v>
      </c>
      <c r="L52" s="70" t="s">
        <v>1858</v>
      </c>
      <c r="M52" s="70" t="s">
        <v>55</v>
      </c>
      <c r="N52" s="70" t="s">
        <v>264</v>
      </c>
      <c r="O52" s="70" t="s">
        <v>55</v>
      </c>
      <c r="P52" s="70"/>
      <c r="Q52" s="70" t="s">
        <v>55</v>
      </c>
      <c r="R52" s="70" t="s">
        <v>1859</v>
      </c>
      <c r="S52" s="70" t="s">
        <v>55</v>
      </c>
      <c r="T52" s="70" t="s">
        <v>1653</v>
      </c>
      <c r="U52" s="70" t="s">
        <v>1653</v>
      </c>
      <c r="V52" s="70" t="s">
        <v>1653</v>
      </c>
      <c r="W52" s="70" t="s">
        <v>1653</v>
      </c>
      <c r="X52" s="70" t="s">
        <v>1653</v>
      </c>
      <c r="Y52" s="70" t="s">
        <v>1637</v>
      </c>
      <c r="Z52" s="70" t="s">
        <v>1639</v>
      </c>
      <c r="AA52" s="70" t="s">
        <v>1640</v>
      </c>
      <c r="AB52" s="70" t="s">
        <v>1653</v>
      </c>
      <c r="AC52" s="70" t="s">
        <v>1642</v>
      </c>
      <c r="AD52" s="70" t="s">
        <v>1643</v>
      </c>
      <c r="AE52" s="70" t="s">
        <v>1653</v>
      </c>
      <c r="AF52" s="70" t="s">
        <v>55</v>
      </c>
      <c r="AG52" s="70" t="s">
        <v>55</v>
      </c>
      <c r="AH52" s="70" t="s">
        <v>55</v>
      </c>
    </row>
    <row r="53" spans="2:34" ht="15.75" hidden="1" customHeight="1" x14ac:dyDescent="0.25">
      <c r="B53" s="70" t="s">
        <v>1412</v>
      </c>
      <c r="C53" s="70" t="s">
        <v>1125</v>
      </c>
      <c r="D53" s="70" t="s">
        <v>1810</v>
      </c>
      <c r="E53" s="70" t="s">
        <v>1140</v>
      </c>
      <c r="F53" s="70" t="s">
        <v>1855</v>
      </c>
      <c r="G53" s="70" t="s">
        <v>1224</v>
      </c>
      <c r="H53" s="70" t="s">
        <v>1863</v>
      </c>
      <c r="I53" s="70" t="s">
        <v>1864</v>
      </c>
      <c r="J53" s="70" t="s">
        <v>82</v>
      </c>
      <c r="K53" s="70" t="s">
        <v>1090</v>
      </c>
      <c r="L53" s="70" t="s">
        <v>1865</v>
      </c>
      <c r="M53" s="70" t="s">
        <v>55</v>
      </c>
      <c r="N53" s="70" t="s">
        <v>264</v>
      </c>
      <c r="O53" s="70" t="s">
        <v>55</v>
      </c>
      <c r="P53" s="70"/>
      <c r="Q53" s="70" t="s">
        <v>55</v>
      </c>
      <c r="R53" s="70" t="s">
        <v>1866</v>
      </c>
      <c r="S53" s="70" t="s">
        <v>55</v>
      </c>
      <c r="T53" s="70" t="s">
        <v>1653</v>
      </c>
      <c r="U53" s="70" t="s">
        <v>1653</v>
      </c>
      <c r="V53" s="70" t="s">
        <v>1653</v>
      </c>
      <c r="W53" s="70" t="s">
        <v>1653</v>
      </c>
      <c r="X53" s="70" t="s">
        <v>1653</v>
      </c>
      <c r="Y53" s="70" t="s">
        <v>1637</v>
      </c>
      <c r="Z53" s="70" t="s">
        <v>1639</v>
      </c>
      <c r="AA53" s="70" t="s">
        <v>1640</v>
      </c>
      <c r="AB53" s="70" t="s">
        <v>1653</v>
      </c>
      <c r="AC53" s="70" t="s">
        <v>1642</v>
      </c>
      <c r="AD53" s="70" t="s">
        <v>1643</v>
      </c>
      <c r="AE53" s="70" t="s">
        <v>1653</v>
      </c>
      <c r="AF53" s="70" t="s">
        <v>55</v>
      </c>
      <c r="AG53" s="70" t="s">
        <v>55</v>
      </c>
      <c r="AH53" s="70" t="s">
        <v>55</v>
      </c>
    </row>
    <row r="54" spans="2:34" ht="15.75" hidden="1" customHeight="1" x14ac:dyDescent="0.25">
      <c r="B54" s="70" t="s">
        <v>1412</v>
      </c>
      <c r="C54" s="70" t="s">
        <v>1125</v>
      </c>
      <c r="D54" s="70" t="s">
        <v>1810</v>
      </c>
      <c r="E54" s="70" t="s">
        <v>1140</v>
      </c>
      <c r="F54" s="70" t="s">
        <v>1855</v>
      </c>
      <c r="G54" s="70" t="s">
        <v>1224</v>
      </c>
      <c r="H54" s="70" t="s">
        <v>1868</v>
      </c>
      <c r="I54" s="70" t="s">
        <v>1869</v>
      </c>
      <c r="J54" s="70" t="s">
        <v>82</v>
      </c>
      <c r="K54" s="70" t="s">
        <v>1090</v>
      </c>
      <c r="L54" s="70" t="s">
        <v>1870</v>
      </c>
      <c r="M54" s="70" t="s">
        <v>55</v>
      </c>
      <c r="N54" s="70" t="s">
        <v>264</v>
      </c>
      <c r="O54" s="70" t="s">
        <v>55</v>
      </c>
      <c r="P54" s="70"/>
      <c r="Q54" s="70" t="s">
        <v>55</v>
      </c>
      <c r="R54" s="70" t="s">
        <v>1871</v>
      </c>
      <c r="S54" s="70" t="s">
        <v>55</v>
      </c>
      <c r="T54" s="70" t="s">
        <v>1653</v>
      </c>
      <c r="U54" s="70" t="s">
        <v>1653</v>
      </c>
      <c r="V54" s="70" t="s">
        <v>1653</v>
      </c>
      <c r="W54" s="70" t="s">
        <v>1653</v>
      </c>
      <c r="X54" s="70" t="s">
        <v>1653</v>
      </c>
      <c r="Y54" s="70" t="s">
        <v>1637</v>
      </c>
      <c r="Z54" s="70" t="s">
        <v>1639</v>
      </c>
      <c r="AA54" s="70" t="s">
        <v>1640</v>
      </c>
      <c r="AB54" s="70" t="s">
        <v>1653</v>
      </c>
      <c r="AC54" s="70" t="s">
        <v>1642</v>
      </c>
      <c r="AD54" s="70" t="s">
        <v>1643</v>
      </c>
      <c r="AE54" s="70" t="s">
        <v>1653</v>
      </c>
      <c r="AF54" s="70" t="s">
        <v>55</v>
      </c>
      <c r="AG54" s="70" t="s">
        <v>55</v>
      </c>
      <c r="AH54" s="70" t="s">
        <v>55</v>
      </c>
    </row>
    <row r="55" spans="2:34" ht="15.75" hidden="1" customHeight="1" x14ac:dyDescent="0.25">
      <c r="B55" s="70" t="s">
        <v>1412</v>
      </c>
      <c r="C55" s="70" t="s">
        <v>1125</v>
      </c>
      <c r="D55" s="70" t="s">
        <v>1810</v>
      </c>
      <c r="E55" s="70" t="s">
        <v>1140</v>
      </c>
      <c r="F55" s="70" t="s">
        <v>1855</v>
      </c>
      <c r="G55" s="70" t="s">
        <v>1224</v>
      </c>
      <c r="H55" s="70" t="s">
        <v>1875</v>
      </c>
      <c r="I55" s="70" t="s">
        <v>1876</v>
      </c>
      <c r="J55" s="70" t="s">
        <v>82</v>
      </c>
      <c r="K55" s="70" t="s">
        <v>1615</v>
      </c>
      <c r="L55" s="70" t="s">
        <v>1877</v>
      </c>
      <c r="M55" s="70" t="s">
        <v>55</v>
      </c>
      <c r="N55" s="70" t="s">
        <v>264</v>
      </c>
      <c r="O55" s="70" t="s">
        <v>55</v>
      </c>
      <c r="P55" s="70"/>
      <c r="Q55" s="70" t="s">
        <v>55</v>
      </c>
      <c r="R55" s="70" t="s">
        <v>1878</v>
      </c>
      <c r="S55" s="70" t="s">
        <v>55</v>
      </c>
      <c r="T55" s="70" t="s">
        <v>1653</v>
      </c>
      <c r="U55" s="70" t="s">
        <v>1653</v>
      </c>
      <c r="V55" s="70" t="s">
        <v>1653</v>
      </c>
      <c r="W55" s="70" t="s">
        <v>1653</v>
      </c>
      <c r="X55" s="70" t="s">
        <v>1653</v>
      </c>
      <c r="Y55" s="70" t="s">
        <v>1637</v>
      </c>
      <c r="Z55" s="70" t="s">
        <v>1639</v>
      </c>
      <c r="AA55" s="70" t="s">
        <v>1640</v>
      </c>
      <c r="AB55" s="70" t="s">
        <v>1653</v>
      </c>
      <c r="AC55" s="70" t="s">
        <v>1642</v>
      </c>
      <c r="AD55" s="70" t="s">
        <v>1643</v>
      </c>
      <c r="AE55" s="70" t="s">
        <v>1653</v>
      </c>
      <c r="AF55" s="70" t="s">
        <v>55</v>
      </c>
      <c r="AG55" s="70" t="s">
        <v>55</v>
      </c>
      <c r="AH55" s="70" t="s">
        <v>55</v>
      </c>
    </row>
    <row r="56" spans="2:34" ht="15.75" hidden="1" customHeight="1" x14ac:dyDescent="0.25">
      <c r="B56" s="70" t="s">
        <v>1412</v>
      </c>
      <c r="C56" s="70" t="s">
        <v>1125</v>
      </c>
      <c r="D56" s="70" t="s">
        <v>1880</v>
      </c>
      <c r="E56" s="70" t="s">
        <v>1141</v>
      </c>
      <c r="F56" s="70" t="s">
        <v>1881</v>
      </c>
      <c r="G56" s="70" t="s">
        <v>1226</v>
      </c>
      <c r="H56" s="70" t="s">
        <v>1882</v>
      </c>
      <c r="I56" s="70" t="s">
        <v>1883</v>
      </c>
      <c r="J56" s="70" t="s">
        <v>52</v>
      </c>
      <c r="K56" s="70" t="s">
        <v>1567</v>
      </c>
      <c r="L56" s="70" t="s">
        <v>1884</v>
      </c>
      <c r="M56" s="70" t="s">
        <v>55</v>
      </c>
      <c r="N56" s="70" t="s">
        <v>264</v>
      </c>
      <c r="O56" s="70" t="s">
        <v>55</v>
      </c>
      <c r="P56" s="70"/>
      <c r="Q56" s="70" t="s">
        <v>55</v>
      </c>
      <c r="R56" s="70" t="s">
        <v>1885</v>
      </c>
      <c r="S56" s="70" t="s">
        <v>55</v>
      </c>
      <c r="T56" s="70" t="s">
        <v>1631</v>
      </c>
      <c r="U56" s="70" t="s">
        <v>1633</v>
      </c>
      <c r="V56" s="70" t="s">
        <v>1634</v>
      </c>
      <c r="W56" s="70" t="s">
        <v>1635</v>
      </c>
      <c r="X56" s="70" t="s">
        <v>1636</v>
      </c>
      <c r="Y56" s="70" t="s">
        <v>1653</v>
      </c>
      <c r="Z56" s="70" t="s">
        <v>1653</v>
      </c>
      <c r="AA56" s="70" t="s">
        <v>1653</v>
      </c>
      <c r="AB56" s="70" t="s">
        <v>1653</v>
      </c>
      <c r="AC56" s="70" t="s">
        <v>1653</v>
      </c>
      <c r="AD56" s="70" t="s">
        <v>1653</v>
      </c>
      <c r="AE56" s="70" t="s">
        <v>1653</v>
      </c>
      <c r="AF56" s="70" t="s">
        <v>55</v>
      </c>
      <c r="AG56" s="70" t="s">
        <v>55</v>
      </c>
      <c r="AH56" s="70" t="s">
        <v>55</v>
      </c>
    </row>
    <row r="57" spans="2:34" ht="15.75" hidden="1" customHeight="1" x14ac:dyDescent="0.25">
      <c r="B57" s="70" t="s">
        <v>1412</v>
      </c>
      <c r="C57" s="70" t="s">
        <v>1125</v>
      </c>
      <c r="D57" s="70" t="s">
        <v>1880</v>
      </c>
      <c r="E57" s="70" t="s">
        <v>1141</v>
      </c>
      <c r="F57" s="70" t="s">
        <v>1881</v>
      </c>
      <c r="G57" s="70" t="s">
        <v>1226</v>
      </c>
      <c r="H57" s="70" t="s">
        <v>1886</v>
      </c>
      <c r="I57" s="70" t="s">
        <v>1887</v>
      </c>
      <c r="J57" s="70" t="s">
        <v>82</v>
      </c>
      <c r="K57" s="70" t="s">
        <v>1567</v>
      </c>
      <c r="L57" s="70" t="s">
        <v>1888</v>
      </c>
      <c r="M57" s="70" t="s">
        <v>55</v>
      </c>
      <c r="N57" s="70" t="s">
        <v>264</v>
      </c>
      <c r="O57" s="70" t="s">
        <v>55</v>
      </c>
      <c r="P57" s="70"/>
      <c r="Q57" s="70" t="s">
        <v>55</v>
      </c>
      <c r="R57" s="70" t="s">
        <v>1889</v>
      </c>
      <c r="S57" s="70" t="s">
        <v>55</v>
      </c>
      <c r="T57" s="70" t="s">
        <v>1631</v>
      </c>
      <c r="U57" s="70" t="s">
        <v>1633</v>
      </c>
      <c r="V57" s="70" t="s">
        <v>1634</v>
      </c>
      <c r="W57" s="70" t="s">
        <v>1635</v>
      </c>
      <c r="X57" s="70" t="s">
        <v>1636</v>
      </c>
      <c r="Y57" s="70" t="s">
        <v>1653</v>
      </c>
      <c r="Z57" s="70" t="s">
        <v>1653</v>
      </c>
      <c r="AA57" s="70" t="s">
        <v>1653</v>
      </c>
      <c r="AB57" s="70" t="s">
        <v>1653</v>
      </c>
      <c r="AC57" s="70" t="s">
        <v>1653</v>
      </c>
      <c r="AD57" s="70" t="s">
        <v>1653</v>
      </c>
      <c r="AE57" s="70" t="s">
        <v>1653</v>
      </c>
      <c r="AF57" s="70" t="s">
        <v>55</v>
      </c>
      <c r="AG57" s="70" t="s">
        <v>55</v>
      </c>
      <c r="AH57" s="70" t="s">
        <v>55</v>
      </c>
    </row>
    <row r="58" spans="2:34" ht="15.75" hidden="1" customHeight="1" x14ac:dyDescent="0.25">
      <c r="B58" s="70" t="s">
        <v>1412</v>
      </c>
      <c r="C58" s="70" t="s">
        <v>1125</v>
      </c>
      <c r="D58" s="70" t="s">
        <v>1880</v>
      </c>
      <c r="E58" s="70" t="s">
        <v>1141</v>
      </c>
      <c r="F58" s="70" t="s">
        <v>1881</v>
      </c>
      <c r="G58" s="70" t="s">
        <v>1226</v>
      </c>
      <c r="H58" s="70" t="s">
        <v>1893</v>
      </c>
      <c r="I58" s="70" t="s">
        <v>1894</v>
      </c>
      <c r="J58" s="70" t="s">
        <v>82</v>
      </c>
      <c r="K58" s="70" t="s">
        <v>53</v>
      </c>
      <c r="L58" s="70" t="s">
        <v>1895</v>
      </c>
      <c r="M58" s="70" t="s">
        <v>55</v>
      </c>
      <c r="N58" s="70" t="s">
        <v>264</v>
      </c>
      <c r="O58" s="70" t="s">
        <v>55</v>
      </c>
      <c r="P58" s="70"/>
      <c r="Q58" s="70" t="s">
        <v>55</v>
      </c>
      <c r="R58" s="70" t="s">
        <v>1896</v>
      </c>
      <c r="S58" s="70" t="s">
        <v>55</v>
      </c>
      <c r="T58" s="70" t="s">
        <v>1631</v>
      </c>
      <c r="U58" s="70" t="s">
        <v>1633</v>
      </c>
      <c r="V58" s="70" t="s">
        <v>1634</v>
      </c>
      <c r="W58" s="70" t="s">
        <v>1635</v>
      </c>
      <c r="X58" s="70" t="s">
        <v>1636</v>
      </c>
      <c r="Y58" s="70" t="s">
        <v>1653</v>
      </c>
      <c r="Z58" s="70" t="s">
        <v>1653</v>
      </c>
      <c r="AA58" s="70" t="s">
        <v>1653</v>
      </c>
      <c r="AB58" s="70" t="s">
        <v>1653</v>
      </c>
      <c r="AC58" s="70" t="s">
        <v>1653</v>
      </c>
      <c r="AD58" s="70" t="s">
        <v>1653</v>
      </c>
      <c r="AE58" s="70" t="s">
        <v>1653</v>
      </c>
      <c r="AF58" s="70" t="s">
        <v>55</v>
      </c>
      <c r="AG58" s="70" t="s">
        <v>55</v>
      </c>
      <c r="AH58" s="70" t="s">
        <v>55</v>
      </c>
    </row>
    <row r="59" spans="2:34" ht="15.75" hidden="1" customHeight="1" x14ac:dyDescent="0.25">
      <c r="B59" s="70" t="s">
        <v>1412</v>
      </c>
      <c r="C59" s="70" t="s">
        <v>1125</v>
      </c>
      <c r="D59" s="70" t="s">
        <v>1880</v>
      </c>
      <c r="E59" s="70" t="s">
        <v>1141</v>
      </c>
      <c r="F59" s="70" t="s">
        <v>1881</v>
      </c>
      <c r="G59" s="70" t="s">
        <v>1226</v>
      </c>
      <c r="H59" s="70" t="s">
        <v>1898</v>
      </c>
      <c r="I59" s="70" t="s">
        <v>1899</v>
      </c>
      <c r="J59" s="70" t="s">
        <v>52</v>
      </c>
      <c r="K59" s="70" t="s">
        <v>1606</v>
      </c>
      <c r="L59" s="70" t="s">
        <v>1900</v>
      </c>
      <c r="M59" s="70" t="s">
        <v>55</v>
      </c>
      <c r="N59" s="70" t="s">
        <v>264</v>
      </c>
      <c r="O59" s="70" t="s">
        <v>55</v>
      </c>
      <c r="P59" s="70"/>
      <c r="Q59" s="70" t="s">
        <v>55</v>
      </c>
      <c r="R59" s="70" t="s">
        <v>1901</v>
      </c>
      <c r="S59" s="70" t="s">
        <v>55</v>
      </c>
      <c r="T59" s="70" t="s">
        <v>1631</v>
      </c>
      <c r="U59" s="70" t="s">
        <v>1633</v>
      </c>
      <c r="V59" s="70" t="s">
        <v>1634</v>
      </c>
      <c r="W59" s="70" t="s">
        <v>1635</v>
      </c>
      <c r="X59" s="70" t="s">
        <v>1653</v>
      </c>
      <c r="Y59" s="70" t="s">
        <v>1653</v>
      </c>
      <c r="Z59" s="70" t="s">
        <v>1653</v>
      </c>
      <c r="AA59" s="70" t="s">
        <v>1653</v>
      </c>
      <c r="AB59" s="70" t="s">
        <v>1653</v>
      </c>
      <c r="AC59" s="70" t="s">
        <v>1653</v>
      </c>
      <c r="AD59" s="70" t="s">
        <v>1653</v>
      </c>
      <c r="AE59" s="70" t="s">
        <v>1653</v>
      </c>
      <c r="AF59" s="70" t="s">
        <v>55</v>
      </c>
      <c r="AG59" s="70" t="s">
        <v>55</v>
      </c>
      <c r="AH59" s="70" t="s">
        <v>55</v>
      </c>
    </row>
    <row r="60" spans="2:34" ht="15.75" hidden="1" customHeight="1" x14ac:dyDescent="0.25">
      <c r="B60" s="70" t="s">
        <v>1412</v>
      </c>
      <c r="C60" s="70" t="s">
        <v>1125</v>
      </c>
      <c r="D60" s="70" t="s">
        <v>1880</v>
      </c>
      <c r="E60" s="70" t="s">
        <v>1141</v>
      </c>
      <c r="F60" s="70" t="s">
        <v>1881</v>
      </c>
      <c r="G60" s="70" t="s">
        <v>1226</v>
      </c>
      <c r="H60" s="70" t="s">
        <v>1905</v>
      </c>
      <c r="I60" s="70" t="s">
        <v>1906</v>
      </c>
      <c r="J60" s="70" t="s">
        <v>82</v>
      </c>
      <c r="K60" s="70" t="s">
        <v>1567</v>
      </c>
      <c r="L60" s="70" t="s">
        <v>1908</v>
      </c>
      <c r="M60" s="70" t="s">
        <v>55</v>
      </c>
      <c r="N60" s="70" t="s">
        <v>264</v>
      </c>
      <c r="O60" s="70" t="s">
        <v>55</v>
      </c>
      <c r="P60" s="70"/>
      <c r="Q60" s="70" t="s">
        <v>55</v>
      </c>
      <c r="R60" s="70" t="s">
        <v>1909</v>
      </c>
      <c r="S60" s="70" t="s">
        <v>55</v>
      </c>
      <c r="T60" s="70" t="s">
        <v>1653</v>
      </c>
      <c r="U60" s="70" t="s">
        <v>1653</v>
      </c>
      <c r="V60" s="70" t="s">
        <v>1653</v>
      </c>
      <c r="W60" s="70" t="s">
        <v>1635</v>
      </c>
      <c r="X60" s="70" t="s">
        <v>1636</v>
      </c>
      <c r="Y60" s="70" t="s">
        <v>1637</v>
      </c>
      <c r="Z60" s="70" t="s">
        <v>1639</v>
      </c>
      <c r="AA60" s="70" t="s">
        <v>1640</v>
      </c>
      <c r="AB60" s="70" t="s">
        <v>1653</v>
      </c>
      <c r="AC60" s="70" t="s">
        <v>1642</v>
      </c>
      <c r="AD60" s="70" t="s">
        <v>1643</v>
      </c>
      <c r="AE60" s="70" t="s">
        <v>1653</v>
      </c>
      <c r="AF60" s="70" t="s">
        <v>55</v>
      </c>
      <c r="AG60" s="70" t="s">
        <v>55</v>
      </c>
      <c r="AH60" s="70" t="s">
        <v>55</v>
      </c>
    </row>
    <row r="61" spans="2:34" ht="15.75" hidden="1" customHeight="1" x14ac:dyDescent="0.25">
      <c r="B61" s="70" t="s">
        <v>1412</v>
      </c>
      <c r="C61" s="70" t="s">
        <v>1125</v>
      </c>
      <c r="D61" s="70" t="s">
        <v>1880</v>
      </c>
      <c r="E61" s="70" t="s">
        <v>1141</v>
      </c>
      <c r="F61" s="70" t="s">
        <v>1911</v>
      </c>
      <c r="G61" s="70" t="s">
        <v>1227</v>
      </c>
      <c r="H61" s="70" t="s">
        <v>1914</v>
      </c>
      <c r="I61" s="70" t="s">
        <v>1915</v>
      </c>
      <c r="J61" s="70" t="s">
        <v>82</v>
      </c>
      <c r="K61" s="70" t="s">
        <v>1090</v>
      </c>
      <c r="L61" s="70" t="s">
        <v>1917</v>
      </c>
      <c r="M61" s="70" t="s">
        <v>55</v>
      </c>
      <c r="N61" s="70" t="s">
        <v>264</v>
      </c>
      <c r="O61" s="70" t="s">
        <v>55</v>
      </c>
      <c r="P61" s="70"/>
      <c r="Q61" s="70" t="s">
        <v>55</v>
      </c>
      <c r="R61" s="70" t="s">
        <v>1918</v>
      </c>
      <c r="S61" s="70" t="s">
        <v>55</v>
      </c>
      <c r="T61" s="70" t="s">
        <v>1653</v>
      </c>
      <c r="U61" s="70" t="s">
        <v>1633</v>
      </c>
      <c r="V61" s="70" t="s">
        <v>1634</v>
      </c>
      <c r="W61" s="70" t="s">
        <v>1635</v>
      </c>
      <c r="X61" s="70" t="s">
        <v>1636</v>
      </c>
      <c r="Y61" s="70" t="s">
        <v>1637</v>
      </c>
      <c r="Z61" s="70" t="s">
        <v>1639</v>
      </c>
      <c r="AA61" s="70" t="s">
        <v>1640</v>
      </c>
      <c r="AB61" s="70" t="s">
        <v>1653</v>
      </c>
      <c r="AC61" s="70" t="s">
        <v>1642</v>
      </c>
      <c r="AD61" s="70" t="s">
        <v>1643</v>
      </c>
      <c r="AE61" s="70" t="s">
        <v>1653</v>
      </c>
      <c r="AF61" s="70" t="s">
        <v>55</v>
      </c>
      <c r="AG61" s="70" t="s">
        <v>55</v>
      </c>
      <c r="AH61" s="70" t="s">
        <v>55</v>
      </c>
    </row>
    <row r="62" spans="2:34" ht="15.75" hidden="1" customHeight="1" x14ac:dyDescent="0.25">
      <c r="B62" s="70" t="s">
        <v>1412</v>
      </c>
      <c r="C62" s="70" t="s">
        <v>1125</v>
      </c>
      <c r="D62" s="70" t="s">
        <v>1880</v>
      </c>
      <c r="E62" s="70" t="s">
        <v>1141</v>
      </c>
      <c r="F62" s="70" t="s">
        <v>1911</v>
      </c>
      <c r="G62" s="70" t="s">
        <v>1227</v>
      </c>
      <c r="H62" s="70" t="s">
        <v>1920</v>
      </c>
      <c r="I62" s="70" t="s">
        <v>1921</v>
      </c>
      <c r="J62" s="70" t="s">
        <v>82</v>
      </c>
      <c r="K62" s="70" t="s">
        <v>1090</v>
      </c>
      <c r="L62" s="70" t="s">
        <v>1922</v>
      </c>
      <c r="M62" s="70" t="s">
        <v>55</v>
      </c>
      <c r="N62" s="70" t="s">
        <v>264</v>
      </c>
      <c r="O62" s="70" t="s">
        <v>55</v>
      </c>
      <c r="P62" s="70"/>
      <c r="Q62" s="70" t="s">
        <v>55</v>
      </c>
      <c r="R62" s="70" t="s">
        <v>1923</v>
      </c>
      <c r="S62" s="70" t="s">
        <v>55</v>
      </c>
      <c r="T62" s="70" t="s">
        <v>1653</v>
      </c>
      <c r="U62" s="70" t="s">
        <v>1653</v>
      </c>
      <c r="V62" s="70" t="s">
        <v>1653</v>
      </c>
      <c r="W62" s="70" t="s">
        <v>1653</v>
      </c>
      <c r="X62" s="70" t="s">
        <v>1636</v>
      </c>
      <c r="Y62" s="70" t="s">
        <v>1637</v>
      </c>
      <c r="Z62" s="70" t="s">
        <v>1639</v>
      </c>
      <c r="AA62" s="70" t="s">
        <v>1640</v>
      </c>
      <c r="AB62" s="70" t="s">
        <v>1653</v>
      </c>
      <c r="AC62" s="70" t="s">
        <v>1642</v>
      </c>
      <c r="AD62" s="70" t="s">
        <v>1643</v>
      </c>
      <c r="AE62" s="70" t="s">
        <v>1653</v>
      </c>
      <c r="AF62" s="70" t="s">
        <v>55</v>
      </c>
      <c r="AG62" s="70" t="s">
        <v>55</v>
      </c>
      <c r="AH62" s="70" t="s">
        <v>55</v>
      </c>
    </row>
    <row r="63" spans="2:34" ht="15.75" hidden="1" customHeight="1" x14ac:dyDescent="0.25">
      <c r="B63" s="70" t="s">
        <v>1412</v>
      </c>
      <c r="C63" s="70" t="s">
        <v>1125</v>
      </c>
      <c r="D63" s="70" t="s">
        <v>1880</v>
      </c>
      <c r="E63" s="70" t="s">
        <v>1141</v>
      </c>
      <c r="F63" s="70" t="s">
        <v>1911</v>
      </c>
      <c r="G63" s="70" t="s">
        <v>1227</v>
      </c>
      <c r="H63" s="70" t="s">
        <v>1927</v>
      </c>
      <c r="I63" s="70" t="s">
        <v>1928</v>
      </c>
      <c r="J63" s="70" t="s">
        <v>82</v>
      </c>
      <c r="K63" s="70" t="s">
        <v>1090</v>
      </c>
      <c r="L63" s="70" t="s">
        <v>1929</v>
      </c>
      <c r="M63" s="70" t="s">
        <v>55</v>
      </c>
      <c r="N63" s="70" t="s">
        <v>264</v>
      </c>
      <c r="O63" s="70" t="s">
        <v>55</v>
      </c>
      <c r="P63" s="70"/>
      <c r="Q63" s="70" t="s">
        <v>55</v>
      </c>
      <c r="R63" s="70" t="s">
        <v>1931</v>
      </c>
      <c r="S63" s="70" t="s">
        <v>55</v>
      </c>
      <c r="T63" s="70" t="s">
        <v>1653</v>
      </c>
      <c r="U63" s="70" t="s">
        <v>1653</v>
      </c>
      <c r="V63" s="70" t="s">
        <v>1653</v>
      </c>
      <c r="W63" s="70" t="s">
        <v>1653</v>
      </c>
      <c r="X63" s="70" t="s">
        <v>1636</v>
      </c>
      <c r="Y63" s="70" t="s">
        <v>1637</v>
      </c>
      <c r="Z63" s="70" t="s">
        <v>1639</v>
      </c>
      <c r="AA63" s="70" t="s">
        <v>1640</v>
      </c>
      <c r="AB63" s="70" t="s">
        <v>1653</v>
      </c>
      <c r="AC63" s="70" t="s">
        <v>1642</v>
      </c>
      <c r="AD63" s="70" t="s">
        <v>1643</v>
      </c>
      <c r="AE63" s="70" t="s">
        <v>1653</v>
      </c>
      <c r="AF63" s="70" t="s">
        <v>55</v>
      </c>
      <c r="AG63" s="70" t="s">
        <v>55</v>
      </c>
      <c r="AH63" s="70" t="s">
        <v>55</v>
      </c>
    </row>
    <row r="64" spans="2:34" ht="15.75" hidden="1" customHeight="1" x14ac:dyDescent="0.25">
      <c r="B64" s="70" t="s">
        <v>1412</v>
      </c>
      <c r="C64" s="70" t="s">
        <v>1125</v>
      </c>
      <c r="D64" s="70" t="s">
        <v>1880</v>
      </c>
      <c r="E64" s="70" t="s">
        <v>1141</v>
      </c>
      <c r="F64" s="70" t="s">
        <v>1911</v>
      </c>
      <c r="G64" s="70" t="s">
        <v>1227</v>
      </c>
      <c r="H64" s="70" t="s">
        <v>1932</v>
      </c>
      <c r="I64" s="70" t="s">
        <v>1933</v>
      </c>
      <c r="J64" s="70" t="s">
        <v>82</v>
      </c>
      <c r="K64" s="70" t="s">
        <v>1090</v>
      </c>
      <c r="L64" s="70" t="s">
        <v>1934</v>
      </c>
      <c r="M64" s="70" t="s">
        <v>55</v>
      </c>
      <c r="N64" s="70" t="s">
        <v>264</v>
      </c>
      <c r="O64" s="70" t="s">
        <v>55</v>
      </c>
      <c r="P64" s="70"/>
      <c r="Q64" s="70" t="s">
        <v>55</v>
      </c>
      <c r="R64" s="70" t="s">
        <v>1931</v>
      </c>
      <c r="S64" s="70" t="s">
        <v>55</v>
      </c>
      <c r="T64" s="70" t="s">
        <v>1653</v>
      </c>
      <c r="U64" s="70" t="s">
        <v>1653</v>
      </c>
      <c r="V64" s="70" t="s">
        <v>1653</v>
      </c>
      <c r="W64" s="70" t="s">
        <v>1653</v>
      </c>
      <c r="X64" s="70" t="s">
        <v>1653</v>
      </c>
      <c r="Y64" s="70" t="s">
        <v>1653</v>
      </c>
      <c r="Z64" s="70" t="s">
        <v>1639</v>
      </c>
      <c r="AA64" s="70" t="s">
        <v>1640</v>
      </c>
      <c r="AB64" s="70" t="s">
        <v>1653</v>
      </c>
      <c r="AC64" s="70" t="s">
        <v>1653</v>
      </c>
      <c r="AD64" s="70" t="s">
        <v>1643</v>
      </c>
      <c r="AE64" s="70" t="s">
        <v>1653</v>
      </c>
      <c r="AF64" s="70" t="s">
        <v>55</v>
      </c>
      <c r="AG64" s="70" t="s">
        <v>55</v>
      </c>
      <c r="AH64" s="70" t="s">
        <v>55</v>
      </c>
    </row>
    <row r="65" spans="2:34" ht="15.75" hidden="1" customHeight="1" x14ac:dyDescent="0.25">
      <c r="B65" s="70" t="s">
        <v>1412</v>
      </c>
      <c r="C65" s="70" t="s">
        <v>1125</v>
      </c>
      <c r="D65" s="70" t="s">
        <v>1880</v>
      </c>
      <c r="E65" s="70" t="s">
        <v>1141</v>
      </c>
      <c r="F65" s="70" t="s">
        <v>1911</v>
      </c>
      <c r="G65" s="70" t="s">
        <v>1227</v>
      </c>
      <c r="H65" s="70" t="s">
        <v>1939</v>
      </c>
      <c r="I65" s="70" t="s">
        <v>1940</v>
      </c>
      <c r="J65" s="70" t="s">
        <v>82</v>
      </c>
      <c r="K65" s="70" t="s">
        <v>1615</v>
      </c>
      <c r="L65" s="70" t="s">
        <v>1941</v>
      </c>
      <c r="M65" s="70" t="s">
        <v>55</v>
      </c>
      <c r="N65" s="70" t="s">
        <v>264</v>
      </c>
      <c r="O65" s="70" t="s">
        <v>55</v>
      </c>
      <c r="P65" s="70"/>
      <c r="Q65" s="70" t="s">
        <v>55</v>
      </c>
      <c r="R65" s="70" t="s">
        <v>1942</v>
      </c>
      <c r="S65" s="70" t="s">
        <v>55</v>
      </c>
      <c r="T65" s="70" t="s">
        <v>1653</v>
      </c>
      <c r="U65" s="70" t="s">
        <v>1633</v>
      </c>
      <c r="V65" s="70" t="s">
        <v>1634</v>
      </c>
      <c r="W65" s="70" t="s">
        <v>1635</v>
      </c>
      <c r="X65" s="70" t="s">
        <v>1636</v>
      </c>
      <c r="Y65" s="70" t="s">
        <v>1637</v>
      </c>
      <c r="Z65" s="70" t="s">
        <v>1639</v>
      </c>
      <c r="AA65" s="70" t="s">
        <v>1640</v>
      </c>
      <c r="AB65" s="70" t="s">
        <v>1653</v>
      </c>
      <c r="AC65" s="70" t="s">
        <v>1642</v>
      </c>
      <c r="AD65" s="70" t="s">
        <v>1643</v>
      </c>
      <c r="AE65" s="70" t="s">
        <v>1653</v>
      </c>
      <c r="AF65" s="70" t="s">
        <v>55</v>
      </c>
      <c r="AG65" s="70" t="s">
        <v>55</v>
      </c>
      <c r="AH65" s="70" t="s">
        <v>55</v>
      </c>
    </row>
    <row r="66" spans="2:34" ht="15.75" hidden="1" customHeight="1" x14ac:dyDescent="0.25">
      <c r="B66" s="70" t="s">
        <v>1800</v>
      </c>
      <c r="C66" s="70" t="s">
        <v>1145</v>
      </c>
      <c r="D66" s="70" t="s">
        <v>1944</v>
      </c>
      <c r="E66" s="70" t="s">
        <v>1163</v>
      </c>
      <c r="F66" s="70" t="s">
        <v>1945</v>
      </c>
      <c r="G66" s="70" t="s">
        <v>1270</v>
      </c>
      <c r="H66" s="70" t="s">
        <v>1946</v>
      </c>
      <c r="I66" s="70" t="s">
        <v>1947</v>
      </c>
      <c r="J66" s="70" t="s">
        <v>82</v>
      </c>
      <c r="K66" s="70" t="s">
        <v>116</v>
      </c>
      <c r="L66" s="70" t="s">
        <v>1948</v>
      </c>
      <c r="M66" s="70" t="s">
        <v>1949</v>
      </c>
      <c r="N66" s="70" t="s">
        <v>1950</v>
      </c>
      <c r="O66" s="70" t="s">
        <v>425</v>
      </c>
      <c r="P66" s="70" t="s">
        <v>1951</v>
      </c>
      <c r="Q66" s="70" t="s">
        <v>55</v>
      </c>
      <c r="R66" s="70"/>
      <c r="S66" s="70" t="s">
        <v>55</v>
      </c>
      <c r="T66" s="70" t="s">
        <v>1631</v>
      </c>
      <c r="U66" s="70" t="s">
        <v>1633</v>
      </c>
      <c r="V66" s="70" t="s">
        <v>1634</v>
      </c>
      <c r="W66" s="70" t="s">
        <v>1635</v>
      </c>
      <c r="X66" s="70" t="s">
        <v>1636</v>
      </c>
      <c r="Y66" s="70" t="s">
        <v>1653</v>
      </c>
      <c r="Z66" s="70" t="s">
        <v>1653</v>
      </c>
      <c r="AA66" s="70" t="s">
        <v>1653</v>
      </c>
      <c r="AB66" s="70" t="s">
        <v>1653</v>
      </c>
      <c r="AC66" s="70" t="s">
        <v>1653</v>
      </c>
      <c r="AD66" s="70" t="s">
        <v>1653</v>
      </c>
      <c r="AE66" s="70" t="s">
        <v>1653</v>
      </c>
      <c r="AF66" s="70" t="s">
        <v>55</v>
      </c>
      <c r="AG66" s="70" t="s">
        <v>82</v>
      </c>
      <c r="AH66" s="70" t="s">
        <v>55</v>
      </c>
    </row>
    <row r="67" spans="2:34" ht="15.75" hidden="1" customHeight="1" x14ac:dyDescent="0.25">
      <c r="B67" s="70" t="s">
        <v>1800</v>
      </c>
      <c r="C67" s="70" t="s">
        <v>1145</v>
      </c>
      <c r="D67" s="70" t="s">
        <v>1955</v>
      </c>
      <c r="E67" s="70" t="s">
        <v>1148</v>
      </c>
      <c r="F67" s="70" t="s">
        <v>1956</v>
      </c>
      <c r="G67" s="70" t="s">
        <v>1237</v>
      </c>
      <c r="H67" s="70" t="s">
        <v>1957</v>
      </c>
      <c r="I67" s="70" t="s">
        <v>1958</v>
      </c>
      <c r="J67" s="70" t="s">
        <v>52</v>
      </c>
      <c r="K67" s="70" t="s">
        <v>83</v>
      </c>
      <c r="L67" s="70" t="s">
        <v>1959</v>
      </c>
      <c r="M67" s="70" t="s">
        <v>55</v>
      </c>
      <c r="N67" s="70" t="s">
        <v>1960</v>
      </c>
      <c r="O67" s="70" t="s">
        <v>55</v>
      </c>
      <c r="P67" s="70" t="s">
        <v>1961</v>
      </c>
      <c r="Q67" s="70" t="s">
        <v>55</v>
      </c>
      <c r="R67" s="70"/>
      <c r="S67" s="70" t="s">
        <v>55</v>
      </c>
      <c r="T67" s="70" t="s">
        <v>1653</v>
      </c>
      <c r="U67" s="70" t="s">
        <v>1653</v>
      </c>
      <c r="V67" s="70" t="s">
        <v>1634</v>
      </c>
      <c r="W67" s="70" t="s">
        <v>1635</v>
      </c>
      <c r="X67" s="70" t="s">
        <v>1636</v>
      </c>
      <c r="Y67" s="70" t="s">
        <v>1653</v>
      </c>
      <c r="Z67" s="70" t="s">
        <v>1653</v>
      </c>
      <c r="AA67" s="70" t="s">
        <v>1653</v>
      </c>
      <c r="AB67" s="70" t="s">
        <v>1653</v>
      </c>
      <c r="AC67" s="70" t="s">
        <v>1653</v>
      </c>
      <c r="AD67" s="70" t="s">
        <v>1653</v>
      </c>
      <c r="AE67" s="70" t="s">
        <v>1644</v>
      </c>
      <c r="AF67" s="70" t="s">
        <v>55</v>
      </c>
      <c r="AG67" s="70" t="s">
        <v>52</v>
      </c>
      <c r="AH67" s="70" t="s">
        <v>1963</v>
      </c>
    </row>
    <row r="68" spans="2:34" ht="15.75" hidden="1" customHeight="1" x14ac:dyDescent="0.25">
      <c r="B68" s="70" t="s">
        <v>1800</v>
      </c>
      <c r="C68" s="70" t="s">
        <v>1145</v>
      </c>
      <c r="D68" s="70" t="s">
        <v>1955</v>
      </c>
      <c r="E68" s="70" t="s">
        <v>1148</v>
      </c>
      <c r="F68" s="70" t="s">
        <v>1956</v>
      </c>
      <c r="G68" s="70" t="s">
        <v>1237</v>
      </c>
      <c r="H68" s="70" t="s">
        <v>1964</v>
      </c>
      <c r="I68" s="70" t="s">
        <v>1965</v>
      </c>
      <c r="J68" s="70" t="s">
        <v>52</v>
      </c>
      <c r="K68" s="70" t="s">
        <v>83</v>
      </c>
      <c r="L68" s="70" t="s">
        <v>1966</v>
      </c>
      <c r="M68" s="70" t="s">
        <v>55</v>
      </c>
      <c r="N68" s="70" t="s">
        <v>1967</v>
      </c>
      <c r="O68" s="70" t="s">
        <v>55</v>
      </c>
      <c r="P68" s="70" t="s">
        <v>1961</v>
      </c>
      <c r="Q68" s="70" t="s">
        <v>55</v>
      </c>
      <c r="R68" s="70"/>
      <c r="S68" s="70" t="s">
        <v>55</v>
      </c>
      <c r="T68" s="70" t="s">
        <v>1631</v>
      </c>
      <c r="U68" s="70" t="s">
        <v>1633</v>
      </c>
      <c r="V68" s="70" t="s">
        <v>1634</v>
      </c>
      <c r="W68" s="70" t="s">
        <v>1635</v>
      </c>
      <c r="X68" s="70" t="s">
        <v>1636</v>
      </c>
      <c r="Y68" s="70" t="s">
        <v>1653</v>
      </c>
      <c r="Z68" s="70" t="s">
        <v>1653</v>
      </c>
      <c r="AA68" s="70" t="s">
        <v>1653</v>
      </c>
      <c r="AB68" s="70" t="s">
        <v>1653</v>
      </c>
      <c r="AC68" s="70" t="s">
        <v>1653</v>
      </c>
      <c r="AD68" s="70" t="s">
        <v>1653</v>
      </c>
      <c r="AE68" s="70" t="s">
        <v>1644</v>
      </c>
      <c r="AF68" s="70" t="s">
        <v>55</v>
      </c>
      <c r="AG68" s="70" t="s">
        <v>52</v>
      </c>
      <c r="AH68" s="70" t="s">
        <v>1963</v>
      </c>
    </row>
    <row r="69" spans="2:34" ht="15.75" hidden="1" customHeight="1" x14ac:dyDescent="0.25">
      <c r="B69" s="70" t="s">
        <v>1800</v>
      </c>
      <c r="C69" s="70" t="s">
        <v>1145</v>
      </c>
      <c r="D69" s="70" t="s">
        <v>1970</v>
      </c>
      <c r="E69" s="70" t="s">
        <v>1164</v>
      </c>
      <c r="F69" s="70" t="s">
        <v>1971</v>
      </c>
      <c r="G69" s="70" t="s">
        <v>1272</v>
      </c>
      <c r="H69" s="70" t="s">
        <v>1973</v>
      </c>
      <c r="I69" s="70" t="s">
        <v>1974</v>
      </c>
      <c r="J69" s="70" t="s">
        <v>82</v>
      </c>
      <c r="K69" s="70" t="s">
        <v>53</v>
      </c>
      <c r="L69" s="70" t="s">
        <v>1975</v>
      </c>
      <c r="M69" s="70" t="s">
        <v>55</v>
      </c>
      <c r="N69" s="70" t="s">
        <v>1976</v>
      </c>
      <c r="O69" s="70" t="s">
        <v>55</v>
      </c>
      <c r="P69" s="70" t="s">
        <v>1977</v>
      </c>
      <c r="Q69" s="70" t="s">
        <v>55</v>
      </c>
      <c r="R69" s="70" t="s">
        <v>1978</v>
      </c>
      <c r="S69" s="70" t="s">
        <v>55</v>
      </c>
      <c r="T69" s="70" t="s">
        <v>1631</v>
      </c>
      <c r="U69" s="70" t="s">
        <v>1633</v>
      </c>
      <c r="V69" s="70" t="s">
        <v>1634</v>
      </c>
      <c r="W69" s="70" t="s">
        <v>1635</v>
      </c>
      <c r="X69" s="70" t="s">
        <v>1636</v>
      </c>
      <c r="Y69" s="70" t="s">
        <v>1653</v>
      </c>
      <c r="Z69" s="70" t="s">
        <v>1653</v>
      </c>
      <c r="AA69" s="70" t="s">
        <v>1653</v>
      </c>
      <c r="AB69" s="70" t="s">
        <v>1653</v>
      </c>
      <c r="AC69" s="70" t="s">
        <v>1653</v>
      </c>
      <c r="AD69" s="70" t="s">
        <v>1653</v>
      </c>
      <c r="AE69" s="70" t="s">
        <v>1653</v>
      </c>
      <c r="AF69" s="70" t="s">
        <v>55</v>
      </c>
      <c r="AG69" s="70" t="s">
        <v>52</v>
      </c>
      <c r="AH69" s="70" t="s">
        <v>1980</v>
      </c>
    </row>
    <row r="70" spans="2:34" ht="15.75" hidden="1" customHeight="1" x14ac:dyDescent="0.25">
      <c r="B70" s="70" t="s">
        <v>1800</v>
      </c>
      <c r="C70" s="70" t="s">
        <v>1145</v>
      </c>
      <c r="D70" s="70" t="s">
        <v>1970</v>
      </c>
      <c r="E70" s="70" t="s">
        <v>1164</v>
      </c>
      <c r="F70" s="70" t="s">
        <v>1981</v>
      </c>
      <c r="G70" s="70" t="s">
        <v>1273</v>
      </c>
      <c r="H70" s="70" t="s">
        <v>1982</v>
      </c>
      <c r="I70" s="70" t="s">
        <v>1983</v>
      </c>
      <c r="J70" s="70" t="s">
        <v>82</v>
      </c>
      <c r="K70" s="70" t="s">
        <v>53</v>
      </c>
      <c r="L70" s="70" t="s">
        <v>1984</v>
      </c>
      <c r="M70" s="70" t="s">
        <v>55</v>
      </c>
      <c r="N70" s="70" t="s">
        <v>1985</v>
      </c>
      <c r="O70" s="70" t="s">
        <v>55</v>
      </c>
      <c r="P70" s="70" t="s">
        <v>1986</v>
      </c>
      <c r="Q70" s="70" t="s">
        <v>55</v>
      </c>
      <c r="R70" s="70" t="s">
        <v>1987</v>
      </c>
      <c r="S70" s="70" t="s">
        <v>55</v>
      </c>
      <c r="T70" s="70" t="s">
        <v>1653</v>
      </c>
      <c r="U70" s="70" t="s">
        <v>1653</v>
      </c>
      <c r="V70" s="70" t="s">
        <v>1653</v>
      </c>
      <c r="W70" s="70" t="s">
        <v>1653</v>
      </c>
      <c r="X70" s="70" t="s">
        <v>1636</v>
      </c>
      <c r="Y70" s="70" t="s">
        <v>1637</v>
      </c>
      <c r="Z70" s="70" t="s">
        <v>1639</v>
      </c>
      <c r="AA70" s="70" t="s">
        <v>1640</v>
      </c>
      <c r="AB70" s="70" t="s">
        <v>1653</v>
      </c>
      <c r="AC70" s="70" t="s">
        <v>1642</v>
      </c>
      <c r="AD70" s="70" t="s">
        <v>1643</v>
      </c>
      <c r="AE70" s="70" t="s">
        <v>1653</v>
      </c>
      <c r="AF70" s="70" t="s">
        <v>55</v>
      </c>
      <c r="AG70" s="70" t="s">
        <v>82</v>
      </c>
      <c r="AH70" s="70" t="s">
        <v>55</v>
      </c>
    </row>
    <row r="71" spans="2:34" ht="15.75" hidden="1" customHeight="1" x14ac:dyDescent="0.25">
      <c r="B71" s="70" t="s">
        <v>1800</v>
      </c>
      <c r="C71" s="70" t="s">
        <v>1145</v>
      </c>
      <c r="D71" s="70" t="s">
        <v>1990</v>
      </c>
      <c r="E71" s="70" t="s">
        <v>1146</v>
      </c>
      <c r="F71" s="70" t="s">
        <v>1991</v>
      </c>
      <c r="G71" s="70" t="s">
        <v>1233</v>
      </c>
      <c r="H71" s="70" t="s">
        <v>1992</v>
      </c>
      <c r="I71" s="70" t="s">
        <v>1994</v>
      </c>
      <c r="J71" s="70" t="s">
        <v>82</v>
      </c>
      <c r="K71" s="70" t="s">
        <v>224</v>
      </c>
      <c r="L71" s="70" t="s">
        <v>1995</v>
      </c>
      <c r="M71" s="70" t="s">
        <v>55</v>
      </c>
      <c r="N71" s="70" t="s">
        <v>1996</v>
      </c>
      <c r="O71" s="70" t="s">
        <v>55</v>
      </c>
      <c r="P71" s="70" t="s">
        <v>1986</v>
      </c>
      <c r="Q71" s="70" t="s">
        <v>55</v>
      </c>
      <c r="R71" s="70" t="s">
        <v>1997</v>
      </c>
      <c r="S71" s="70" t="s">
        <v>55</v>
      </c>
      <c r="T71" s="70" t="s">
        <v>1631</v>
      </c>
      <c r="U71" s="70" t="s">
        <v>1633</v>
      </c>
      <c r="V71" s="70" t="s">
        <v>1634</v>
      </c>
      <c r="W71" s="70" t="s">
        <v>1635</v>
      </c>
      <c r="X71" s="70" t="s">
        <v>1636</v>
      </c>
      <c r="Y71" s="70" t="s">
        <v>1637</v>
      </c>
      <c r="Z71" s="70" t="s">
        <v>1639</v>
      </c>
      <c r="AA71" s="70" t="s">
        <v>1653</v>
      </c>
      <c r="AB71" s="70" t="s">
        <v>1653</v>
      </c>
      <c r="AC71" s="70" t="s">
        <v>1653</v>
      </c>
      <c r="AD71" s="70" t="s">
        <v>1653</v>
      </c>
      <c r="AE71" s="70" t="s">
        <v>1653</v>
      </c>
      <c r="AF71" s="70" t="s">
        <v>55</v>
      </c>
      <c r="AG71" s="70" t="s">
        <v>52</v>
      </c>
      <c r="AH71" s="70" t="s">
        <v>1963</v>
      </c>
    </row>
    <row r="72" spans="2:34" ht="15.75" hidden="1" customHeight="1" x14ac:dyDescent="0.25">
      <c r="B72" s="70" t="s">
        <v>1800</v>
      </c>
      <c r="C72" s="70" t="s">
        <v>1145</v>
      </c>
      <c r="D72" s="70" t="s">
        <v>1990</v>
      </c>
      <c r="E72" s="70" t="s">
        <v>1146</v>
      </c>
      <c r="F72" s="70" t="s">
        <v>1999</v>
      </c>
      <c r="G72" s="70" t="s">
        <v>1234</v>
      </c>
      <c r="H72" s="70" t="s">
        <v>2000</v>
      </c>
      <c r="I72" s="70" t="s">
        <v>2001</v>
      </c>
      <c r="J72" s="70" t="s">
        <v>82</v>
      </c>
      <c r="K72" s="70" t="s">
        <v>224</v>
      </c>
      <c r="L72" s="70" t="s">
        <v>2002</v>
      </c>
      <c r="M72" s="70" t="s">
        <v>55</v>
      </c>
      <c r="N72" s="70" t="s">
        <v>2003</v>
      </c>
      <c r="O72" s="70" t="s">
        <v>55</v>
      </c>
      <c r="P72" s="70" t="s">
        <v>1977</v>
      </c>
      <c r="Q72" s="70" t="s">
        <v>55</v>
      </c>
      <c r="R72" s="70" t="s">
        <v>2004</v>
      </c>
      <c r="S72" s="70" t="s">
        <v>55</v>
      </c>
      <c r="T72" s="70" t="s">
        <v>1631</v>
      </c>
      <c r="U72" s="70" t="s">
        <v>1633</v>
      </c>
      <c r="V72" s="70" t="s">
        <v>1634</v>
      </c>
      <c r="W72" s="70" t="s">
        <v>1635</v>
      </c>
      <c r="X72" s="70" t="s">
        <v>1636</v>
      </c>
      <c r="Y72" s="70" t="s">
        <v>1653</v>
      </c>
      <c r="Z72" s="70" t="s">
        <v>1653</v>
      </c>
      <c r="AA72" s="70" t="s">
        <v>1653</v>
      </c>
      <c r="AB72" s="70" t="s">
        <v>1653</v>
      </c>
      <c r="AC72" s="70" t="s">
        <v>1653</v>
      </c>
      <c r="AD72" s="70" t="s">
        <v>1653</v>
      </c>
      <c r="AE72" s="70" t="s">
        <v>1653</v>
      </c>
      <c r="AF72" s="70" t="s">
        <v>55</v>
      </c>
      <c r="AG72" s="70" t="s">
        <v>52</v>
      </c>
      <c r="AH72" s="70" t="s">
        <v>1963</v>
      </c>
    </row>
    <row r="73" spans="2:34" ht="15.75" hidden="1" customHeight="1" x14ac:dyDescent="0.25">
      <c r="B73" s="70" t="s">
        <v>1800</v>
      </c>
      <c r="C73" s="70" t="s">
        <v>1145</v>
      </c>
      <c r="D73" s="70" t="s">
        <v>1990</v>
      </c>
      <c r="E73" s="70" t="s">
        <v>1146</v>
      </c>
      <c r="F73" s="70" t="s">
        <v>2005</v>
      </c>
      <c r="G73" s="70" t="s">
        <v>1236</v>
      </c>
      <c r="H73" s="70" t="s">
        <v>2006</v>
      </c>
      <c r="I73" s="70" t="s">
        <v>2007</v>
      </c>
      <c r="J73" s="70" t="s">
        <v>82</v>
      </c>
      <c r="K73" s="70" t="s">
        <v>224</v>
      </c>
      <c r="L73" s="70" t="s">
        <v>2008</v>
      </c>
      <c r="M73" s="70" t="s">
        <v>55</v>
      </c>
      <c r="N73" s="70" t="s">
        <v>2009</v>
      </c>
      <c r="O73" s="70" t="s">
        <v>55</v>
      </c>
      <c r="P73" s="70" t="s">
        <v>1977</v>
      </c>
      <c r="Q73" s="70" t="s">
        <v>55</v>
      </c>
      <c r="R73" s="70" t="s">
        <v>2012</v>
      </c>
      <c r="S73" s="70" t="s">
        <v>55</v>
      </c>
      <c r="T73" s="70" t="s">
        <v>1631</v>
      </c>
      <c r="U73" s="70" t="s">
        <v>1633</v>
      </c>
      <c r="V73" s="70" t="s">
        <v>1634</v>
      </c>
      <c r="W73" s="70" t="s">
        <v>1635</v>
      </c>
      <c r="X73" s="70" t="s">
        <v>1636</v>
      </c>
      <c r="Y73" s="70" t="s">
        <v>1637</v>
      </c>
      <c r="Z73" s="70" t="s">
        <v>1639</v>
      </c>
      <c r="AA73" s="70" t="s">
        <v>1653</v>
      </c>
      <c r="AB73" s="70" t="s">
        <v>1653</v>
      </c>
      <c r="AC73" s="70" t="s">
        <v>1653</v>
      </c>
      <c r="AD73" s="70" t="s">
        <v>1653</v>
      </c>
      <c r="AE73" s="70" t="s">
        <v>1644</v>
      </c>
      <c r="AF73" s="70" t="s">
        <v>55</v>
      </c>
      <c r="AG73" s="70" t="s">
        <v>52</v>
      </c>
      <c r="AH73" s="70" t="s">
        <v>1963</v>
      </c>
    </row>
    <row r="74" spans="2:34" ht="15.75" hidden="1" customHeight="1" x14ac:dyDescent="0.25">
      <c r="B74" s="70" t="s">
        <v>1800</v>
      </c>
      <c r="C74" s="70" t="s">
        <v>1145</v>
      </c>
      <c r="D74" s="70" t="s">
        <v>2014</v>
      </c>
      <c r="E74" s="70" t="s">
        <v>1165</v>
      </c>
      <c r="F74" s="70" t="s">
        <v>2015</v>
      </c>
      <c r="G74" s="70" t="s">
        <v>1274</v>
      </c>
      <c r="H74" s="70" t="s">
        <v>2016</v>
      </c>
      <c r="I74" s="70" t="s">
        <v>2017</v>
      </c>
      <c r="J74" s="70" t="s">
        <v>82</v>
      </c>
      <c r="K74" s="70" t="s">
        <v>224</v>
      </c>
      <c r="L74" s="70" t="s">
        <v>2019</v>
      </c>
      <c r="M74" s="70" t="s">
        <v>55</v>
      </c>
      <c r="N74" s="70" t="s">
        <v>2020</v>
      </c>
      <c r="O74" s="70" t="s">
        <v>55</v>
      </c>
      <c r="P74" s="70" t="s">
        <v>1986</v>
      </c>
      <c r="Q74" s="70" t="s">
        <v>55</v>
      </c>
      <c r="R74" s="70" t="s">
        <v>2021</v>
      </c>
      <c r="S74" s="70" t="s">
        <v>55</v>
      </c>
      <c r="T74" s="70" t="s">
        <v>1631</v>
      </c>
      <c r="U74" s="70" t="s">
        <v>1633</v>
      </c>
      <c r="V74" s="70" t="s">
        <v>1634</v>
      </c>
      <c r="W74" s="70" t="s">
        <v>1635</v>
      </c>
      <c r="X74" s="70" t="s">
        <v>1636</v>
      </c>
      <c r="Y74" s="70" t="s">
        <v>1653</v>
      </c>
      <c r="Z74" s="70" t="s">
        <v>1653</v>
      </c>
      <c r="AA74" s="70" t="s">
        <v>1653</v>
      </c>
      <c r="AB74" s="70" t="s">
        <v>1653</v>
      </c>
      <c r="AC74" s="70" t="s">
        <v>1653</v>
      </c>
      <c r="AD74" s="70" t="s">
        <v>1653</v>
      </c>
      <c r="AE74" s="70" t="s">
        <v>1653</v>
      </c>
      <c r="AF74" s="70" t="s">
        <v>55</v>
      </c>
      <c r="AG74" s="70" t="s">
        <v>52</v>
      </c>
      <c r="AH74" s="70" t="s">
        <v>1980</v>
      </c>
    </row>
    <row r="75" spans="2:34" ht="15.75" hidden="1" customHeight="1" x14ac:dyDescent="0.25">
      <c r="B75" s="70" t="s">
        <v>1800</v>
      </c>
      <c r="C75" s="70" t="s">
        <v>1145</v>
      </c>
      <c r="D75" s="70" t="s">
        <v>2014</v>
      </c>
      <c r="E75" s="70" t="s">
        <v>1165</v>
      </c>
      <c r="F75" s="70" t="s">
        <v>2022</v>
      </c>
      <c r="G75" s="70" t="s">
        <v>1277</v>
      </c>
      <c r="H75" s="70" t="s">
        <v>2023</v>
      </c>
      <c r="I75" s="70" t="s">
        <v>2024</v>
      </c>
      <c r="J75" s="70" t="s">
        <v>52</v>
      </c>
      <c r="K75" s="70" t="s">
        <v>224</v>
      </c>
      <c r="L75" s="70" t="s">
        <v>2026</v>
      </c>
      <c r="M75" s="70" t="s">
        <v>55</v>
      </c>
      <c r="N75" s="70" t="s">
        <v>2028</v>
      </c>
      <c r="O75" s="70" t="s">
        <v>55</v>
      </c>
      <c r="P75" s="70" t="s">
        <v>2029</v>
      </c>
      <c r="Q75" s="70" t="s">
        <v>55</v>
      </c>
      <c r="R75" s="70" t="s">
        <v>2031</v>
      </c>
      <c r="S75" s="70" t="s">
        <v>55</v>
      </c>
      <c r="T75" s="70"/>
      <c r="U75" s="70"/>
      <c r="V75" s="70"/>
      <c r="W75" s="70"/>
      <c r="X75" s="70"/>
      <c r="Y75" s="70"/>
      <c r="Z75" s="70"/>
      <c r="AA75" s="70"/>
      <c r="AB75" s="70"/>
      <c r="AC75" s="70"/>
      <c r="AD75" s="70"/>
      <c r="AE75" s="70"/>
      <c r="AF75" s="70" t="s">
        <v>55</v>
      </c>
      <c r="AG75" s="70" t="s">
        <v>52</v>
      </c>
      <c r="AH75" s="70" t="s">
        <v>2032</v>
      </c>
    </row>
    <row r="76" spans="2:34" ht="15.75" hidden="1" customHeight="1" x14ac:dyDescent="0.25">
      <c r="B76" s="70" t="s">
        <v>1800</v>
      </c>
      <c r="C76" s="70" t="s">
        <v>1145</v>
      </c>
      <c r="D76" s="70" t="s">
        <v>2033</v>
      </c>
      <c r="E76" s="70" t="s">
        <v>1166</v>
      </c>
      <c r="F76" s="70" t="s">
        <v>2034</v>
      </c>
      <c r="G76" s="70" t="s">
        <v>1280</v>
      </c>
      <c r="H76" s="70" t="s">
        <v>2035</v>
      </c>
      <c r="I76" s="70" t="s">
        <v>2037</v>
      </c>
      <c r="J76" s="70" t="s">
        <v>82</v>
      </c>
      <c r="K76" s="70" t="s">
        <v>224</v>
      </c>
      <c r="L76" s="70" t="s">
        <v>2038</v>
      </c>
      <c r="M76" s="70" t="s">
        <v>55</v>
      </c>
      <c r="N76" s="70" t="s">
        <v>2039</v>
      </c>
      <c r="O76" s="70" t="s">
        <v>55</v>
      </c>
      <c r="P76" s="70" t="s">
        <v>1986</v>
      </c>
      <c r="Q76" s="70" t="s">
        <v>55</v>
      </c>
      <c r="R76" s="70" t="s">
        <v>2040</v>
      </c>
      <c r="S76" s="70" t="s">
        <v>55</v>
      </c>
      <c r="T76" s="70" t="s">
        <v>1631</v>
      </c>
      <c r="U76" s="70" t="s">
        <v>1633</v>
      </c>
      <c r="V76" s="70" t="s">
        <v>1634</v>
      </c>
      <c r="W76" s="70" t="s">
        <v>1635</v>
      </c>
      <c r="X76" s="70" t="s">
        <v>1636</v>
      </c>
      <c r="Y76" s="70" t="s">
        <v>1653</v>
      </c>
      <c r="Z76" s="70" t="s">
        <v>1653</v>
      </c>
      <c r="AA76" s="70" t="s">
        <v>1653</v>
      </c>
      <c r="AB76" s="70" t="s">
        <v>1653</v>
      </c>
      <c r="AC76" s="70" t="s">
        <v>1653</v>
      </c>
      <c r="AD76" s="70" t="s">
        <v>1653</v>
      </c>
      <c r="AE76" s="70" t="s">
        <v>1653</v>
      </c>
      <c r="AF76" s="70" t="s">
        <v>55</v>
      </c>
      <c r="AG76" s="70" t="s">
        <v>52</v>
      </c>
      <c r="AH76" s="70" t="s">
        <v>1980</v>
      </c>
    </row>
    <row r="77" spans="2:34" ht="15.75" hidden="1" customHeight="1" x14ac:dyDescent="0.25">
      <c r="B77" s="70" t="s">
        <v>1800</v>
      </c>
      <c r="C77" s="70" t="s">
        <v>1145</v>
      </c>
      <c r="D77" s="70" t="s">
        <v>2033</v>
      </c>
      <c r="E77" s="70" t="s">
        <v>1166</v>
      </c>
      <c r="F77" s="70" t="s">
        <v>2043</v>
      </c>
      <c r="G77" s="70" t="s">
        <v>1282</v>
      </c>
      <c r="H77" s="70" t="s">
        <v>2045</v>
      </c>
      <c r="I77" s="70" t="s">
        <v>2046</v>
      </c>
      <c r="J77" s="70" t="s">
        <v>82</v>
      </c>
      <c r="K77" s="70" t="s">
        <v>224</v>
      </c>
      <c r="L77" s="70" t="s">
        <v>2047</v>
      </c>
      <c r="M77" s="70" t="s">
        <v>55</v>
      </c>
      <c r="N77" s="70" t="s">
        <v>2048</v>
      </c>
      <c r="O77" s="70" t="s">
        <v>55</v>
      </c>
      <c r="P77" s="70" t="s">
        <v>1986</v>
      </c>
      <c r="Q77" s="70" t="s">
        <v>55</v>
      </c>
      <c r="R77" s="70" t="s">
        <v>2049</v>
      </c>
      <c r="S77" s="70" t="s">
        <v>55</v>
      </c>
      <c r="T77" s="70" t="s">
        <v>1631</v>
      </c>
      <c r="U77" s="70" t="s">
        <v>1633</v>
      </c>
      <c r="V77" s="70" t="s">
        <v>1634</v>
      </c>
      <c r="W77" s="70" t="s">
        <v>1635</v>
      </c>
      <c r="X77" s="70" t="s">
        <v>1636</v>
      </c>
      <c r="Y77" s="70" t="s">
        <v>1653</v>
      </c>
      <c r="Z77" s="70" t="s">
        <v>1653</v>
      </c>
      <c r="AA77" s="70" t="s">
        <v>1653</v>
      </c>
      <c r="AB77" s="70" t="s">
        <v>1653</v>
      </c>
      <c r="AC77" s="70" t="s">
        <v>1653</v>
      </c>
      <c r="AD77" s="70" t="s">
        <v>1653</v>
      </c>
      <c r="AE77" s="70" t="s">
        <v>1653</v>
      </c>
      <c r="AF77" s="70" t="s">
        <v>55</v>
      </c>
      <c r="AG77" s="70" t="s">
        <v>52</v>
      </c>
      <c r="AH77" s="70" t="s">
        <v>1980</v>
      </c>
    </row>
    <row r="78" spans="2:34" ht="15.75" hidden="1" customHeight="1" x14ac:dyDescent="0.25">
      <c r="B78" s="70" t="s">
        <v>1800</v>
      </c>
      <c r="C78" s="70" t="s">
        <v>1145</v>
      </c>
      <c r="D78" s="70" t="s">
        <v>2033</v>
      </c>
      <c r="E78" s="70" t="s">
        <v>1166</v>
      </c>
      <c r="F78" s="70" t="s">
        <v>2051</v>
      </c>
      <c r="G78" s="70" t="s">
        <v>1283</v>
      </c>
      <c r="H78" s="70" t="s">
        <v>2052</v>
      </c>
      <c r="I78" s="70" t="s">
        <v>2053</v>
      </c>
      <c r="J78" s="70" t="s">
        <v>82</v>
      </c>
      <c r="K78" s="70" t="s">
        <v>224</v>
      </c>
      <c r="L78" s="70" t="s">
        <v>2054</v>
      </c>
      <c r="M78" s="70" t="s">
        <v>55</v>
      </c>
      <c r="N78" s="70" t="s">
        <v>2055</v>
      </c>
      <c r="O78" s="70" t="s">
        <v>55</v>
      </c>
      <c r="P78" s="70" t="s">
        <v>1986</v>
      </c>
      <c r="Q78" s="70" t="s">
        <v>55</v>
      </c>
      <c r="R78" s="70" t="s">
        <v>2056</v>
      </c>
      <c r="S78" s="70" t="s">
        <v>55</v>
      </c>
      <c r="T78" s="70" t="s">
        <v>1631</v>
      </c>
      <c r="U78" s="70" t="s">
        <v>1633</v>
      </c>
      <c r="V78" s="70" t="s">
        <v>1634</v>
      </c>
      <c r="W78" s="70" t="s">
        <v>1635</v>
      </c>
      <c r="X78" s="70" t="s">
        <v>1636</v>
      </c>
      <c r="Y78" s="70" t="s">
        <v>1653</v>
      </c>
      <c r="Z78" s="70" t="s">
        <v>1653</v>
      </c>
      <c r="AA78" s="70" t="s">
        <v>1653</v>
      </c>
      <c r="AB78" s="70" t="s">
        <v>1653</v>
      </c>
      <c r="AC78" s="70" t="s">
        <v>1653</v>
      </c>
      <c r="AD78" s="70" t="s">
        <v>1653</v>
      </c>
      <c r="AE78" s="70" t="s">
        <v>1653</v>
      </c>
      <c r="AF78" s="70" t="s">
        <v>55</v>
      </c>
      <c r="AG78" s="70" t="s">
        <v>52</v>
      </c>
      <c r="AH78" s="70" t="s">
        <v>1980</v>
      </c>
    </row>
    <row r="79" spans="2:34" ht="15.75" hidden="1" customHeight="1" x14ac:dyDescent="0.25">
      <c r="B79" s="70" t="s">
        <v>1800</v>
      </c>
      <c r="C79" s="70" t="s">
        <v>1145</v>
      </c>
      <c r="D79" s="70" t="s">
        <v>1802</v>
      </c>
      <c r="E79" s="70" t="s">
        <v>1167</v>
      </c>
      <c r="F79" s="70" t="s">
        <v>2057</v>
      </c>
      <c r="G79" s="70" t="s">
        <v>1285</v>
      </c>
      <c r="H79" s="70" t="s">
        <v>2058</v>
      </c>
      <c r="I79" s="70" t="s">
        <v>2060</v>
      </c>
      <c r="J79" s="70" t="s">
        <v>82</v>
      </c>
      <c r="K79" s="70" t="s">
        <v>493</v>
      </c>
      <c r="L79" s="70" t="s">
        <v>2062</v>
      </c>
      <c r="M79" s="70" t="s">
        <v>55</v>
      </c>
      <c r="N79" s="70" t="s">
        <v>1986</v>
      </c>
      <c r="O79" s="70" t="s">
        <v>55</v>
      </c>
      <c r="P79" s="70" t="s">
        <v>1807</v>
      </c>
      <c r="Q79" s="70" t="s">
        <v>55</v>
      </c>
      <c r="R79" s="70" t="s">
        <v>2064</v>
      </c>
      <c r="S79" s="70" t="s">
        <v>55</v>
      </c>
      <c r="T79" s="70" t="s">
        <v>1653</v>
      </c>
      <c r="U79" s="70" t="s">
        <v>1653</v>
      </c>
      <c r="V79" s="70" t="s">
        <v>1653</v>
      </c>
      <c r="W79" s="70" t="s">
        <v>1635</v>
      </c>
      <c r="X79" s="70" t="s">
        <v>1636</v>
      </c>
      <c r="Y79" s="70" t="s">
        <v>1637</v>
      </c>
      <c r="Z79" s="70" t="s">
        <v>1639</v>
      </c>
      <c r="AA79" s="70" t="s">
        <v>1640</v>
      </c>
      <c r="AB79" s="70" t="s">
        <v>1653</v>
      </c>
      <c r="AC79" s="70" t="s">
        <v>1642</v>
      </c>
      <c r="AD79" s="70" t="s">
        <v>1643</v>
      </c>
      <c r="AE79" s="70" t="s">
        <v>1653</v>
      </c>
      <c r="AF79" s="70" t="s">
        <v>55</v>
      </c>
      <c r="AG79" s="70" t="s">
        <v>82</v>
      </c>
      <c r="AH79" s="70" t="s">
        <v>55</v>
      </c>
    </row>
    <row r="80" spans="2:34" ht="15.75" hidden="1" customHeight="1" x14ac:dyDescent="0.25">
      <c r="B80" s="70" t="s">
        <v>1800</v>
      </c>
      <c r="C80" s="70" t="s">
        <v>1145</v>
      </c>
      <c r="D80" s="70" t="s">
        <v>2065</v>
      </c>
      <c r="E80" s="70" t="s">
        <v>1149</v>
      </c>
      <c r="F80" s="70" t="s">
        <v>2066</v>
      </c>
      <c r="G80" s="70" t="s">
        <v>1238</v>
      </c>
      <c r="H80" s="70" t="s">
        <v>2067</v>
      </c>
      <c r="I80" s="70" t="s">
        <v>2068</v>
      </c>
      <c r="J80" s="70" t="s">
        <v>82</v>
      </c>
      <c r="K80" s="70" t="s">
        <v>1073</v>
      </c>
      <c r="L80" s="70" t="s">
        <v>2069</v>
      </c>
      <c r="M80" s="70" t="s">
        <v>2070</v>
      </c>
      <c r="N80" s="70" t="s">
        <v>2072</v>
      </c>
      <c r="O80" s="70" t="s">
        <v>55</v>
      </c>
      <c r="P80" s="70" t="s">
        <v>2073</v>
      </c>
      <c r="Q80" s="70" t="s">
        <v>55</v>
      </c>
      <c r="R80" s="70" t="s">
        <v>2074</v>
      </c>
      <c r="S80" s="70" t="s">
        <v>55</v>
      </c>
      <c r="T80" s="70" t="s">
        <v>1653</v>
      </c>
      <c r="U80" s="70" t="s">
        <v>1653</v>
      </c>
      <c r="V80" s="70" t="s">
        <v>1653</v>
      </c>
      <c r="W80" s="70" t="s">
        <v>1653</v>
      </c>
      <c r="X80" s="70" t="s">
        <v>1636</v>
      </c>
      <c r="Y80" s="70" t="s">
        <v>1637</v>
      </c>
      <c r="Z80" s="70" t="s">
        <v>1639</v>
      </c>
      <c r="AA80" s="70" t="s">
        <v>1640</v>
      </c>
      <c r="AB80" s="70" t="s">
        <v>1653</v>
      </c>
      <c r="AC80" s="70" t="s">
        <v>1642</v>
      </c>
      <c r="AD80" s="70" t="s">
        <v>1643</v>
      </c>
      <c r="AE80" s="70" t="s">
        <v>1653</v>
      </c>
      <c r="AF80" s="70" t="s">
        <v>55</v>
      </c>
      <c r="AG80" s="70" t="s">
        <v>82</v>
      </c>
      <c r="AH80" s="70" t="s">
        <v>55</v>
      </c>
    </row>
    <row r="81" spans="2:34" ht="15.75" hidden="1" customHeight="1" x14ac:dyDescent="0.25">
      <c r="B81" s="70" t="s">
        <v>1800</v>
      </c>
      <c r="C81" s="70" t="s">
        <v>1145</v>
      </c>
      <c r="D81" s="70" t="s">
        <v>2065</v>
      </c>
      <c r="E81" s="70" t="s">
        <v>1149</v>
      </c>
      <c r="F81" s="70" t="s">
        <v>2076</v>
      </c>
      <c r="G81" s="70" t="s">
        <v>1241</v>
      </c>
      <c r="H81" s="70" t="s">
        <v>2077</v>
      </c>
      <c r="I81" s="70" t="s">
        <v>2078</v>
      </c>
      <c r="J81" s="70" t="s">
        <v>82</v>
      </c>
      <c r="K81" s="70" t="s">
        <v>1090</v>
      </c>
      <c r="L81" s="70" t="s">
        <v>2080</v>
      </c>
      <c r="M81" s="70" t="s">
        <v>55</v>
      </c>
      <c r="N81" s="70" t="s">
        <v>2081</v>
      </c>
      <c r="O81" s="70" t="s">
        <v>55</v>
      </c>
      <c r="P81" s="70" t="s">
        <v>2082</v>
      </c>
      <c r="Q81" s="70" t="s">
        <v>55</v>
      </c>
      <c r="R81" s="70" t="s">
        <v>2083</v>
      </c>
      <c r="S81" s="70" t="s">
        <v>55</v>
      </c>
      <c r="T81" s="70" t="s">
        <v>1653</v>
      </c>
      <c r="U81" s="70" t="s">
        <v>1653</v>
      </c>
      <c r="V81" s="70" t="s">
        <v>1653</v>
      </c>
      <c r="W81" s="70" t="s">
        <v>1653</v>
      </c>
      <c r="X81" s="70" t="s">
        <v>1653</v>
      </c>
      <c r="Y81" s="70" t="s">
        <v>1637</v>
      </c>
      <c r="Z81" s="70" t="s">
        <v>1639</v>
      </c>
      <c r="AA81" s="70" t="s">
        <v>1640</v>
      </c>
      <c r="AB81" s="70" t="s">
        <v>1653</v>
      </c>
      <c r="AC81" s="70" t="s">
        <v>1642</v>
      </c>
      <c r="AD81" s="70" t="s">
        <v>1643</v>
      </c>
      <c r="AE81" s="70" t="s">
        <v>1653</v>
      </c>
      <c r="AF81" s="70" t="s">
        <v>55</v>
      </c>
      <c r="AG81" s="70" t="s">
        <v>82</v>
      </c>
      <c r="AH81" s="70" t="s">
        <v>55</v>
      </c>
    </row>
    <row r="82" spans="2:34" ht="15.75" hidden="1" customHeight="1" x14ac:dyDescent="0.25">
      <c r="B82" s="70" t="s">
        <v>1800</v>
      </c>
      <c r="C82" s="70" t="s">
        <v>1145</v>
      </c>
      <c r="D82" s="70" t="s">
        <v>2086</v>
      </c>
      <c r="E82" s="70" t="s">
        <v>1151</v>
      </c>
      <c r="F82" s="70" t="s">
        <v>2087</v>
      </c>
      <c r="G82" s="70" t="s">
        <v>1243</v>
      </c>
      <c r="H82" s="70" t="s">
        <v>2088</v>
      </c>
      <c r="I82" s="70" t="s">
        <v>2089</v>
      </c>
      <c r="J82" s="70" t="s">
        <v>82</v>
      </c>
      <c r="K82" s="70" t="s">
        <v>1073</v>
      </c>
      <c r="L82" s="70" t="s">
        <v>2091</v>
      </c>
      <c r="M82" s="70" t="s">
        <v>2091</v>
      </c>
      <c r="N82" s="70" t="s">
        <v>2092</v>
      </c>
      <c r="O82" s="70" t="s">
        <v>55</v>
      </c>
      <c r="P82" s="70" t="s">
        <v>2093</v>
      </c>
      <c r="Q82" s="70" t="s">
        <v>55</v>
      </c>
      <c r="R82" s="70" t="s">
        <v>2094</v>
      </c>
      <c r="S82" s="70" t="s">
        <v>55</v>
      </c>
      <c r="T82" s="70" t="s">
        <v>1653</v>
      </c>
      <c r="U82" s="70" t="s">
        <v>1653</v>
      </c>
      <c r="V82" s="70" t="s">
        <v>1653</v>
      </c>
      <c r="W82" s="70" t="s">
        <v>1653</v>
      </c>
      <c r="X82" s="70" t="s">
        <v>1636</v>
      </c>
      <c r="Y82" s="70" t="s">
        <v>1637</v>
      </c>
      <c r="Z82" s="70" t="s">
        <v>1639</v>
      </c>
      <c r="AA82" s="70" t="s">
        <v>1640</v>
      </c>
      <c r="AB82" s="70" t="s">
        <v>1653</v>
      </c>
      <c r="AC82" s="70" t="s">
        <v>1642</v>
      </c>
      <c r="AD82" s="70" t="s">
        <v>1643</v>
      </c>
      <c r="AE82" s="70" t="s">
        <v>1653</v>
      </c>
      <c r="AF82" s="70" t="s">
        <v>55</v>
      </c>
      <c r="AG82" s="70" t="s">
        <v>82</v>
      </c>
      <c r="AH82" s="70" t="s">
        <v>55</v>
      </c>
    </row>
    <row r="83" spans="2:34" ht="15.75" hidden="1" customHeight="1" x14ac:dyDescent="0.25">
      <c r="B83" s="70" t="s">
        <v>1800</v>
      </c>
      <c r="C83" s="70" t="s">
        <v>1145</v>
      </c>
      <c r="D83" s="70" t="s">
        <v>2086</v>
      </c>
      <c r="E83" s="70" t="s">
        <v>1151</v>
      </c>
      <c r="F83" s="70" t="s">
        <v>2095</v>
      </c>
      <c r="G83" s="70" t="s">
        <v>1244</v>
      </c>
      <c r="H83" s="70" t="s">
        <v>2096</v>
      </c>
      <c r="I83" s="70" t="s">
        <v>2098</v>
      </c>
      <c r="J83" s="70" t="s">
        <v>82</v>
      </c>
      <c r="K83" s="70" t="s">
        <v>1090</v>
      </c>
      <c r="L83" s="70" t="s">
        <v>2099</v>
      </c>
      <c r="M83" s="70" t="s">
        <v>55</v>
      </c>
      <c r="N83" s="70" t="s">
        <v>2100</v>
      </c>
      <c r="O83" s="70" t="s">
        <v>55</v>
      </c>
      <c r="P83" s="70" t="s">
        <v>2101</v>
      </c>
      <c r="Q83" s="70" t="s">
        <v>55</v>
      </c>
      <c r="R83" s="70" t="s">
        <v>2083</v>
      </c>
      <c r="S83" s="70" t="s">
        <v>55</v>
      </c>
      <c r="T83" s="70" t="s">
        <v>1653</v>
      </c>
      <c r="U83" s="70" t="s">
        <v>1653</v>
      </c>
      <c r="V83" s="70" t="s">
        <v>1653</v>
      </c>
      <c r="W83" s="70" t="s">
        <v>1653</v>
      </c>
      <c r="X83" s="70" t="s">
        <v>1653</v>
      </c>
      <c r="Y83" s="70" t="s">
        <v>1637</v>
      </c>
      <c r="Z83" s="70" t="s">
        <v>1639</v>
      </c>
      <c r="AA83" s="70" t="s">
        <v>1640</v>
      </c>
      <c r="AB83" s="70" t="s">
        <v>1653</v>
      </c>
      <c r="AC83" s="70" t="s">
        <v>1642</v>
      </c>
      <c r="AD83" s="70" t="s">
        <v>1643</v>
      </c>
      <c r="AE83" s="70" t="s">
        <v>1653</v>
      </c>
      <c r="AF83" s="70" t="s">
        <v>55</v>
      </c>
      <c r="AG83" s="70" t="s">
        <v>82</v>
      </c>
      <c r="AH83" s="70" t="s">
        <v>55</v>
      </c>
    </row>
    <row r="84" spans="2:34" ht="15.75" hidden="1" customHeight="1" x14ac:dyDescent="0.25">
      <c r="B84" s="70" t="s">
        <v>1800</v>
      </c>
      <c r="C84" s="70" t="s">
        <v>1145</v>
      </c>
      <c r="D84" s="70" t="s">
        <v>2103</v>
      </c>
      <c r="E84" s="70" t="s">
        <v>1152</v>
      </c>
      <c r="F84" s="70" t="s">
        <v>2104</v>
      </c>
      <c r="G84" s="70" t="s">
        <v>1246</v>
      </c>
      <c r="H84" s="70" t="s">
        <v>2105</v>
      </c>
      <c r="I84" s="70" t="s">
        <v>2106</v>
      </c>
      <c r="J84" s="70" t="s">
        <v>82</v>
      </c>
      <c r="K84" s="70" t="s">
        <v>1073</v>
      </c>
      <c r="L84" s="70" t="s">
        <v>2107</v>
      </c>
      <c r="M84" s="70" t="s">
        <v>55</v>
      </c>
      <c r="N84" s="70" t="s">
        <v>2108</v>
      </c>
      <c r="O84" s="70" t="s">
        <v>55</v>
      </c>
      <c r="P84" s="70" t="s">
        <v>2109</v>
      </c>
      <c r="Q84" s="70" t="s">
        <v>55</v>
      </c>
      <c r="R84" s="70" t="s">
        <v>2110</v>
      </c>
      <c r="S84" s="70" t="s">
        <v>55</v>
      </c>
      <c r="T84" s="70" t="s">
        <v>1653</v>
      </c>
      <c r="U84" s="70" t="s">
        <v>1653</v>
      </c>
      <c r="V84" s="70" t="s">
        <v>1653</v>
      </c>
      <c r="W84" s="70" t="s">
        <v>1653</v>
      </c>
      <c r="X84" s="70" t="s">
        <v>1636</v>
      </c>
      <c r="Y84" s="70" t="s">
        <v>1637</v>
      </c>
      <c r="Z84" s="70" t="s">
        <v>1639</v>
      </c>
      <c r="AA84" s="70" t="s">
        <v>1640</v>
      </c>
      <c r="AB84" s="70" t="s">
        <v>1653</v>
      </c>
      <c r="AC84" s="70" t="s">
        <v>1642</v>
      </c>
      <c r="AD84" s="70" t="s">
        <v>1643</v>
      </c>
      <c r="AE84" s="70" t="s">
        <v>1653</v>
      </c>
      <c r="AF84" s="70" t="s">
        <v>55</v>
      </c>
      <c r="AG84" s="70" t="s">
        <v>82</v>
      </c>
      <c r="AH84" s="70" t="s">
        <v>55</v>
      </c>
    </row>
    <row r="85" spans="2:34" ht="15.75" hidden="1" customHeight="1" x14ac:dyDescent="0.25">
      <c r="B85" s="70" t="s">
        <v>1800</v>
      </c>
      <c r="C85" s="70" t="s">
        <v>1145</v>
      </c>
      <c r="D85" s="70" t="s">
        <v>2103</v>
      </c>
      <c r="E85" s="70" t="s">
        <v>1152</v>
      </c>
      <c r="F85" s="70" t="s">
        <v>2111</v>
      </c>
      <c r="G85" s="70" t="s">
        <v>1247</v>
      </c>
      <c r="H85" s="70" t="s">
        <v>2113</v>
      </c>
      <c r="I85" s="70" t="s">
        <v>2115</v>
      </c>
      <c r="J85" s="70" t="s">
        <v>82</v>
      </c>
      <c r="K85" s="70" t="s">
        <v>1090</v>
      </c>
      <c r="L85" s="70" t="s">
        <v>2116</v>
      </c>
      <c r="M85" s="70" t="s">
        <v>55</v>
      </c>
      <c r="N85" s="70" t="s">
        <v>2108</v>
      </c>
      <c r="O85" s="70" t="s">
        <v>55</v>
      </c>
      <c r="P85" s="70" t="s">
        <v>2118</v>
      </c>
      <c r="Q85" s="70" t="s">
        <v>55</v>
      </c>
      <c r="R85" s="70" t="s">
        <v>2083</v>
      </c>
      <c r="S85" s="70" t="s">
        <v>55</v>
      </c>
      <c r="T85" s="70" t="s">
        <v>1653</v>
      </c>
      <c r="U85" s="70" t="s">
        <v>1653</v>
      </c>
      <c r="V85" s="70" t="s">
        <v>1653</v>
      </c>
      <c r="W85" s="70" t="s">
        <v>1653</v>
      </c>
      <c r="X85" s="70" t="s">
        <v>1653</v>
      </c>
      <c r="Y85" s="70" t="s">
        <v>1637</v>
      </c>
      <c r="Z85" s="70" t="s">
        <v>1639</v>
      </c>
      <c r="AA85" s="70" t="s">
        <v>1640</v>
      </c>
      <c r="AB85" s="70" t="s">
        <v>1653</v>
      </c>
      <c r="AC85" s="70" t="s">
        <v>1642</v>
      </c>
      <c r="AD85" s="70" t="s">
        <v>1643</v>
      </c>
      <c r="AE85" s="70" t="s">
        <v>1653</v>
      </c>
      <c r="AF85" s="70" t="s">
        <v>55</v>
      </c>
      <c r="AG85" s="70" t="s">
        <v>82</v>
      </c>
      <c r="AH85" s="70" t="s">
        <v>55</v>
      </c>
    </row>
    <row r="86" spans="2:34" ht="15.75" hidden="1" customHeight="1" x14ac:dyDescent="0.25">
      <c r="B86" s="70" t="s">
        <v>1800</v>
      </c>
      <c r="C86" s="70" t="s">
        <v>1145</v>
      </c>
      <c r="D86" s="70" t="s">
        <v>2119</v>
      </c>
      <c r="E86" s="70" t="s">
        <v>1154</v>
      </c>
      <c r="F86" s="70" t="s">
        <v>2120</v>
      </c>
      <c r="G86" s="70" t="s">
        <v>1248</v>
      </c>
      <c r="H86" s="70" t="s">
        <v>2121</v>
      </c>
      <c r="I86" s="70" t="s">
        <v>2122</v>
      </c>
      <c r="J86" s="70" t="s">
        <v>82</v>
      </c>
      <c r="K86" s="70" t="s">
        <v>1073</v>
      </c>
      <c r="L86" s="70" t="s">
        <v>2123</v>
      </c>
      <c r="M86" s="70" t="s">
        <v>55</v>
      </c>
      <c r="N86" s="70" t="s">
        <v>2124</v>
      </c>
      <c r="O86" s="70" t="s">
        <v>55</v>
      </c>
      <c r="P86" s="70" t="s">
        <v>2125</v>
      </c>
      <c r="Q86" s="70" t="s">
        <v>55</v>
      </c>
      <c r="R86" s="70" t="s">
        <v>2126</v>
      </c>
      <c r="S86" s="70" t="s">
        <v>55</v>
      </c>
      <c r="T86" s="70" t="s">
        <v>1653</v>
      </c>
      <c r="U86" s="70" t="s">
        <v>1653</v>
      </c>
      <c r="V86" s="70" t="s">
        <v>1653</v>
      </c>
      <c r="W86" s="70" t="s">
        <v>1653</v>
      </c>
      <c r="X86" s="70" t="s">
        <v>1636</v>
      </c>
      <c r="Y86" s="70" t="s">
        <v>1637</v>
      </c>
      <c r="Z86" s="70" t="s">
        <v>1639</v>
      </c>
      <c r="AA86" s="70" t="s">
        <v>1640</v>
      </c>
      <c r="AB86" s="70" t="s">
        <v>1653</v>
      </c>
      <c r="AC86" s="70" t="s">
        <v>1642</v>
      </c>
      <c r="AD86" s="70" t="s">
        <v>1643</v>
      </c>
      <c r="AE86" s="70" t="s">
        <v>1653</v>
      </c>
      <c r="AF86" s="70" t="s">
        <v>55</v>
      </c>
      <c r="AG86" s="70" t="s">
        <v>82</v>
      </c>
      <c r="AH86" s="70" t="s">
        <v>55</v>
      </c>
    </row>
    <row r="87" spans="2:34" ht="15.75" hidden="1" customHeight="1" x14ac:dyDescent="0.25">
      <c r="B87" s="70" t="s">
        <v>1800</v>
      </c>
      <c r="C87" s="70" t="s">
        <v>1145</v>
      </c>
      <c r="D87" s="70" t="s">
        <v>2119</v>
      </c>
      <c r="E87" s="70" t="s">
        <v>1154</v>
      </c>
      <c r="F87" s="70" t="s">
        <v>2128</v>
      </c>
      <c r="G87" s="70" t="s">
        <v>1249</v>
      </c>
      <c r="H87" s="70" t="s">
        <v>2129</v>
      </c>
      <c r="I87" s="70" t="s">
        <v>2130</v>
      </c>
      <c r="J87" s="70" t="s">
        <v>82</v>
      </c>
      <c r="K87" s="70" t="s">
        <v>1090</v>
      </c>
      <c r="L87" s="70" t="s">
        <v>2131</v>
      </c>
      <c r="M87" s="70" t="s">
        <v>2132</v>
      </c>
      <c r="N87" s="70" t="s">
        <v>2133</v>
      </c>
      <c r="O87" s="70" t="s">
        <v>55</v>
      </c>
      <c r="P87" s="70" t="s">
        <v>2134</v>
      </c>
      <c r="Q87" s="70" t="s">
        <v>55</v>
      </c>
      <c r="R87" s="70" t="s">
        <v>2083</v>
      </c>
      <c r="S87" s="70" t="s">
        <v>55</v>
      </c>
      <c r="T87" s="70" t="s">
        <v>1653</v>
      </c>
      <c r="U87" s="70" t="s">
        <v>1653</v>
      </c>
      <c r="V87" s="70" t="s">
        <v>1653</v>
      </c>
      <c r="W87" s="70" t="s">
        <v>1653</v>
      </c>
      <c r="X87" s="70" t="s">
        <v>1636</v>
      </c>
      <c r="Y87" s="70" t="s">
        <v>1637</v>
      </c>
      <c r="Z87" s="70" t="s">
        <v>1639</v>
      </c>
      <c r="AA87" s="70" t="s">
        <v>1640</v>
      </c>
      <c r="AB87" s="70" t="s">
        <v>1653</v>
      </c>
      <c r="AC87" s="70" t="s">
        <v>1642</v>
      </c>
      <c r="AD87" s="70" t="s">
        <v>1643</v>
      </c>
      <c r="AE87" s="70" t="s">
        <v>1653</v>
      </c>
      <c r="AF87" s="70" t="s">
        <v>55</v>
      </c>
      <c r="AG87" s="70" t="s">
        <v>82</v>
      </c>
      <c r="AH87" s="70" t="s">
        <v>55</v>
      </c>
    </row>
    <row r="88" spans="2:34" ht="15.75" hidden="1" customHeight="1" x14ac:dyDescent="0.25">
      <c r="B88" s="70" t="s">
        <v>1800</v>
      </c>
      <c r="C88" s="70" t="s">
        <v>1145</v>
      </c>
      <c r="D88" s="70" t="s">
        <v>2135</v>
      </c>
      <c r="E88" s="70" t="s">
        <v>1155</v>
      </c>
      <c r="F88" s="70" t="s">
        <v>2136</v>
      </c>
      <c r="G88" s="70" t="s">
        <v>1250</v>
      </c>
      <c r="H88" s="70" t="s">
        <v>2137</v>
      </c>
      <c r="I88" s="70" t="s">
        <v>2138</v>
      </c>
      <c r="J88" s="70" t="s">
        <v>82</v>
      </c>
      <c r="K88" s="70" t="s">
        <v>1073</v>
      </c>
      <c r="L88" s="70" t="s">
        <v>2139</v>
      </c>
      <c r="M88" s="70" t="s">
        <v>55</v>
      </c>
      <c r="N88" s="70" t="s">
        <v>2108</v>
      </c>
      <c r="O88" s="70" t="s">
        <v>55</v>
      </c>
      <c r="P88" s="70" t="s">
        <v>2141</v>
      </c>
      <c r="Q88" s="70" t="s">
        <v>55</v>
      </c>
      <c r="R88" s="70" t="s">
        <v>2143</v>
      </c>
      <c r="S88" s="70" t="s">
        <v>55</v>
      </c>
      <c r="T88" s="70" t="s">
        <v>1653</v>
      </c>
      <c r="U88" s="70" t="s">
        <v>1653</v>
      </c>
      <c r="V88" s="70" t="s">
        <v>1653</v>
      </c>
      <c r="W88" s="70" t="s">
        <v>1653</v>
      </c>
      <c r="X88" s="70" t="s">
        <v>1636</v>
      </c>
      <c r="Y88" s="70" t="s">
        <v>1637</v>
      </c>
      <c r="Z88" s="70" t="s">
        <v>1639</v>
      </c>
      <c r="AA88" s="70" t="s">
        <v>1640</v>
      </c>
      <c r="AB88" s="70" t="s">
        <v>1653</v>
      </c>
      <c r="AC88" s="70" t="s">
        <v>1642</v>
      </c>
      <c r="AD88" s="70" t="s">
        <v>1643</v>
      </c>
      <c r="AE88" s="70" t="s">
        <v>1653</v>
      </c>
      <c r="AF88" s="70" t="s">
        <v>55</v>
      </c>
      <c r="AG88" s="70" t="s">
        <v>82</v>
      </c>
      <c r="AH88" s="70" t="s">
        <v>55</v>
      </c>
    </row>
    <row r="89" spans="2:34" ht="15.75" hidden="1" customHeight="1" x14ac:dyDescent="0.25">
      <c r="B89" s="70" t="s">
        <v>1800</v>
      </c>
      <c r="C89" s="70" t="s">
        <v>1145</v>
      </c>
      <c r="D89" s="70" t="s">
        <v>2135</v>
      </c>
      <c r="E89" s="70" t="s">
        <v>1155</v>
      </c>
      <c r="F89" s="70" t="s">
        <v>2145</v>
      </c>
      <c r="G89" s="70" t="s">
        <v>1254</v>
      </c>
      <c r="H89" s="70" t="s">
        <v>2146</v>
      </c>
      <c r="I89" s="70" t="s">
        <v>2147</v>
      </c>
      <c r="J89" s="70" t="s">
        <v>82</v>
      </c>
      <c r="K89" s="70" t="s">
        <v>1090</v>
      </c>
      <c r="L89" s="70" t="s">
        <v>2148</v>
      </c>
      <c r="M89" s="70" t="s">
        <v>55</v>
      </c>
      <c r="N89" s="70" t="s">
        <v>2133</v>
      </c>
      <c r="O89" s="70" t="s">
        <v>55</v>
      </c>
      <c r="P89" s="70" t="s">
        <v>2149</v>
      </c>
      <c r="Q89" s="70" t="s">
        <v>55</v>
      </c>
      <c r="R89" s="70" t="s">
        <v>2083</v>
      </c>
      <c r="S89" s="70" t="s">
        <v>55</v>
      </c>
      <c r="T89" s="70" t="s">
        <v>1653</v>
      </c>
      <c r="U89" s="70" t="s">
        <v>1653</v>
      </c>
      <c r="V89" s="70" t="s">
        <v>1653</v>
      </c>
      <c r="W89" s="70" t="s">
        <v>1653</v>
      </c>
      <c r="X89" s="70" t="s">
        <v>1653</v>
      </c>
      <c r="Y89" s="70" t="s">
        <v>1637</v>
      </c>
      <c r="Z89" s="70" t="s">
        <v>1639</v>
      </c>
      <c r="AA89" s="70" t="s">
        <v>1640</v>
      </c>
      <c r="AB89" s="70" t="s">
        <v>1653</v>
      </c>
      <c r="AC89" s="70" t="s">
        <v>1642</v>
      </c>
      <c r="AD89" s="70" t="s">
        <v>1643</v>
      </c>
      <c r="AE89" s="70" t="s">
        <v>1653</v>
      </c>
      <c r="AF89" s="70" t="s">
        <v>55</v>
      </c>
      <c r="AG89" s="70" t="s">
        <v>82</v>
      </c>
      <c r="AH89" s="70" t="s">
        <v>55</v>
      </c>
    </row>
    <row r="90" spans="2:34" ht="15.75" hidden="1" customHeight="1" x14ac:dyDescent="0.25">
      <c r="B90" s="70" t="s">
        <v>1800</v>
      </c>
      <c r="C90" s="70" t="s">
        <v>1145</v>
      </c>
      <c r="D90" s="70" t="s">
        <v>2150</v>
      </c>
      <c r="E90" s="70" t="s">
        <v>1157</v>
      </c>
      <c r="F90" s="70" t="s">
        <v>2151</v>
      </c>
      <c r="G90" s="70" t="s">
        <v>1256</v>
      </c>
      <c r="H90" s="70" t="s">
        <v>2152</v>
      </c>
      <c r="I90" s="70" t="s">
        <v>2153</v>
      </c>
      <c r="J90" s="70" t="s">
        <v>82</v>
      </c>
      <c r="K90" s="70" t="s">
        <v>1073</v>
      </c>
      <c r="L90" s="70" t="s">
        <v>2154</v>
      </c>
      <c r="M90" s="70" t="s">
        <v>55</v>
      </c>
      <c r="N90" s="70" t="s">
        <v>2155</v>
      </c>
      <c r="O90" s="70" t="s">
        <v>55</v>
      </c>
      <c r="P90" s="70" t="s">
        <v>2157</v>
      </c>
      <c r="Q90" s="70" t="s">
        <v>55</v>
      </c>
      <c r="R90" s="70" t="s">
        <v>2158</v>
      </c>
      <c r="S90" s="70" t="s">
        <v>55</v>
      </c>
      <c r="T90" s="70" t="s">
        <v>1653</v>
      </c>
      <c r="U90" s="70" t="s">
        <v>1653</v>
      </c>
      <c r="V90" s="70" t="s">
        <v>1653</v>
      </c>
      <c r="W90" s="70" t="s">
        <v>1653</v>
      </c>
      <c r="X90" s="70" t="s">
        <v>1636</v>
      </c>
      <c r="Y90" s="70" t="s">
        <v>1637</v>
      </c>
      <c r="Z90" s="70" t="s">
        <v>1639</v>
      </c>
      <c r="AA90" s="70" t="s">
        <v>1640</v>
      </c>
      <c r="AB90" s="70" t="s">
        <v>1653</v>
      </c>
      <c r="AC90" s="70" t="s">
        <v>1642</v>
      </c>
      <c r="AD90" s="70" t="s">
        <v>1643</v>
      </c>
      <c r="AE90" s="70" t="s">
        <v>1653</v>
      </c>
      <c r="AF90" s="70" t="s">
        <v>55</v>
      </c>
      <c r="AG90" s="70" t="s">
        <v>82</v>
      </c>
      <c r="AH90" s="70" t="s">
        <v>55</v>
      </c>
    </row>
    <row r="91" spans="2:34" ht="15.75" hidden="1" customHeight="1" x14ac:dyDescent="0.25">
      <c r="B91" s="70" t="s">
        <v>1800</v>
      </c>
      <c r="C91" s="70" t="s">
        <v>1145</v>
      </c>
      <c r="D91" s="70" t="s">
        <v>2150</v>
      </c>
      <c r="E91" s="70" t="s">
        <v>1157</v>
      </c>
      <c r="F91" s="70" t="s">
        <v>2159</v>
      </c>
      <c r="G91" s="70" t="s">
        <v>1258</v>
      </c>
      <c r="H91" s="70" t="s">
        <v>2160</v>
      </c>
      <c r="I91" s="70" t="s">
        <v>2161</v>
      </c>
      <c r="J91" s="70" t="s">
        <v>82</v>
      </c>
      <c r="K91" s="70" t="s">
        <v>1090</v>
      </c>
      <c r="L91" s="70" t="s">
        <v>2162</v>
      </c>
      <c r="M91" s="70" t="s">
        <v>55</v>
      </c>
      <c r="N91" s="70" t="s">
        <v>2133</v>
      </c>
      <c r="O91" s="70" t="s">
        <v>55</v>
      </c>
      <c r="P91" s="70" t="s">
        <v>2163</v>
      </c>
      <c r="Q91" s="70" t="s">
        <v>55</v>
      </c>
      <c r="R91" s="70" t="s">
        <v>2083</v>
      </c>
      <c r="S91" s="70" t="s">
        <v>55</v>
      </c>
      <c r="T91" s="70" t="s">
        <v>1653</v>
      </c>
      <c r="U91" s="70" t="s">
        <v>1653</v>
      </c>
      <c r="V91" s="70" t="s">
        <v>1653</v>
      </c>
      <c r="W91" s="70" t="s">
        <v>1653</v>
      </c>
      <c r="X91" s="70" t="s">
        <v>1653</v>
      </c>
      <c r="Y91" s="70" t="s">
        <v>1637</v>
      </c>
      <c r="Z91" s="70" t="s">
        <v>1639</v>
      </c>
      <c r="AA91" s="70" t="s">
        <v>1640</v>
      </c>
      <c r="AB91" s="70" t="s">
        <v>1653</v>
      </c>
      <c r="AC91" s="70" t="s">
        <v>1642</v>
      </c>
      <c r="AD91" s="70" t="s">
        <v>1643</v>
      </c>
      <c r="AE91" s="70" t="s">
        <v>1653</v>
      </c>
      <c r="AF91" s="70" t="s">
        <v>55</v>
      </c>
      <c r="AG91" s="70" t="s">
        <v>82</v>
      </c>
      <c r="AH91" s="70" t="s">
        <v>55</v>
      </c>
    </row>
    <row r="92" spans="2:34" ht="15.75" hidden="1" customHeight="1" x14ac:dyDescent="0.25">
      <c r="B92" s="70" t="s">
        <v>1800</v>
      </c>
      <c r="C92" s="70" t="s">
        <v>1145</v>
      </c>
      <c r="D92" s="70" t="s">
        <v>2169</v>
      </c>
      <c r="E92" s="70" t="s">
        <v>1158</v>
      </c>
      <c r="F92" s="70" t="s">
        <v>2170</v>
      </c>
      <c r="G92" s="70" t="s">
        <v>1259</v>
      </c>
      <c r="H92" s="70" t="s">
        <v>2171</v>
      </c>
      <c r="I92" s="70" t="s">
        <v>2172</v>
      </c>
      <c r="J92" s="70" t="s">
        <v>82</v>
      </c>
      <c r="K92" s="70" t="s">
        <v>1073</v>
      </c>
      <c r="L92" s="70" t="s">
        <v>2173</v>
      </c>
      <c r="M92" s="70" t="s">
        <v>55</v>
      </c>
      <c r="N92" s="70" t="s">
        <v>2108</v>
      </c>
      <c r="O92" s="70" t="s">
        <v>55</v>
      </c>
      <c r="P92" s="70" t="s">
        <v>2174</v>
      </c>
      <c r="Q92" s="70" t="s">
        <v>55</v>
      </c>
      <c r="R92" s="70" t="s">
        <v>2175</v>
      </c>
      <c r="S92" s="70" t="s">
        <v>55</v>
      </c>
      <c r="T92" s="70" t="s">
        <v>1653</v>
      </c>
      <c r="U92" s="70" t="s">
        <v>1653</v>
      </c>
      <c r="V92" s="70" t="s">
        <v>1653</v>
      </c>
      <c r="W92" s="70" t="s">
        <v>1653</v>
      </c>
      <c r="X92" s="70" t="s">
        <v>1636</v>
      </c>
      <c r="Y92" s="70" t="s">
        <v>1637</v>
      </c>
      <c r="Z92" s="70" t="s">
        <v>1639</v>
      </c>
      <c r="AA92" s="70" t="s">
        <v>1640</v>
      </c>
      <c r="AB92" s="70" t="s">
        <v>1653</v>
      </c>
      <c r="AC92" s="70" t="s">
        <v>1642</v>
      </c>
      <c r="AD92" s="70" t="s">
        <v>1643</v>
      </c>
      <c r="AE92" s="70" t="s">
        <v>1653</v>
      </c>
      <c r="AF92" s="70" t="s">
        <v>55</v>
      </c>
      <c r="AG92" s="70" t="s">
        <v>82</v>
      </c>
      <c r="AH92" s="70" t="s">
        <v>55</v>
      </c>
    </row>
    <row r="93" spans="2:34" ht="15.75" hidden="1" customHeight="1" x14ac:dyDescent="0.25">
      <c r="B93" s="70" t="s">
        <v>1800</v>
      </c>
      <c r="C93" s="70" t="s">
        <v>1145</v>
      </c>
      <c r="D93" s="70" t="s">
        <v>2169</v>
      </c>
      <c r="E93" s="70" t="s">
        <v>1158</v>
      </c>
      <c r="F93" s="70" t="s">
        <v>2178</v>
      </c>
      <c r="G93" s="70" t="s">
        <v>1260</v>
      </c>
      <c r="H93" s="70" t="s">
        <v>2179</v>
      </c>
      <c r="I93" s="70" t="s">
        <v>2180</v>
      </c>
      <c r="J93" s="70" t="s">
        <v>82</v>
      </c>
      <c r="K93" s="70" t="s">
        <v>1090</v>
      </c>
      <c r="L93" s="70" t="s">
        <v>2181</v>
      </c>
      <c r="M93" s="70" t="s">
        <v>55</v>
      </c>
      <c r="N93" s="70" t="s">
        <v>2133</v>
      </c>
      <c r="O93" s="70" t="s">
        <v>55</v>
      </c>
      <c r="P93" s="70" t="s">
        <v>2149</v>
      </c>
      <c r="Q93" s="70" t="s">
        <v>55</v>
      </c>
      <c r="R93" s="70" t="s">
        <v>2083</v>
      </c>
      <c r="S93" s="70" t="s">
        <v>55</v>
      </c>
      <c r="T93" s="70" t="s">
        <v>1653</v>
      </c>
      <c r="U93" s="70" t="s">
        <v>1653</v>
      </c>
      <c r="V93" s="70" t="s">
        <v>1653</v>
      </c>
      <c r="W93" s="70" t="s">
        <v>1653</v>
      </c>
      <c r="X93" s="70" t="s">
        <v>1653</v>
      </c>
      <c r="Y93" s="70" t="s">
        <v>1653</v>
      </c>
      <c r="Z93" s="70" t="s">
        <v>1639</v>
      </c>
      <c r="AA93" s="70" t="s">
        <v>1640</v>
      </c>
      <c r="AB93" s="70" t="s">
        <v>1653</v>
      </c>
      <c r="AC93" s="70" t="s">
        <v>1653</v>
      </c>
      <c r="AD93" s="70" t="s">
        <v>1643</v>
      </c>
      <c r="AE93" s="70" t="s">
        <v>1653</v>
      </c>
      <c r="AF93" s="70" t="s">
        <v>55</v>
      </c>
      <c r="AG93" s="70" t="s">
        <v>82</v>
      </c>
      <c r="AH93" s="70" t="s">
        <v>55</v>
      </c>
    </row>
    <row r="94" spans="2:34" ht="15.75" hidden="1" customHeight="1" x14ac:dyDescent="0.25">
      <c r="B94" s="70" t="s">
        <v>1800</v>
      </c>
      <c r="C94" s="70" t="s">
        <v>1145</v>
      </c>
      <c r="D94" s="70" t="s">
        <v>2183</v>
      </c>
      <c r="E94" s="70" t="s">
        <v>1159</v>
      </c>
      <c r="F94" s="70" t="s">
        <v>2184</v>
      </c>
      <c r="G94" s="70" t="s">
        <v>1262</v>
      </c>
      <c r="H94" s="70" t="s">
        <v>2185</v>
      </c>
      <c r="I94" s="70" t="s">
        <v>2186</v>
      </c>
      <c r="J94" s="70" t="s">
        <v>82</v>
      </c>
      <c r="K94" s="70" t="s">
        <v>1073</v>
      </c>
      <c r="L94" s="70" t="s">
        <v>2187</v>
      </c>
      <c r="M94" s="70" t="s">
        <v>55</v>
      </c>
      <c r="N94" s="70" t="s">
        <v>2188</v>
      </c>
      <c r="O94" s="70" t="s">
        <v>55</v>
      </c>
      <c r="P94" s="70" t="s">
        <v>2189</v>
      </c>
      <c r="Q94" s="70" t="s">
        <v>55</v>
      </c>
      <c r="R94" s="70" t="s">
        <v>2190</v>
      </c>
      <c r="S94" s="70" t="s">
        <v>55</v>
      </c>
      <c r="T94" s="70" t="s">
        <v>1653</v>
      </c>
      <c r="U94" s="70" t="s">
        <v>1653</v>
      </c>
      <c r="V94" s="70" t="s">
        <v>1653</v>
      </c>
      <c r="W94" s="70" t="s">
        <v>1653</v>
      </c>
      <c r="X94" s="70" t="s">
        <v>1636</v>
      </c>
      <c r="Y94" s="70" t="s">
        <v>1637</v>
      </c>
      <c r="Z94" s="70" t="s">
        <v>1639</v>
      </c>
      <c r="AA94" s="70" t="s">
        <v>1640</v>
      </c>
      <c r="AB94" s="70" t="s">
        <v>1653</v>
      </c>
      <c r="AC94" s="70" t="s">
        <v>1642</v>
      </c>
      <c r="AD94" s="70" t="s">
        <v>1643</v>
      </c>
      <c r="AE94" s="70" t="s">
        <v>1653</v>
      </c>
      <c r="AF94" s="70" t="s">
        <v>55</v>
      </c>
      <c r="AG94" s="70" t="s">
        <v>82</v>
      </c>
      <c r="AH94" s="70" t="s">
        <v>55</v>
      </c>
    </row>
    <row r="95" spans="2:34" ht="15.75" hidden="1" customHeight="1" x14ac:dyDescent="0.25">
      <c r="B95" s="70" t="s">
        <v>1800</v>
      </c>
      <c r="C95" s="70" t="s">
        <v>1145</v>
      </c>
      <c r="D95" s="70" t="s">
        <v>2183</v>
      </c>
      <c r="E95" s="70" t="s">
        <v>1159</v>
      </c>
      <c r="F95" s="70" t="s">
        <v>2196</v>
      </c>
      <c r="G95" s="70" t="s">
        <v>1263</v>
      </c>
      <c r="H95" s="70" t="s">
        <v>2197</v>
      </c>
      <c r="I95" s="70" t="s">
        <v>2198</v>
      </c>
      <c r="J95" s="70" t="s">
        <v>82</v>
      </c>
      <c r="K95" s="70" t="s">
        <v>1090</v>
      </c>
      <c r="L95" s="70" t="s">
        <v>2199</v>
      </c>
      <c r="M95" s="70" t="s">
        <v>55</v>
      </c>
      <c r="N95" s="70" t="s">
        <v>2201</v>
      </c>
      <c r="O95" s="70" t="s">
        <v>55</v>
      </c>
      <c r="P95" s="70" t="s">
        <v>2201</v>
      </c>
      <c r="Q95" s="70" t="s">
        <v>55</v>
      </c>
      <c r="R95" s="70" t="s">
        <v>2083</v>
      </c>
      <c r="S95" s="70" t="s">
        <v>55</v>
      </c>
      <c r="T95" s="70" t="s">
        <v>1653</v>
      </c>
      <c r="U95" s="70" t="s">
        <v>1653</v>
      </c>
      <c r="V95" s="70" t="s">
        <v>1653</v>
      </c>
      <c r="W95" s="70" t="s">
        <v>1653</v>
      </c>
      <c r="X95" s="70" t="s">
        <v>1653</v>
      </c>
      <c r="Y95" s="70" t="s">
        <v>1637</v>
      </c>
      <c r="Z95" s="70" t="s">
        <v>1639</v>
      </c>
      <c r="AA95" s="70" t="s">
        <v>1640</v>
      </c>
      <c r="AB95" s="70" t="s">
        <v>1653</v>
      </c>
      <c r="AC95" s="70" t="s">
        <v>1642</v>
      </c>
      <c r="AD95" s="70" t="s">
        <v>1643</v>
      </c>
      <c r="AE95" s="70" t="s">
        <v>1653</v>
      </c>
      <c r="AF95" s="70" t="s">
        <v>55</v>
      </c>
      <c r="AG95" s="70" t="s">
        <v>82</v>
      </c>
      <c r="AH95" s="70" t="s">
        <v>55</v>
      </c>
    </row>
    <row r="96" spans="2:34" ht="15.75" hidden="1" customHeight="1" x14ac:dyDescent="0.25">
      <c r="B96" s="70" t="s">
        <v>1800</v>
      </c>
      <c r="C96" s="70" t="s">
        <v>1145</v>
      </c>
      <c r="D96" s="70" t="s">
        <v>2202</v>
      </c>
      <c r="E96" s="70" t="s">
        <v>1161</v>
      </c>
      <c r="F96" s="70" t="s">
        <v>2203</v>
      </c>
      <c r="G96" s="70" t="s">
        <v>1265</v>
      </c>
      <c r="H96" s="70" t="s">
        <v>2204</v>
      </c>
      <c r="I96" s="70" t="s">
        <v>2205</v>
      </c>
      <c r="J96" s="70" t="s">
        <v>82</v>
      </c>
      <c r="K96" s="70" t="s">
        <v>1073</v>
      </c>
      <c r="L96" s="70" t="s">
        <v>2208</v>
      </c>
      <c r="M96" s="70" t="s">
        <v>55</v>
      </c>
      <c r="N96" s="70" t="s">
        <v>2209</v>
      </c>
      <c r="O96" s="70" t="s">
        <v>55</v>
      </c>
      <c r="P96" s="70" t="s">
        <v>2174</v>
      </c>
      <c r="Q96" s="70" t="s">
        <v>55</v>
      </c>
      <c r="R96" s="70" t="s">
        <v>2211</v>
      </c>
      <c r="S96" s="70" t="s">
        <v>55</v>
      </c>
      <c r="T96" s="70" t="s">
        <v>1653</v>
      </c>
      <c r="U96" s="70" t="s">
        <v>1653</v>
      </c>
      <c r="V96" s="70" t="s">
        <v>1653</v>
      </c>
      <c r="W96" s="70" t="s">
        <v>1653</v>
      </c>
      <c r="X96" s="70" t="s">
        <v>1636</v>
      </c>
      <c r="Y96" s="70" t="s">
        <v>1637</v>
      </c>
      <c r="Z96" s="70" t="s">
        <v>1639</v>
      </c>
      <c r="AA96" s="70" t="s">
        <v>1640</v>
      </c>
      <c r="AB96" s="70" t="s">
        <v>1653</v>
      </c>
      <c r="AC96" s="70" t="s">
        <v>1642</v>
      </c>
      <c r="AD96" s="70" t="s">
        <v>1643</v>
      </c>
      <c r="AE96" s="70" t="s">
        <v>1653</v>
      </c>
      <c r="AF96" s="70" t="s">
        <v>55</v>
      </c>
      <c r="AG96" s="70" t="s">
        <v>82</v>
      </c>
      <c r="AH96" s="70" t="s">
        <v>55</v>
      </c>
    </row>
    <row r="97" spans="2:34" ht="15.75" hidden="1" customHeight="1" x14ac:dyDescent="0.25">
      <c r="B97" s="70" t="s">
        <v>1800</v>
      </c>
      <c r="C97" s="70" t="s">
        <v>1145</v>
      </c>
      <c r="D97" s="70" t="s">
        <v>2202</v>
      </c>
      <c r="E97" s="70" t="s">
        <v>1161</v>
      </c>
      <c r="F97" s="70" t="s">
        <v>2213</v>
      </c>
      <c r="G97" s="70" t="s">
        <v>1266</v>
      </c>
      <c r="H97" s="70" t="s">
        <v>2214</v>
      </c>
      <c r="I97" s="70" t="s">
        <v>2215</v>
      </c>
      <c r="J97" s="70" t="s">
        <v>82</v>
      </c>
      <c r="K97" s="70" t="s">
        <v>1090</v>
      </c>
      <c r="L97" s="70" t="s">
        <v>2216</v>
      </c>
      <c r="M97" s="70" t="s">
        <v>55</v>
      </c>
      <c r="N97" s="70" t="s">
        <v>2155</v>
      </c>
      <c r="O97" s="70" t="s">
        <v>55</v>
      </c>
      <c r="P97" s="70" t="s">
        <v>2217</v>
      </c>
      <c r="Q97" s="70" t="s">
        <v>55</v>
      </c>
      <c r="R97" s="70" t="s">
        <v>2083</v>
      </c>
      <c r="S97" s="70" t="s">
        <v>55</v>
      </c>
      <c r="T97" s="70" t="s">
        <v>1653</v>
      </c>
      <c r="U97" s="70" t="s">
        <v>1653</v>
      </c>
      <c r="V97" s="70" t="s">
        <v>1653</v>
      </c>
      <c r="W97" s="70" t="s">
        <v>1653</v>
      </c>
      <c r="X97" s="70" t="s">
        <v>1653</v>
      </c>
      <c r="Y97" s="70" t="s">
        <v>1637</v>
      </c>
      <c r="Z97" s="70" t="s">
        <v>1639</v>
      </c>
      <c r="AA97" s="70" t="s">
        <v>1640</v>
      </c>
      <c r="AB97" s="70" t="s">
        <v>1653</v>
      </c>
      <c r="AC97" s="70" t="s">
        <v>1642</v>
      </c>
      <c r="AD97" s="70" t="s">
        <v>1643</v>
      </c>
      <c r="AE97" s="70" t="s">
        <v>1653</v>
      </c>
      <c r="AF97" s="70" t="s">
        <v>55</v>
      </c>
      <c r="AG97" s="70" t="s">
        <v>82</v>
      </c>
      <c r="AH97" s="70" t="s">
        <v>55</v>
      </c>
    </row>
    <row r="98" spans="2:34" ht="15.75" hidden="1" customHeight="1" x14ac:dyDescent="0.25">
      <c r="B98" s="70" t="s">
        <v>1800</v>
      </c>
      <c r="C98" s="70" t="s">
        <v>1145</v>
      </c>
      <c r="D98" s="70" t="s">
        <v>2219</v>
      </c>
      <c r="E98" s="70" t="s">
        <v>1162</v>
      </c>
      <c r="F98" s="70" t="s">
        <v>2220</v>
      </c>
      <c r="G98" s="70" t="s">
        <v>1267</v>
      </c>
      <c r="H98" s="70" t="s">
        <v>2221</v>
      </c>
      <c r="I98" s="70" t="s">
        <v>2222</v>
      </c>
      <c r="J98" s="70" t="s">
        <v>82</v>
      </c>
      <c r="K98" s="70" t="s">
        <v>1073</v>
      </c>
      <c r="L98" s="70" t="s">
        <v>2223</v>
      </c>
      <c r="M98" s="70" t="s">
        <v>55</v>
      </c>
      <c r="N98" s="70" t="s">
        <v>2155</v>
      </c>
      <c r="O98" s="70" t="s">
        <v>55</v>
      </c>
      <c r="P98" s="70" t="s">
        <v>2141</v>
      </c>
      <c r="Q98" s="70" t="s">
        <v>55</v>
      </c>
      <c r="R98" s="70" t="s">
        <v>2224</v>
      </c>
      <c r="S98" s="70" t="s">
        <v>55</v>
      </c>
      <c r="T98" s="70" t="s">
        <v>1653</v>
      </c>
      <c r="U98" s="70" t="s">
        <v>1653</v>
      </c>
      <c r="V98" s="70" t="s">
        <v>1653</v>
      </c>
      <c r="W98" s="70" t="s">
        <v>1653</v>
      </c>
      <c r="X98" s="70" t="s">
        <v>1636</v>
      </c>
      <c r="Y98" s="70" t="s">
        <v>1637</v>
      </c>
      <c r="Z98" s="70" t="s">
        <v>1639</v>
      </c>
      <c r="AA98" s="70" t="s">
        <v>1640</v>
      </c>
      <c r="AB98" s="70" t="s">
        <v>1653</v>
      </c>
      <c r="AC98" s="70" t="s">
        <v>1642</v>
      </c>
      <c r="AD98" s="70" t="s">
        <v>1643</v>
      </c>
      <c r="AE98" s="70" t="s">
        <v>1653</v>
      </c>
      <c r="AF98" s="70" t="s">
        <v>55</v>
      </c>
      <c r="AG98" s="70" t="s">
        <v>82</v>
      </c>
      <c r="AH98" s="70" t="s">
        <v>55</v>
      </c>
    </row>
    <row r="99" spans="2:34" ht="15.75" hidden="1" customHeight="1" x14ac:dyDescent="0.25">
      <c r="B99" s="70" t="s">
        <v>1800</v>
      </c>
      <c r="C99" s="70" t="s">
        <v>1145</v>
      </c>
      <c r="D99" s="70" t="s">
        <v>2219</v>
      </c>
      <c r="E99" s="70" t="s">
        <v>1162</v>
      </c>
      <c r="F99" s="70" t="s">
        <v>2228</v>
      </c>
      <c r="G99" s="70" t="s">
        <v>1268</v>
      </c>
      <c r="H99" s="70" t="s">
        <v>2229</v>
      </c>
      <c r="I99" s="70" t="s">
        <v>2230</v>
      </c>
      <c r="J99" s="70" t="s">
        <v>82</v>
      </c>
      <c r="K99" s="70" t="s">
        <v>1090</v>
      </c>
      <c r="L99" s="70" t="s">
        <v>2231</v>
      </c>
      <c r="M99" s="70" t="s">
        <v>55</v>
      </c>
      <c r="N99" s="70" t="s">
        <v>2201</v>
      </c>
      <c r="O99" s="70" t="s">
        <v>55</v>
      </c>
      <c r="P99" s="70" t="s">
        <v>2149</v>
      </c>
      <c r="Q99" s="70" t="s">
        <v>55</v>
      </c>
      <c r="R99" s="70" t="s">
        <v>2083</v>
      </c>
      <c r="S99" s="70" t="s">
        <v>55</v>
      </c>
      <c r="T99" s="70" t="s">
        <v>1653</v>
      </c>
      <c r="U99" s="70" t="s">
        <v>1653</v>
      </c>
      <c r="V99" s="70" t="s">
        <v>1653</v>
      </c>
      <c r="W99" s="70" t="s">
        <v>1653</v>
      </c>
      <c r="X99" s="70" t="s">
        <v>1636</v>
      </c>
      <c r="Y99" s="70" t="s">
        <v>1637</v>
      </c>
      <c r="Z99" s="70" t="s">
        <v>1639</v>
      </c>
      <c r="AA99" s="70" t="s">
        <v>1640</v>
      </c>
      <c r="AB99" s="70" t="s">
        <v>1653</v>
      </c>
      <c r="AC99" s="70" t="s">
        <v>1642</v>
      </c>
      <c r="AD99" s="70" t="s">
        <v>1643</v>
      </c>
      <c r="AE99" s="70" t="s">
        <v>1653</v>
      </c>
      <c r="AF99" s="70" t="s">
        <v>55</v>
      </c>
      <c r="AG99" s="70" t="s">
        <v>82</v>
      </c>
      <c r="AH99" s="70" t="s">
        <v>55</v>
      </c>
    </row>
    <row r="100" spans="2:34" ht="15.75" hidden="1" customHeight="1" x14ac:dyDescent="0.25">
      <c r="B100" s="70" t="s">
        <v>1800</v>
      </c>
      <c r="C100" s="70" t="s">
        <v>1145</v>
      </c>
      <c r="D100" s="70" t="s">
        <v>2232</v>
      </c>
      <c r="E100" s="70" t="s">
        <v>1168</v>
      </c>
      <c r="F100" s="70" t="s">
        <v>2233</v>
      </c>
      <c r="G100" s="70" t="s">
        <v>1286</v>
      </c>
      <c r="H100" s="70" t="s">
        <v>2234</v>
      </c>
      <c r="I100" s="70" t="s">
        <v>2235</v>
      </c>
      <c r="J100" s="70" t="s">
        <v>82</v>
      </c>
      <c r="K100" s="70" t="s">
        <v>493</v>
      </c>
      <c r="L100" s="70" t="s">
        <v>2237</v>
      </c>
      <c r="M100" s="70" t="s">
        <v>55</v>
      </c>
      <c r="N100" s="70" t="s">
        <v>2238</v>
      </c>
      <c r="O100" s="70" t="s">
        <v>55</v>
      </c>
      <c r="P100" s="70" t="s">
        <v>2239</v>
      </c>
      <c r="Q100" s="70" t="s">
        <v>55</v>
      </c>
      <c r="R100" s="70" t="s">
        <v>2240</v>
      </c>
      <c r="S100" s="70" t="s">
        <v>55</v>
      </c>
      <c r="T100" s="70" t="s">
        <v>1653</v>
      </c>
      <c r="U100" s="70" t="s">
        <v>1653</v>
      </c>
      <c r="V100" s="70" t="s">
        <v>1653</v>
      </c>
      <c r="W100" s="70" t="s">
        <v>1653</v>
      </c>
      <c r="X100" s="70" t="s">
        <v>1636</v>
      </c>
      <c r="Y100" s="70" t="s">
        <v>1637</v>
      </c>
      <c r="Z100" s="70" t="s">
        <v>1639</v>
      </c>
      <c r="AA100" s="70" t="s">
        <v>1640</v>
      </c>
      <c r="AB100" s="70" t="s">
        <v>1653</v>
      </c>
      <c r="AC100" s="70" t="s">
        <v>1642</v>
      </c>
      <c r="AD100" s="70" t="s">
        <v>1643</v>
      </c>
      <c r="AE100" s="70" t="s">
        <v>1653</v>
      </c>
      <c r="AF100" s="70" t="s">
        <v>55</v>
      </c>
      <c r="AG100" s="70" t="s">
        <v>82</v>
      </c>
      <c r="AH100" s="70" t="s">
        <v>55</v>
      </c>
    </row>
    <row r="101" spans="2:34" ht="15.75" hidden="1" customHeight="1" x14ac:dyDescent="0.25">
      <c r="B101" s="70" t="s">
        <v>1800</v>
      </c>
      <c r="C101" s="70" t="s">
        <v>1145</v>
      </c>
      <c r="D101" s="70" t="s">
        <v>2232</v>
      </c>
      <c r="E101" s="70" t="s">
        <v>1168</v>
      </c>
      <c r="F101" s="70" t="s">
        <v>2244</v>
      </c>
      <c r="G101" s="70" t="s">
        <v>1287</v>
      </c>
      <c r="H101" s="70" t="s">
        <v>2245</v>
      </c>
      <c r="I101" s="70" t="s">
        <v>2246</v>
      </c>
      <c r="J101" s="70" t="s">
        <v>82</v>
      </c>
      <c r="K101" s="70" t="s">
        <v>493</v>
      </c>
      <c r="L101" s="70" t="s">
        <v>2248</v>
      </c>
      <c r="M101" s="70" t="s">
        <v>2249</v>
      </c>
      <c r="N101" s="70" t="s">
        <v>2250</v>
      </c>
      <c r="O101" s="70" t="s">
        <v>55</v>
      </c>
      <c r="P101" s="70" t="s">
        <v>2251</v>
      </c>
      <c r="Q101" s="70" t="s">
        <v>55</v>
      </c>
      <c r="R101" s="70" t="s">
        <v>2240</v>
      </c>
      <c r="S101" s="70" t="s">
        <v>55</v>
      </c>
      <c r="T101" s="70" t="s">
        <v>1631</v>
      </c>
      <c r="U101" s="70" t="s">
        <v>1633</v>
      </c>
      <c r="V101" s="70" t="s">
        <v>1634</v>
      </c>
      <c r="W101" s="70" t="s">
        <v>1635</v>
      </c>
      <c r="X101" s="70" t="s">
        <v>1636</v>
      </c>
      <c r="Y101" s="70" t="s">
        <v>1653</v>
      </c>
      <c r="Z101" s="70" t="s">
        <v>1653</v>
      </c>
      <c r="AA101" s="70" t="s">
        <v>1653</v>
      </c>
      <c r="AB101" s="70" t="s">
        <v>1653</v>
      </c>
      <c r="AC101" s="70" t="s">
        <v>1653</v>
      </c>
      <c r="AD101" s="70" t="s">
        <v>1653</v>
      </c>
      <c r="AE101" s="70" t="s">
        <v>1653</v>
      </c>
      <c r="AF101" s="70" t="s">
        <v>55</v>
      </c>
      <c r="AG101" s="70" t="s">
        <v>82</v>
      </c>
      <c r="AH101" s="70" t="s">
        <v>55</v>
      </c>
    </row>
    <row r="102" spans="2:34" ht="15.75" hidden="1" customHeight="1" x14ac:dyDescent="0.25">
      <c r="B102" s="70" t="s">
        <v>2253</v>
      </c>
      <c r="C102" s="70" t="s">
        <v>1182</v>
      </c>
      <c r="D102" s="70" t="s">
        <v>2254</v>
      </c>
      <c r="E102" s="70" t="s">
        <v>1183</v>
      </c>
      <c r="F102" s="70" t="s">
        <v>2255</v>
      </c>
      <c r="G102" s="70" t="s">
        <v>1312</v>
      </c>
      <c r="H102" s="70" t="s">
        <v>2256</v>
      </c>
      <c r="I102" s="70" t="s">
        <v>2257</v>
      </c>
      <c r="J102" s="70" t="s">
        <v>52</v>
      </c>
      <c r="K102" s="70" t="s">
        <v>493</v>
      </c>
      <c r="L102" s="70" t="s">
        <v>2260</v>
      </c>
      <c r="M102" s="70" t="s">
        <v>55</v>
      </c>
      <c r="N102" s="70" t="s">
        <v>264</v>
      </c>
      <c r="O102" s="70" t="s">
        <v>55</v>
      </c>
      <c r="P102" s="70" t="s">
        <v>2262</v>
      </c>
      <c r="Q102" s="70" t="s">
        <v>55</v>
      </c>
      <c r="R102" s="70" t="s">
        <v>2263</v>
      </c>
      <c r="S102" s="70" t="s">
        <v>55</v>
      </c>
      <c r="T102" s="70" t="s">
        <v>1653</v>
      </c>
      <c r="U102" s="70" t="s">
        <v>1653</v>
      </c>
      <c r="V102" s="70" t="s">
        <v>1653</v>
      </c>
      <c r="W102" s="70" t="s">
        <v>1653</v>
      </c>
      <c r="X102" s="70" t="s">
        <v>1636</v>
      </c>
      <c r="Y102" s="70" t="s">
        <v>1637</v>
      </c>
      <c r="Z102" s="70" t="s">
        <v>1639</v>
      </c>
      <c r="AA102" s="70" t="s">
        <v>1640</v>
      </c>
      <c r="AB102" s="70" t="s">
        <v>1653</v>
      </c>
      <c r="AC102" s="70" t="s">
        <v>1642</v>
      </c>
      <c r="AD102" s="70" t="s">
        <v>1643</v>
      </c>
      <c r="AE102" s="70" t="s">
        <v>1653</v>
      </c>
      <c r="AF102" s="70" t="s">
        <v>55</v>
      </c>
      <c r="AG102" s="70" t="s">
        <v>55</v>
      </c>
      <c r="AH102" s="70" t="s">
        <v>55</v>
      </c>
    </row>
    <row r="103" spans="2:34" ht="15.75" hidden="1" customHeight="1" x14ac:dyDescent="0.25">
      <c r="B103" s="70" t="s">
        <v>2253</v>
      </c>
      <c r="C103" s="70" t="s">
        <v>1182</v>
      </c>
      <c r="D103" s="70" t="s">
        <v>2254</v>
      </c>
      <c r="E103" s="70" t="s">
        <v>1183</v>
      </c>
      <c r="F103" s="70" t="s">
        <v>2255</v>
      </c>
      <c r="G103" s="70" t="s">
        <v>1312</v>
      </c>
      <c r="H103" s="70" t="s">
        <v>2266</v>
      </c>
      <c r="I103" s="70" t="s">
        <v>2267</v>
      </c>
      <c r="J103" s="70" t="s">
        <v>82</v>
      </c>
      <c r="K103" s="70" t="s">
        <v>493</v>
      </c>
      <c r="L103" s="70" t="s">
        <v>2268</v>
      </c>
      <c r="M103" s="70" t="s">
        <v>55</v>
      </c>
      <c r="N103" s="70" t="s">
        <v>264</v>
      </c>
      <c r="O103" s="70" t="s">
        <v>55</v>
      </c>
      <c r="P103" s="70" t="s">
        <v>2262</v>
      </c>
      <c r="Q103" s="70" t="s">
        <v>55</v>
      </c>
      <c r="R103" s="70" t="s">
        <v>2270</v>
      </c>
      <c r="S103" s="70" t="s">
        <v>55</v>
      </c>
      <c r="T103" s="70" t="s">
        <v>1653</v>
      </c>
      <c r="U103" s="70" t="s">
        <v>1653</v>
      </c>
      <c r="V103" s="70" t="s">
        <v>1653</v>
      </c>
      <c r="W103" s="70" t="s">
        <v>1653</v>
      </c>
      <c r="X103" s="70" t="s">
        <v>1636</v>
      </c>
      <c r="Y103" s="70" t="s">
        <v>1637</v>
      </c>
      <c r="Z103" s="70" t="s">
        <v>1639</v>
      </c>
      <c r="AA103" s="70" t="s">
        <v>1640</v>
      </c>
      <c r="AB103" s="70" t="s">
        <v>1653</v>
      </c>
      <c r="AC103" s="70" t="s">
        <v>1642</v>
      </c>
      <c r="AD103" s="70" t="s">
        <v>1643</v>
      </c>
      <c r="AE103" s="70" t="s">
        <v>1653</v>
      </c>
      <c r="AF103" s="70" t="s">
        <v>55</v>
      </c>
      <c r="AG103" s="70" t="s">
        <v>55</v>
      </c>
      <c r="AH103" s="70" t="s">
        <v>55</v>
      </c>
    </row>
    <row r="104" spans="2:34" ht="15.75" hidden="1" customHeight="1" x14ac:dyDescent="0.25">
      <c r="B104" s="70" t="s">
        <v>2253</v>
      </c>
      <c r="C104" s="70" t="s">
        <v>1182</v>
      </c>
      <c r="D104" s="70" t="s">
        <v>2254</v>
      </c>
      <c r="E104" s="70" t="s">
        <v>1183</v>
      </c>
      <c r="F104" s="70" t="s">
        <v>2255</v>
      </c>
      <c r="G104" s="70" t="s">
        <v>1312</v>
      </c>
      <c r="H104" s="70" t="s">
        <v>2272</v>
      </c>
      <c r="I104" s="70" t="s">
        <v>2274</v>
      </c>
      <c r="J104" s="70" t="s">
        <v>82</v>
      </c>
      <c r="K104" s="70" t="s">
        <v>493</v>
      </c>
      <c r="L104" s="70" t="s">
        <v>2276</v>
      </c>
      <c r="M104" s="70" t="s">
        <v>55</v>
      </c>
      <c r="N104" s="70" t="s">
        <v>264</v>
      </c>
      <c r="O104" s="70" t="s">
        <v>55</v>
      </c>
      <c r="P104" s="70" t="s">
        <v>2262</v>
      </c>
      <c r="Q104" s="70" t="s">
        <v>55</v>
      </c>
      <c r="R104" s="70" t="s">
        <v>2278</v>
      </c>
      <c r="S104" s="70" t="s">
        <v>55</v>
      </c>
      <c r="T104" s="70" t="s">
        <v>1653</v>
      </c>
      <c r="U104" s="70" t="s">
        <v>1653</v>
      </c>
      <c r="V104" s="70" t="s">
        <v>1653</v>
      </c>
      <c r="W104" s="70" t="s">
        <v>1653</v>
      </c>
      <c r="X104" s="70" t="s">
        <v>1636</v>
      </c>
      <c r="Y104" s="70" t="s">
        <v>1637</v>
      </c>
      <c r="Z104" s="70" t="s">
        <v>1639</v>
      </c>
      <c r="AA104" s="70" t="s">
        <v>1640</v>
      </c>
      <c r="AB104" s="70" t="s">
        <v>1653</v>
      </c>
      <c r="AC104" s="70" t="s">
        <v>1642</v>
      </c>
      <c r="AD104" s="70" t="s">
        <v>1643</v>
      </c>
      <c r="AE104" s="70" t="s">
        <v>1653</v>
      </c>
      <c r="AF104" s="70" t="s">
        <v>55</v>
      </c>
      <c r="AG104" s="70" t="s">
        <v>55</v>
      </c>
      <c r="AH104" s="70" t="s">
        <v>55</v>
      </c>
    </row>
    <row r="105" spans="2:34" ht="15.75" hidden="1" customHeight="1" x14ac:dyDescent="0.25">
      <c r="B105" s="70" t="s">
        <v>2253</v>
      </c>
      <c r="C105" s="70" t="s">
        <v>1182</v>
      </c>
      <c r="D105" s="70" t="s">
        <v>2254</v>
      </c>
      <c r="E105" s="70" t="s">
        <v>1183</v>
      </c>
      <c r="F105" s="70" t="s">
        <v>2255</v>
      </c>
      <c r="G105" s="70" t="s">
        <v>1312</v>
      </c>
      <c r="H105" s="70" t="s">
        <v>2279</v>
      </c>
      <c r="I105" s="70" t="s">
        <v>2280</v>
      </c>
      <c r="J105" s="70" t="s">
        <v>52</v>
      </c>
      <c r="K105" s="70" t="s">
        <v>493</v>
      </c>
      <c r="L105" s="70" t="s">
        <v>2281</v>
      </c>
      <c r="M105" s="70" t="s">
        <v>55</v>
      </c>
      <c r="N105" s="70" t="s">
        <v>264</v>
      </c>
      <c r="O105" s="70" t="s">
        <v>55</v>
      </c>
      <c r="P105" s="70"/>
      <c r="Q105" s="70" t="s">
        <v>55</v>
      </c>
      <c r="R105" s="70" t="s">
        <v>2283</v>
      </c>
      <c r="S105" s="70" t="s">
        <v>55</v>
      </c>
      <c r="T105" s="70" t="s">
        <v>1653</v>
      </c>
      <c r="U105" s="70" t="s">
        <v>1653</v>
      </c>
      <c r="V105" s="70" t="s">
        <v>1653</v>
      </c>
      <c r="W105" s="70" t="s">
        <v>1653</v>
      </c>
      <c r="X105" s="70" t="s">
        <v>1636</v>
      </c>
      <c r="Y105" s="70" t="s">
        <v>1637</v>
      </c>
      <c r="Z105" s="70" t="s">
        <v>1639</v>
      </c>
      <c r="AA105" s="70" t="s">
        <v>1640</v>
      </c>
      <c r="AB105" s="70" t="s">
        <v>1653</v>
      </c>
      <c r="AC105" s="70" t="s">
        <v>1642</v>
      </c>
      <c r="AD105" s="70" t="s">
        <v>1643</v>
      </c>
      <c r="AE105" s="70" t="s">
        <v>1653</v>
      </c>
      <c r="AF105" s="70" t="s">
        <v>55</v>
      </c>
      <c r="AG105" s="70" t="s">
        <v>55</v>
      </c>
      <c r="AH105" s="70" t="s">
        <v>55</v>
      </c>
    </row>
    <row r="106" spans="2:34" ht="15.75" hidden="1" customHeight="1" x14ac:dyDescent="0.25">
      <c r="B106" s="70" t="s">
        <v>2253</v>
      </c>
      <c r="C106" s="70" t="s">
        <v>1182</v>
      </c>
      <c r="D106" s="70" t="s">
        <v>2254</v>
      </c>
      <c r="E106" s="70" t="s">
        <v>1183</v>
      </c>
      <c r="F106" s="70" t="s">
        <v>2255</v>
      </c>
      <c r="G106" s="70" t="s">
        <v>1312</v>
      </c>
      <c r="H106" s="70" t="s">
        <v>2284</v>
      </c>
      <c r="I106" s="70" t="s">
        <v>2285</v>
      </c>
      <c r="J106" s="70" t="s">
        <v>82</v>
      </c>
      <c r="K106" s="70" t="s">
        <v>493</v>
      </c>
      <c r="L106" s="70" t="s">
        <v>2286</v>
      </c>
      <c r="M106" s="70" t="s">
        <v>55</v>
      </c>
      <c r="N106" s="70" t="s">
        <v>264</v>
      </c>
      <c r="O106" s="70" t="s">
        <v>55</v>
      </c>
      <c r="P106" s="70"/>
      <c r="Q106" s="70" t="s">
        <v>55</v>
      </c>
      <c r="R106" s="70" t="s">
        <v>2289</v>
      </c>
      <c r="S106" s="70" t="s">
        <v>55</v>
      </c>
      <c r="T106" s="70" t="s">
        <v>1653</v>
      </c>
      <c r="U106" s="70" t="s">
        <v>1653</v>
      </c>
      <c r="V106" s="70" t="s">
        <v>1653</v>
      </c>
      <c r="W106" s="70" t="s">
        <v>1635</v>
      </c>
      <c r="X106" s="70" t="s">
        <v>1636</v>
      </c>
      <c r="Y106" s="70" t="s">
        <v>1637</v>
      </c>
      <c r="Z106" s="70" t="s">
        <v>1639</v>
      </c>
      <c r="AA106" s="70" t="s">
        <v>1640</v>
      </c>
      <c r="AB106" s="70" t="s">
        <v>1653</v>
      </c>
      <c r="AC106" s="70" t="s">
        <v>1642</v>
      </c>
      <c r="AD106" s="70" t="s">
        <v>1643</v>
      </c>
      <c r="AE106" s="70" t="s">
        <v>1653</v>
      </c>
      <c r="AF106" s="70" t="s">
        <v>55</v>
      </c>
      <c r="AG106" s="70" t="s">
        <v>55</v>
      </c>
      <c r="AH106" s="70" t="s">
        <v>55</v>
      </c>
    </row>
    <row r="107" spans="2:34" ht="15.75" hidden="1" customHeight="1" x14ac:dyDescent="0.25">
      <c r="B107" s="70" t="s">
        <v>2253</v>
      </c>
      <c r="C107" s="70" t="s">
        <v>1182</v>
      </c>
      <c r="D107" s="70" t="s">
        <v>2254</v>
      </c>
      <c r="E107" s="70" t="s">
        <v>1183</v>
      </c>
      <c r="F107" s="70" t="s">
        <v>2255</v>
      </c>
      <c r="G107" s="70" t="s">
        <v>1312</v>
      </c>
      <c r="H107" s="70" t="s">
        <v>2292</v>
      </c>
      <c r="I107" s="70" t="s">
        <v>2293</v>
      </c>
      <c r="J107" s="70" t="s">
        <v>82</v>
      </c>
      <c r="K107" s="70" t="s">
        <v>493</v>
      </c>
      <c r="L107" s="70" t="s">
        <v>2295</v>
      </c>
      <c r="M107" s="70" t="s">
        <v>55</v>
      </c>
      <c r="N107" s="70" t="s">
        <v>264</v>
      </c>
      <c r="O107" s="70" t="s">
        <v>55</v>
      </c>
      <c r="P107" s="70"/>
      <c r="Q107" s="70" t="s">
        <v>55</v>
      </c>
      <c r="R107" s="70" t="s">
        <v>2296</v>
      </c>
      <c r="S107" s="70" t="s">
        <v>55</v>
      </c>
      <c r="T107" s="70" t="s">
        <v>1653</v>
      </c>
      <c r="U107" s="70" t="s">
        <v>1653</v>
      </c>
      <c r="V107" s="70" t="s">
        <v>1653</v>
      </c>
      <c r="W107" s="70" t="s">
        <v>1635</v>
      </c>
      <c r="X107" s="70" t="s">
        <v>1636</v>
      </c>
      <c r="Y107" s="70" t="s">
        <v>1637</v>
      </c>
      <c r="Z107" s="70" t="s">
        <v>1639</v>
      </c>
      <c r="AA107" s="70" t="s">
        <v>1640</v>
      </c>
      <c r="AB107" s="70" t="s">
        <v>1653</v>
      </c>
      <c r="AC107" s="70" t="s">
        <v>1642</v>
      </c>
      <c r="AD107" s="70" t="s">
        <v>1643</v>
      </c>
      <c r="AE107" s="70" t="s">
        <v>1653</v>
      </c>
      <c r="AF107" s="70" t="s">
        <v>55</v>
      </c>
      <c r="AG107" s="70" t="s">
        <v>55</v>
      </c>
      <c r="AH107" s="70" t="s">
        <v>55</v>
      </c>
    </row>
    <row r="108" spans="2:34" ht="15.75" hidden="1" customHeight="1" x14ac:dyDescent="0.25">
      <c r="B108" s="70" t="s">
        <v>2253</v>
      </c>
      <c r="C108" s="70" t="s">
        <v>1182</v>
      </c>
      <c r="D108" s="70" t="s">
        <v>2254</v>
      </c>
      <c r="E108" s="70" t="s">
        <v>1183</v>
      </c>
      <c r="F108" s="70" t="s">
        <v>2255</v>
      </c>
      <c r="G108" s="70" t="s">
        <v>1312</v>
      </c>
      <c r="H108" s="70" t="s">
        <v>2297</v>
      </c>
      <c r="I108" s="70" t="s">
        <v>2298</v>
      </c>
      <c r="J108" s="70" t="s">
        <v>82</v>
      </c>
      <c r="K108" s="70" t="s">
        <v>493</v>
      </c>
      <c r="L108" s="70" t="s">
        <v>2299</v>
      </c>
      <c r="M108" s="70" t="s">
        <v>55</v>
      </c>
      <c r="N108" s="70" t="s">
        <v>264</v>
      </c>
      <c r="O108" s="70" t="s">
        <v>55</v>
      </c>
      <c r="P108" s="70" t="s">
        <v>2262</v>
      </c>
      <c r="Q108" s="70" t="s">
        <v>55</v>
      </c>
      <c r="R108" s="70" t="s">
        <v>2300</v>
      </c>
      <c r="S108" s="70" t="s">
        <v>55</v>
      </c>
      <c r="T108" s="70" t="s">
        <v>1653</v>
      </c>
      <c r="U108" s="70" t="s">
        <v>1653</v>
      </c>
      <c r="V108" s="70" t="s">
        <v>1653</v>
      </c>
      <c r="W108" s="70" t="s">
        <v>1635</v>
      </c>
      <c r="X108" s="70" t="s">
        <v>1636</v>
      </c>
      <c r="Y108" s="70" t="s">
        <v>1637</v>
      </c>
      <c r="Z108" s="70" t="s">
        <v>1639</v>
      </c>
      <c r="AA108" s="70" t="s">
        <v>1640</v>
      </c>
      <c r="AB108" s="70" t="s">
        <v>1653</v>
      </c>
      <c r="AC108" s="70" t="s">
        <v>1642</v>
      </c>
      <c r="AD108" s="70" t="s">
        <v>1643</v>
      </c>
      <c r="AE108" s="70" t="s">
        <v>1653</v>
      </c>
      <c r="AF108" s="70" t="s">
        <v>55</v>
      </c>
      <c r="AG108" s="70" t="s">
        <v>55</v>
      </c>
      <c r="AH108" s="70" t="s">
        <v>55</v>
      </c>
    </row>
    <row r="109" spans="2:34" ht="15.75" hidden="1" customHeight="1" x14ac:dyDescent="0.25">
      <c r="B109" s="70" t="s">
        <v>2253</v>
      </c>
      <c r="C109" s="70" t="s">
        <v>1182</v>
      </c>
      <c r="D109" s="70" t="s">
        <v>2254</v>
      </c>
      <c r="E109" s="70" t="s">
        <v>1183</v>
      </c>
      <c r="F109" s="70" t="s">
        <v>2255</v>
      </c>
      <c r="G109" s="70" t="s">
        <v>1312</v>
      </c>
      <c r="H109" s="70" t="s">
        <v>2305</v>
      </c>
      <c r="I109" s="70" t="s">
        <v>2306</v>
      </c>
      <c r="J109" s="70" t="s">
        <v>82</v>
      </c>
      <c r="K109" s="70" t="s">
        <v>493</v>
      </c>
      <c r="L109" s="70" t="s">
        <v>2307</v>
      </c>
      <c r="M109" s="70" t="s">
        <v>55</v>
      </c>
      <c r="N109" s="70" t="s">
        <v>264</v>
      </c>
      <c r="O109" s="70" t="s">
        <v>55</v>
      </c>
      <c r="P109" s="70" t="s">
        <v>2262</v>
      </c>
      <c r="Q109" s="70" t="s">
        <v>55</v>
      </c>
      <c r="R109" s="70" t="s">
        <v>2308</v>
      </c>
      <c r="S109" s="70" t="s">
        <v>55</v>
      </c>
      <c r="T109" s="70" t="s">
        <v>1653</v>
      </c>
      <c r="U109" s="70" t="s">
        <v>1653</v>
      </c>
      <c r="V109" s="70" t="s">
        <v>1653</v>
      </c>
      <c r="W109" s="70" t="s">
        <v>1635</v>
      </c>
      <c r="X109" s="70" t="s">
        <v>1636</v>
      </c>
      <c r="Y109" s="70" t="s">
        <v>1637</v>
      </c>
      <c r="Z109" s="70" t="s">
        <v>1639</v>
      </c>
      <c r="AA109" s="70" t="s">
        <v>1640</v>
      </c>
      <c r="AB109" s="70" t="s">
        <v>1653</v>
      </c>
      <c r="AC109" s="70" t="s">
        <v>1642</v>
      </c>
      <c r="AD109" s="70" t="s">
        <v>1643</v>
      </c>
      <c r="AE109" s="70" t="s">
        <v>1653</v>
      </c>
      <c r="AF109" s="70" t="s">
        <v>55</v>
      </c>
      <c r="AG109" s="70" t="s">
        <v>55</v>
      </c>
      <c r="AH109" s="70" t="s">
        <v>55</v>
      </c>
    </row>
    <row r="110" spans="2:34" ht="15.75" hidden="1" customHeight="1" x14ac:dyDescent="0.25">
      <c r="B110" s="70" t="s">
        <v>2253</v>
      </c>
      <c r="C110" s="70" t="s">
        <v>1182</v>
      </c>
      <c r="D110" s="70" t="s">
        <v>2254</v>
      </c>
      <c r="E110" s="70" t="s">
        <v>1183</v>
      </c>
      <c r="F110" s="70" t="s">
        <v>2255</v>
      </c>
      <c r="G110" s="70" t="s">
        <v>1312</v>
      </c>
      <c r="H110" s="70" t="s">
        <v>2310</v>
      </c>
      <c r="I110" s="70" t="s">
        <v>2311</v>
      </c>
      <c r="J110" s="70" t="s">
        <v>82</v>
      </c>
      <c r="K110" s="70" t="s">
        <v>493</v>
      </c>
      <c r="L110" s="70" t="s">
        <v>2312</v>
      </c>
      <c r="M110" s="70" t="s">
        <v>55</v>
      </c>
      <c r="N110" s="70" t="s">
        <v>264</v>
      </c>
      <c r="O110" s="70" t="s">
        <v>55</v>
      </c>
      <c r="P110" s="70" t="s">
        <v>2262</v>
      </c>
      <c r="Q110" s="70" t="s">
        <v>55</v>
      </c>
      <c r="R110" s="70" t="s">
        <v>2313</v>
      </c>
      <c r="S110" s="70" t="s">
        <v>55</v>
      </c>
      <c r="T110" s="70" t="s">
        <v>1653</v>
      </c>
      <c r="U110" s="70" t="s">
        <v>1653</v>
      </c>
      <c r="V110" s="70" t="s">
        <v>1653</v>
      </c>
      <c r="W110" s="70" t="s">
        <v>1653</v>
      </c>
      <c r="X110" s="70" t="s">
        <v>1636</v>
      </c>
      <c r="Y110" s="70" t="s">
        <v>1637</v>
      </c>
      <c r="Z110" s="70" t="s">
        <v>1639</v>
      </c>
      <c r="AA110" s="70" t="s">
        <v>1640</v>
      </c>
      <c r="AB110" s="70" t="s">
        <v>1653</v>
      </c>
      <c r="AC110" s="70" t="s">
        <v>1642</v>
      </c>
      <c r="AD110" s="70" t="s">
        <v>1643</v>
      </c>
      <c r="AE110" s="70" t="s">
        <v>1653</v>
      </c>
      <c r="AF110" s="70" t="s">
        <v>55</v>
      </c>
      <c r="AG110" s="70" t="s">
        <v>55</v>
      </c>
      <c r="AH110" s="70" t="s">
        <v>55</v>
      </c>
    </row>
    <row r="111" spans="2:34" ht="15.75" hidden="1" customHeight="1" x14ac:dyDescent="0.25">
      <c r="B111" s="70" t="s">
        <v>2253</v>
      </c>
      <c r="C111" s="70" t="s">
        <v>1182</v>
      </c>
      <c r="D111" s="70" t="s">
        <v>2254</v>
      </c>
      <c r="E111" s="70" t="s">
        <v>1183</v>
      </c>
      <c r="F111" s="70" t="s">
        <v>2255</v>
      </c>
      <c r="G111" s="70" t="s">
        <v>1312</v>
      </c>
      <c r="H111" s="70" t="s">
        <v>2314</v>
      </c>
      <c r="I111" s="70" t="s">
        <v>2315</v>
      </c>
      <c r="J111" s="70" t="s">
        <v>82</v>
      </c>
      <c r="K111" s="70" t="s">
        <v>493</v>
      </c>
      <c r="L111" s="70" t="s">
        <v>2316</v>
      </c>
      <c r="M111" s="70" t="s">
        <v>55</v>
      </c>
      <c r="N111" s="70" t="s">
        <v>264</v>
      </c>
      <c r="O111" s="70" t="s">
        <v>55</v>
      </c>
      <c r="P111" s="70" t="s">
        <v>2262</v>
      </c>
      <c r="Q111" s="70" t="s">
        <v>55</v>
      </c>
      <c r="R111" s="70" t="s">
        <v>2319</v>
      </c>
      <c r="S111" s="70" t="s">
        <v>55</v>
      </c>
      <c r="T111" s="70" t="s">
        <v>1653</v>
      </c>
      <c r="U111" s="70" t="s">
        <v>1653</v>
      </c>
      <c r="V111" s="70" t="s">
        <v>1653</v>
      </c>
      <c r="W111" s="70" t="s">
        <v>1653</v>
      </c>
      <c r="X111" s="70" t="s">
        <v>1636</v>
      </c>
      <c r="Y111" s="70" t="s">
        <v>1637</v>
      </c>
      <c r="Z111" s="70" t="s">
        <v>1639</v>
      </c>
      <c r="AA111" s="70" t="s">
        <v>1640</v>
      </c>
      <c r="AB111" s="70" t="s">
        <v>1653</v>
      </c>
      <c r="AC111" s="70" t="s">
        <v>1642</v>
      </c>
      <c r="AD111" s="70" t="s">
        <v>1643</v>
      </c>
      <c r="AE111" s="70" t="s">
        <v>1653</v>
      </c>
      <c r="AF111" s="70" t="s">
        <v>55</v>
      </c>
      <c r="AG111" s="70" t="s">
        <v>55</v>
      </c>
      <c r="AH111" s="70" t="s">
        <v>55</v>
      </c>
    </row>
    <row r="112" spans="2:34" ht="15.75" hidden="1" customHeight="1" x14ac:dyDescent="0.25">
      <c r="B112" s="70" t="s">
        <v>2253</v>
      </c>
      <c r="C112" s="70" t="s">
        <v>1182</v>
      </c>
      <c r="D112" s="70" t="s">
        <v>2254</v>
      </c>
      <c r="E112" s="70" t="s">
        <v>1183</v>
      </c>
      <c r="F112" s="70" t="s">
        <v>2255</v>
      </c>
      <c r="G112" s="70" t="s">
        <v>1312</v>
      </c>
      <c r="H112" s="70" t="s">
        <v>2321</v>
      </c>
      <c r="I112" s="70" t="s">
        <v>2322</v>
      </c>
      <c r="J112" s="70" t="s">
        <v>52</v>
      </c>
      <c r="K112" s="70" t="s">
        <v>493</v>
      </c>
      <c r="L112" s="70" t="s">
        <v>2323</v>
      </c>
      <c r="M112" s="70" t="s">
        <v>55</v>
      </c>
      <c r="N112" s="70" t="s">
        <v>264</v>
      </c>
      <c r="O112" s="70" t="s">
        <v>55</v>
      </c>
      <c r="P112" s="70" t="s">
        <v>2262</v>
      </c>
      <c r="Q112" s="70" t="s">
        <v>55</v>
      </c>
      <c r="R112" s="70" t="s">
        <v>2324</v>
      </c>
      <c r="S112" s="70" t="s">
        <v>55</v>
      </c>
      <c r="T112" s="70" t="s">
        <v>1653</v>
      </c>
      <c r="U112" s="70" t="s">
        <v>1653</v>
      </c>
      <c r="V112" s="70" t="s">
        <v>1653</v>
      </c>
      <c r="W112" s="70" t="s">
        <v>1635</v>
      </c>
      <c r="X112" s="70" t="s">
        <v>1636</v>
      </c>
      <c r="Y112" s="70" t="s">
        <v>1637</v>
      </c>
      <c r="Z112" s="70" t="s">
        <v>1639</v>
      </c>
      <c r="AA112" s="70" t="s">
        <v>1640</v>
      </c>
      <c r="AB112" s="70" t="s">
        <v>1653</v>
      </c>
      <c r="AC112" s="70" t="s">
        <v>1642</v>
      </c>
      <c r="AD112" s="70" t="s">
        <v>1643</v>
      </c>
      <c r="AE112" s="70" t="s">
        <v>1653</v>
      </c>
      <c r="AF112" s="70" t="s">
        <v>55</v>
      </c>
      <c r="AG112" s="70" t="s">
        <v>55</v>
      </c>
      <c r="AH112" s="70" t="s">
        <v>55</v>
      </c>
    </row>
    <row r="113" spans="2:34" ht="15.75" hidden="1" customHeight="1" x14ac:dyDescent="0.25">
      <c r="B113" s="70" t="s">
        <v>2253</v>
      </c>
      <c r="C113" s="70" t="s">
        <v>1182</v>
      </c>
      <c r="D113" s="70" t="s">
        <v>2254</v>
      </c>
      <c r="E113" s="70" t="s">
        <v>1183</v>
      </c>
      <c r="F113" s="70" t="s">
        <v>2255</v>
      </c>
      <c r="G113" s="70" t="s">
        <v>1312</v>
      </c>
      <c r="H113" s="70" t="s">
        <v>2326</v>
      </c>
      <c r="I113" s="70" t="s">
        <v>2327</v>
      </c>
      <c r="J113" s="70" t="s">
        <v>52</v>
      </c>
      <c r="K113" s="70" t="s">
        <v>493</v>
      </c>
      <c r="L113" s="70" t="s">
        <v>2328</v>
      </c>
      <c r="M113" s="70" t="s">
        <v>55</v>
      </c>
      <c r="N113" s="70" t="s">
        <v>264</v>
      </c>
      <c r="O113" s="70" t="s">
        <v>55</v>
      </c>
      <c r="P113" s="70" t="s">
        <v>2262</v>
      </c>
      <c r="Q113" s="70" t="s">
        <v>55</v>
      </c>
      <c r="R113" s="70" t="s">
        <v>2329</v>
      </c>
      <c r="S113" s="70" t="s">
        <v>55</v>
      </c>
      <c r="T113" s="70" t="s">
        <v>1653</v>
      </c>
      <c r="U113" s="70" t="s">
        <v>1653</v>
      </c>
      <c r="V113" s="70" t="s">
        <v>1653</v>
      </c>
      <c r="W113" s="70" t="s">
        <v>1635</v>
      </c>
      <c r="X113" s="70" t="s">
        <v>1636</v>
      </c>
      <c r="Y113" s="70" t="s">
        <v>1637</v>
      </c>
      <c r="Z113" s="70" t="s">
        <v>1639</v>
      </c>
      <c r="AA113" s="70" t="s">
        <v>1640</v>
      </c>
      <c r="AB113" s="70" t="s">
        <v>1653</v>
      </c>
      <c r="AC113" s="70" t="s">
        <v>1642</v>
      </c>
      <c r="AD113" s="70" t="s">
        <v>1643</v>
      </c>
      <c r="AE113" s="70" t="s">
        <v>1653</v>
      </c>
      <c r="AF113" s="70" t="s">
        <v>55</v>
      </c>
      <c r="AG113" s="70" t="s">
        <v>55</v>
      </c>
      <c r="AH113" s="70" t="s">
        <v>55</v>
      </c>
    </row>
    <row r="114" spans="2:34" ht="15.75" hidden="1" customHeight="1" x14ac:dyDescent="0.25">
      <c r="B114" s="70" t="s">
        <v>2253</v>
      </c>
      <c r="C114" s="70" t="s">
        <v>1182</v>
      </c>
      <c r="D114" s="70" t="s">
        <v>2254</v>
      </c>
      <c r="E114" s="70" t="s">
        <v>1183</v>
      </c>
      <c r="F114" s="70" t="s">
        <v>2333</v>
      </c>
      <c r="G114" s="70" t="s">
        <v>1313</v>
      </c>
      <c r="H114" s="70" t="s">
        <v>2334</v>
      </c>
      <c r="I114" s="70" t="s">
        <v>2335</v>
      </c>
      <c r="J114" s="70" t="s">
        <v>82</v>
      </c>
      <c r="K114" s="70" t="s">
        <v>493</v>
      </c>
      <c r="L114" s="70" t="s">
        <v>2336</v>
      </c>
      <c r="M114" s="70" t="s">
        <v>55</v>
      </c>
      <c r="N114" s="70" t="s">
        <v>264</v>
      </c>
      <c r="O114" s="70" t="s">
        <v>55</v>
      </c>
      <c r="P114" s="70" t="s">
        <v>2262</v>
      </c>
      <c r="Q114" s="70" t="s">
        <v>55</v>
      </c>
      <c r="R114" s="70" t="s">
        <v>2338</v>
      </c>
      <c r="S114" s="70" t="s">
        <v>55</v>
      </c>
      <c r="T114" s="70" t="s">
        <v>1653</v>
      </c>
      <c r="U114" s="70" t="s">
        <v>1653</v>
      </c>
      <c r="V114" s="70" t="s">
        <v>1653</v>
      </c>
      <c r="W114" s="70" t="s">
        <v>1653</v>
      </c>
      <c r="X114" s="70" t="s">
        <v>1636</v>
      </c>
      <c r="Y114" s="70" t="s">
        <v>1637</v>
      </c>
      <c r="Z114" s="70" t="s">
        <v>1639</v>
      </c>
      <c r="AA114" s="70" t="s">
        <v>1640</v>
      </c>
      <c r="AB114" s="70" t="s">
        <v>1653</v>
      </c>
      <c r="AC114" s="70" t="s">
        <v>1642</v>
      </c>
      <c r="AD114" s="70" t="s">
        <v>1643</v>
      </c>
      <c r="AE114" s="70" t="s">
        <v>1653</v>
      </c>
      <c r="AF114" s="70" t="s">
        <v>55</v>
      </c>
      <c r="AG114" s="70" t="s">
        <v>55</v>
      </c>
      <c r="AH114" s="70" t="s">
        <v>55</v>
      </c>
    </row>
    <row r="115" spans="2:34" ht="15.75" hidden="1" customHeight="1" x14ac:dyDescent="0.25">
      <c r="B115" s="70" t="s">
        <v>2253</v>
      </c>
      <c r="C115" s="70" t="s">
        <v>1182</v>
      </c>
      <c r="D115" s="70" t="s">
        <v>2254</v>
      </c>
      <c r="E115" s="70" t="s">
        <v>1183</v>
      </c>
      <c r="F115" s="70" t="s">
        <v>2333</v>
      </c>
      <c r="G115" s="70" t="s">
        <v>1313</v>
      </c>
      <c r="H115" s="70" t="s">
        <v>2342</v>
      </c>
      <c r="I115" s="70" t="s">
        <v>2343</v>
      </c>
      <c r="J115" s="70" t="s">
        <v>52</v>
      </c>
      <c r="K115" s="70" t="s">
        <v>493</v>
      </c>
      <c r="L115" s="70" t="s">
        <v>2344</v>
      </c>
      <c r="M115" s="70" t="s">
        <v>55</v>
      </c>
      <c r="N115" s="70" t="s">
        <v>264</v>
      </c>
      <c r="O115" s="70" t="s">
        <v>55</v>
      </c>
      <c r="P115" s="70" t="s">
        <v>2262</v>
      </c>
      <c r="Q115" s="70" t="s">
        <v>55</v>
      </c>
      <c r="R115" s="70" t="s">
        <v>2345</v>
      </c>
      <c r="S115" s="70" t="s">
        <v>55</v>
      </c>
      <c r="T115" s="70" t="s">
        <v>1653</v>
      </c>
      <c r="U115" s="70" t="s">
        <v>1653</v>
      </c>
      <c r="V115" s="70" t="s">
        <v>1653</v>
      </c>
      <c r="W115" s="70" t="s">
        <v>1653</v>
      </c>
      <c r="X115" s="70" t="s">
        <v>1636</v>
      </c>
      <c r="Y115" s="70" t="s">
        <v>1637</v>
      </c>
      <c r="Z115" s="70" t="s">
        <v>1639</v>
      </c>
      <c r="AA115" s="70" t="s">
        <v>1640</v>
      </c>
      <c r="AB115" s="70" t="s">
        <v>1653</v>
      </c>
      <c r="AC115" s="70" t="s">
        <v>1642</v>
      </c>
      <c r="AD115" s="70" t="s">
        <v>1643</v>
      </c>
      <c r="AE115" s="70" t="s">
        <v>1653</v>
      </c>
      <c r="AF115" s="70" t="s">
        <v>55</v>
      </c>
      <c r="AG115" s="70" t="s">
        <v>55</v>
      </c>
      <c r="AH115" s="70" t="s">
        <v>55</v>
      </c>
    </row>
    <row r="116" spans="2:34" ht="15.75" hidden="1" customHeight="1" x14ac:dyDescent="0.25">
      <c r="B116" s="70" t="s">
        <v>2253</v>
      </c>
      <c r="C116" s="70" t="s">
        <v>1182</v>
      </c>
      <c r="D116" s="70" t="s">
        <v>2254</v>
      </c>
      <c r="E116" s="70" t="s">
        <v>1183</v>
      </c>
      <c r="F116" s="70" t="s">
        <v>2333</v>
      </c>
      <c r="G116" s="70" t="s">
        <v>1313</v>
      </c>
      <c r="H116" s="70" t="s">
        <v>2351</v>
      </c>
      <c r="I116" s="70" t="s">
        <v>2352</v>
      </c>
      <c r="J116" s="70" t="s">
        <v>52</v>
      </c>
      <c r="K116" s="70" t="s">
        <v>493</v>
      </c>
      <c r="L116" s="70" t="s">
        <v>2353</v>
      </c>
      <c r="M116" s="70" t="s">
        <v>55</v>
      </c>
      <c r="N116" s="70" t="s">
        <v>264</v>
      </c>
      <c r="O116" s="70" t="s">
        <v>55</v>
      </c>
      <c r="P116" s="70" t="s">
        <v>2262</v>
      </c>
      <c r="Q116" s="70" t="s">
        <v>55</v>
      </c>
      <c r="R116" s="70" t="s">
        <v>2354</v>
      </c>
      <c r="S116" s="70" t="s">
        <v>55</v>
      </c>
      <c r="T116" s="70" t="s">
        <v>1653</v>
      </c>
      <c r="U116" s="70" t="s">
        <v>1653</v>
      </c>
      <c r="V116" s="70" t="s">
        <v>1653</v>
      </c>
      <c r="W116" s="70" t="s">
        <v>1653</v>
      </c>
      <c r="X116" s="70" t="s">
        <v>1636</v>
      </c>
      <c r="Y116" s="70" t="s">
        <v>1637</v>
      </c>
      <c r="Z116" s="70" t="s">
        <v>1639</v>
      </c>
      <c r="AA116" s="70" t="s">
        <v>1640</v>
      </c>
      <c r="AB116" s="70" t="s">
        <v>1653</v>
      </c>
      <c r="AC116" s="70" t="s">
        <v>1642</v>
      </c>
      <c r="AD116" s="70" t="s">
        <v>1643</v>
      </c>
      <c r="AE116" s="70" t="s">
        <v>1653</v>
      </c>
      <c r="AF116" s="70" t="s">
        <v>55</v>
      </c>
      <c r="AG116" s="70" t="s">
        <v>55</v>
      </c>
      <c r="AH116" s="70" t="s">
        <v>55</v>
      </c>
    </row>
    <row r="117" spans="2:34" ht="15.75" hidden="1" customHeight="1" x14ac:dyDescent="0.25">
      <c r="B117" s="70" t="s">
        <v>2253</v>
      </c>
      <c r="C117" s="70" t="s">
        <v>1182</v>
      </c>
      <c r="D117" s="70" t="s">
        <v>2254</v>
      </c>
      <c r="E117" s="70" t="s">
        <v>1183</v>
      </c>
      <c r="F117" s="70" t="s">
        <v>2333</v>
      </c>
      <c r="G117" s="70" t="s">
        <v>1313</v>
      </c>
      <c r="H117" s="70" t="s">
        <v>2355</v>
      </c>
      <c r="I117" s="70" t="s">
        <v>2356</v>
      </c>
      <c r="J117" s="70" t="s">
        <v>82</v>
      </c>
      <c r="K117" s="70" t="s">
        <v>493</v>
      </c>
      <c r="L117" s="70" t="s">
        <v>2357</v>
      </c>
      <c r="M117" s="70" t="s">
        <v>55</v>
      </c>
      <c r="N117" s="70" t="s">
        <v>264</v>
      </c>
      <c r="O117" s="70" t="s">
        <v>55</v>
      </c>
      <c r="P117" s="70" t="s">
        <v>2262</v>
      </c>
      <c r="Q117" s="70" t="s">
        <v>55</v>
      </c>
      <c r="R117" s="70" t="s">
        <v>2358</v>
      </c>
      <c r="S117" s="70" t="s">
        <v>55</v>
      </c>
      <c r="T117" s="70" t="s">
        <v>1653</v>
      </c>
      <c r="U117" s="70" t="s">
        <v>1653</v>
      </c>
      <c r="V117" s="70" t="s">
        <v>1653</v>
      </c>
      <c r="W117" s="70" t="s">
        <v>1653</v>
      </c>
      <c r="X117" s="70" t="s">
        <v>1636</v>
      </c>
      <c r="Y117" s="70" t="s">
        <v>1637</v>
      </c>
      <c r="Z117" s="70" t="s">
        <v>1639</v>
      </c>
      <c r="AA117" s="70" t="s">
        <v>1640</v>
      </c>
      <c r="AB117" s="70" t="s">
        <v>1653</v>
      </c>
      <c r="AC117" s="70" t="s">
        <v>1642</v>
      </c>
      <c r="AD117" s="70" t="s">
        <v>1643</v>
      </c>
      <c r="AE117" s="70" t="s">
        <v>1653</v>
      </c>
      <c r="AF117" s="70" t="s">
        <v>55</v>
      </c>
      <c r="AG117" s="70" t="s">
        <v>55</v>
      </c>
      <c r="AH117" s="70" t="s">
        <v>55</v>
      </c>
    </row>
    <row r="118" spans="2:34" ht="15.75" hidden="1" customHeight="1" x14ac:dyDescent="0.25">
      <c r="B118" s="70" t="s">
        <v>2253</v>
      </c>
      <c r="C118" s="70" t="s">
        <v>1182</v>
      </c>
      <c r="D118" s="70" t="s">
        <v>2254</v>
      </c>
      <c r="E118" s="70" t="s">
        <v>1183</v>
      </c>
      <c r="F118" s="70" t="s">
        <v>2333</v>
      </c>
      <c r="G118" s="70" t="s">
        <v>1313</v>
      </c>
      <c r="H118" s="70" t="s">
        <v>2362</v>
      </c>
      <c r="I118" s="70" t="s">
        <v>2363</v>
      </c>
      <c r="J118" s="70" t="s">
        <v>82</v>
      </c>
      <c r="K118" s="70" t="s">
        <v>493</v>
      </c>
      <c r="L118" s="70" t="s">
        <v>2364</v>
      </c>
      <c r="M118" s="70" t="s">
        <v>55</v>
      </c>
      <c r="N118" s="70" t="s">
        <v>264</v>
      </c>
      <c r="O118" s="70" t="s">
        <v>55</v>
      </c>
      <c r="P118" s="70" t="s">
        <v>2262</v>
      </c>
      <c r="Q118" s="70" t="s">
        <v>55</v>
      </c>
      <c r="R118" s="70" t="s">
        <v>2366</v>
      </c>
      <c r="S118" s="70" t="s">
        <v>55</v>
      </c>
      <c r="T118" s="70" t="s">
        <v>1653</v>
      </c>
      <c r="U118" s="70" t="s">
        <v>1653</v>
      </c>
      <c r="V118" s="70" t="s">
        <v>1653</v>
      </c>
      <c r="W118" s="70" t="s">
        <v>1653</v>
      </c>
      <c r="X118" s="70" t="s">
        <v>1636</v>
      </c>
      <c r="Y118" s="70" t="s">
        <v>1637</v>
      </c>
      <c r="Z118" s="70" t="s">
        <v>1639</v>
      </c>
      <c r="AA118" s="70" t="s">
        <v>1640</v>
      </c>
      <c r="AB118" s="70" t="s">
        <v>1653</v>
      </c>
      <c r="AC118" s="70" t="s">
        <v>1642</v>
      </c>
      <c r="AD118" s="70" t="s">
        <v>1643</v>
      </c>
      <c r="AE118" s="70" t="s">
        <v>1653</v>
      </c>
      <c r="AF118" s="70" t="s">
        <v>55</v>
      </c>
      <c r="AG118" s="70" t="s">
        <v>55</v>
      </c>
      <c r="AH118" s="70" t="s">
        <v>55</v>
      </c>
    </row>
    <row r="119" spans="2:34" ht="15.75" hidden="1" customHeight="1" x14ac:dyDescent="0.25">
      <c r="B119" s="70" t="s">
        <v>2253</v>
      </c>
      <c r="C119" s="70" t="s">
        <v>1182</v>
      </c>
      <c r="D119" s="70" t="s">
        <v>2254</v>
      </c>
      <c r="E119" s="70" t="s">
        <v>1183</v>
      </c>
      <c r="F119" s="70" t="s">
        <v>2368</v>
      </c>
      <c r="G119" s="70" t="s">
        <v>1314</v>
      </c>
      <c r="H119" s="70" t="s">
        <v>2369</v>
      </c>
      <c r="I119" s="70" t="s">
        <v>2370</v>
      </c>
      <c r="J119" s="70" t="s">
        <v>82</v>
      </c>
      <c r="K119" s="70" t="s">
        <v>493</v>
      </c>
      <c r="L119" s="70" t="s">
        <v>2371</v>
      </c>
      <c r="M119" s="70" t="s">
        <v>55</v>
      </c>
      <c r="N119" s="70" t="s">
        <v>264</v>
      </c>
      <c r="O119" s="70" t="s">
        <v>55</v>
      </c>
      <c r="P119" s="70" t="s">
        <v>2262</v>
      </c>
      <c r="Q119" s="70" t="s">
        <v>55</v>
      </c>
      <c r="R119" s="70" t="s">
        <v>2372</v>
      </c>
      <c r="S119" s="70" t="s">
        <v>55</v>
      </c>
      <c r="T119" s="70" t="s">
        <v>1653</v>
      </c>
      <c r="U119" s="70" t="s">
        <v>1653</v>
      </c>
      <c r="V119" s="70" t="s">
        <v>1653</v>
      </c>
      <c r="W119" s="70" t="s">
        <v>1653</v>
      </c>
      <c r="X119" s="70" t="s">
        <v>1636</v>
      </c>
      <c r="Y119" s="70" t="s">
        <v>1637</v>
      </c>
      <c r="Z119" s="70" t="s">
        <v>1639</v>
      </c>
      <c r="AA119" s="70" t="s">
        <v>1640</v>
      </c>
      <c r="AB119" s="70" t="s">
        <v>1653</v>
      </c>
      <c r="AC119" s="70" t="s">
        <v>1642</v>
      </c>
      <c r="AD119" s="70" t="s">
        <v>1643</v>
      </c>
      <c r="AE119" s="70" t="s">
        <v>1653</v>
      </c>
      <c r="AF119" s="70" t="s">
        <v>55</v>
      </c>
      <c r="AG119" s="70" t="s">
        <v>55</v>
      </c>
      <c r="AH119" s="70" t="s">
        <v>55</v>
      </c>
    </row>
    <row r="120" spans="2:34" ht="15.75" hidden="1" customHeight="1" x14ac:dyDescent="0.25">
      <c r="B120" s="70" t="s">
        <v>2253</v>
      </c>
      <c r="C120" s="70" t="s">
        <v>1182</v>
      </c>
      <c r="D120" s="70" t="s">
        <v>2254</v>
      </c>
      <c r="E120" s="70" t="s">
        <v>1183</v>
      </c>
      <c r="F120" s="70" t="s">
        <v>2368</v>
      </c>
      <c r="G120" s="70" t="s">
        <v>1314</v>
      </c>
      <c r="H120" s="70" t="s">
        <v>2376</v>
      </c>
      <c r="I120" s="70" t="s">
        <v>2377</v>
      </c>
      <c r="J120" s="70" t="s">
        <v>52</v>
      </c>
      <c r="K120" s="70" t="s">
        <v>493</v>
      </c>
      <c r="L120" s="70" t="s">
        <v>2378</v>
      </c>
      <c r="M120" s="70" t="s">
        <v>55</v>
      </c>
      <c r="N120" s="70" t="s">
        <v>264</v>
      </c>
      <c r="O120" s="70" t="s">
        <v>55</v>
      </c>
      <c r="P120" s="70" t="s">
        <v>2262</v>
      </c>
      <c r="Q120" s="70" t="s">
        <v>55</v>
      </c>
      <c r="R120" s="70" t="s">
        <v>2380</v>
      </c>
      <c r="S120" s="70" t="s">
        <v>55</v>
      </c>
      <c r="T120" s="70" t="s">
        <v>1653</v>
      </c>
      <c r="U120" s="70" t="s">
        <v>1653</v>
      </c>
      <c r="V120" s="70" t="s">
        <v>1653</v>
      </c>
      <c r="W120" s="70" t="s">
        <v>1635</v>
      </c>
      <c r="X120" s="70" t="s">
        <v>1636</v>
      </c>
      <c r="Y120" s="70" t="s">
        <v>1637</v>
      </c>
      <c r="Z120" s="70" t="s">
        <v>1639</v>
      </c>
      <c r="AA120" s="70" t="s">
        <v>1640</v>
      </c>
      <c r="AB120" s="70" t="s">
        <v>1653</v>
      </c>
      <c r="AC120" s="70" t="s">
        <v>1642</v>
      </c>
      <c r="AD120" s="70" t="s">
        <v>1643</v>
      </c>
      <c r="AE120" s="70" t="s">
        <v>1653</v>
      </c>
      <c r="AF120" s="70" t="s">
        <v>55</v>
      </c>
      <c r="AG120" s="70" t="s">
        <v>55</v>
      </c>
      <c r="AH120" s="70" t="s">
        <v>55</v>
      </c>
    </row>
    <row r="121" spans="2:34" ht="15.75" hidden="1" customHeight="1" x14ac:dyDescent="0.25">
      <c r="B121" s="70" t="s">
        <v>2253</v>
      </c>
      <c r="C121" s="70" t="s">
        <v>1182</v>
      </c>
      <c r="D121" s="70" t="s">
        <v>2254</v>
      </c>
      <c r="E121" s="70" t="s">
        <v>1183</v>
      </c>
      <c r="F121" s="70" t="s">
        <v>2368</v>
      </c>
      <c r="G121" s="70" t="s">
        <v>1314</v>
      </c>
      <c r="H121" s="70" t="s">
        <v>2383</v>
      </c>
      <c r="I121" s="70" t="s">
        <v>2384</v>
      </c>
      <c r="J121" s="70" t="s">
        <v>82</v>
      </c>
      <c r="K121" s="70" t="s">
        <v>493</v>
      </c>
      <c r="L121" s="70" t="s">
        <v>2385</v>
      </c>
      <c r="M121" s="70" t="s">
        <v>55</v>
      </c>
      <c r="N121" s="70" t="s">
        <v>2262</v>
      </c>
      <c r="O121" s="70" t="s">
        <v>55</v>
      </c>
      <c r="P121" s="70" t="s">
        <v>2262</v>
      </c>
      <c r="Q121" s="70" t="s">
        <v>55</v>
      </c>
      <c r="R121" s="70" t="s">
        <v>2386</v>
      </c>
      <c r="S121" s="70" t="s">
        <v>55</v>
      </c>
      <c r="T121" s="70" t="s">
        <v>1653</v>
      </c>
      <c r="U121" s="70" t="s">
        <v>1653</v>
      </c>
      <c r="V121" s="70" t="s">
        <v>1653</v>
      </c>
      <c r="W121" s="70" t="s">
        <v>1653</v>
      </c>
      <c r="X121" s="70" t="s">
        <v>1636</v>
      </c>
      <c r="Y121" s="70" t="s">
        <v>1637</v>
      </c>
      <c r="Z121" s="70" t="s">
        <v>1639</v>
      </c>
      <c r="AA121" s="70" t="s">
        <v>1640</v>
      </c>
      <c r="AB121" s="70" t="s">
        <v>1653</v>
      </c>
      <c r="AC121" s="70" t="s">
        <v>1642</v>
      </c>
      <c r="AD121" s="70" t="s">
        <v>1643</v>
      </c>
      <c r="AE121" s="70" t="s">
        <v>1653</v>
      </c>
      <c r="AF121" s="70" t="s">
        <v>55</v>
      </c>
      <c r="AG121" s="70" t="s">
        <v>55</v>
      </c>
      <c r="AH121" s="70" t="s">
        <v>55</v>
      </c>
    </row>
    <row r="122" spans="2:34" ht="15.75" hidden="1" customHeight="1" x14ac:dyDescent="0.25">
      <c r="B122" s="70" t="s">
        <v>2253</v>
      </c>
      <c r="C122" s="70" t="s">
        <v>1182</v>
      </c>
      <c r="D122" s="70" t="s">
        <v>2254</v>
      </c>
      <c r="E122" s="70" t="s">
        <v>1183</v>
      </c>
      <c r="F122" s="70" t="s">
        <v>2368</v>
      </c>
      <c r="G122" s="70" t="s">
        <v>1314</v>
      </c>
      <c r="H122" s="70" t="s">
        <v>2387</v>
      </c>
      <c r="I122" s="70" t="s">
        <v>2388</v>
      </c>
      <c r="J122" s="70" t="s">
        <v>52</v>
      </c>
      <c r="K122" s="70" t="s">
        <v>493</v>
      </c>
      <c r="L122" s="70" t="s">
        <v>2389</v>
      </c>
      <c r="M122" s="70" t="s">
        <v>55</v>
      </c>
      <c r="N122" s="70" t="s">
        <v>2262</v>
      </c>
      <c r="O122" s="70" t="s">
        <v>55</v>
      </c>
      <c r="P122" s="70" t="s">
        <v>2262</v>
      </c>
      <c r="Q122" s="70" t="s">
        <v>55</v>
      </c>
      <c r="R122" s="70" t="s">
        <v>2393</v>
      </c>
      <c r="S122" s="70" t="s">
        <v>55</v>
      </c>
      <c r="T122" s="70" t="s">
        <v>1653</v>
      </c>
      <c r="U122" s="70" t="s">
        <v>1653</v>
      </c>
      <c r="V122" s="70" t="s">
        <v>1653</v>
      </c>
      <c r="W122" s="70" t="s">
        <v>1653</v>
      </c>
      <c r="X122" s="70" t="s">
        <v>1636</v>
      </c>
      <c r="Y122" s="70" t="s">
        <v>1637</v>
      </c>
      <c r="Z122" s="70" t="s">
        <v>1639</v>
      </c>
      <c r="AA122" s="70" t="s">
        <v>1640</v>
      </c>
      <c r="AB122" s="70" t="s">
        <v>1653</v>
      </c>
      <c r="AC122" s="70" t="s">
        <v>1642</v>
      </c>
      <c r="AD122" s="70" t="s">
        <v>1643</v>
      </c>
      <c r="AE122" s="70" t="s">
        <v>1653</v>
      </c>
      <c r="AF122" s="70" t="s">
        <v>55</v>
      </c>
      <c r="AG122" s="70" t="s">
        <v>55</v>
      </c>
      <c r="AH122" s="70" t="s">
        <v>55</v>
      </c>
    </row>
    <row r="123" spans="2:34" ht="15.75" hidden="1" customHeight="1" x14ac:dyDescent="0.25">
      <c r="B123" s="70" t="s">
        <v>413</v>
      </c>
      <c r="C123" s="70" t="s">
        <v>414</v>
      </c>
      <c r="D123" s="70" t="s">
        <v>415</v>
      </c>
      <c r="E123" s="70" t="s">
        <v>416</v>
      </c>
      <c r="F123" s="70" t="s">
        <v>417</v>
      </c>
      <c r="G123" s="70" t="s">
        <v>418</v>
      </c>
      <c r="H123" s="70" t="s">
        <v>419</v>
      </c>
      <c r="I123" s="70" t="s">
        <v>420</v>
      </c>
      <c r="J123" s="70" t="s">
        <v>82</v>
      </c>
      <c r="K123" s="70" t="s">
        <v>421</v>
      </c>
      <c r="L123" s="70" t="s">
        <v>422</v>
      </c>
      <c r="M123" s="70" t="s">
        <v>55</v>
      </c>
      <c r="N123" s="70" t="s">
        <v>424</v>
      </c>
      <c r="O123" s="70" t="s">
        <v>55</v>
      </c>
      <c r="P123" s="70" t="s">
        <v>264</v>
      </c>
      <c r="Q123" s="70" t="s">
        <v>55</v>
      </c>
      <c r="R123" s="70" t="s">
        <v>426</v>
      </c>
      <c r="S123" s="70" t="s">
        <v>55</v>
      </c>
      <c r="T123" s="70" t="s">
        <v>1631</v>
      </c>
      <c r="U123" s="70" t="s">
        <v>1633</v>
      </c>
      <c r="V123" s="70" t="s">
        <v>1634</v>
      </c>
      <c r="W123" s="70" t="s">
        <v>1635</v>
      </c>
      <c r="X123" s="70" t="s">
        <v>1636</v>
      </c>
      <c r="Y123" s="70" t="s">
        <v>1637</v>
      </c>
      <c r="Z123" s="70" t="s">
        <v>1639</v>
      </c>
      <c r="AA123" s="70" t="s">
        <v>1640</v>
      </c>
      <c r="AB123" s="70" t="s">
        <v>1653</v>
      </c>
      <c r="AC123" s="70" t="s">
        <v>1642</v>
      </c>
      <c r="AD123" s="70" t="s">
        <v>1643</v>
      </c>
      <c r="AE123" s="70" t="s">
        <v>1653</v>
      </c>
      <c r="AF123" s="70" t="s">
        <v>55</v>
      </c>
      <c r="AG123" s="70" t="s">
        <v>55</v>
      </c>
      <c r="AH123" s="70" t="s">
        <v>55</v>
      </c>
    </row>
    <row r="124" spans="2:34" ht="15.75" hidden="1" customHeight="1" x14ac:dyDescent="0.25">
      <c r="B124" s="70" t="s">
        <v>413</v>
      </c>
      <c r="C124" s="70" t="s">
        <v>414</v>
      </c>
      <c r="D124" s="70" t="s">
        <v>415</v>
      </c>
      <c r="E124" s="70" t="s">
        <v>416</v>
      </c>
      <c r="F124" s="70" t="s">
        <v>417</v>
      </c>
      <c r="G124" s="70" t="s">
        <v>418</v>
      </c>
      <c r="H124" s="70" t="s">
        <v>429</v>
      </c>
      <c r="I124" s="70" t="s">
        <v>430</v>
      </c>
      <c r="J124" s="70" t="s">
        <v>52</v>
      </c>
      <c r="K124" s="70" t="s">
        <v>421</v>
      </c>
      <c r="L124" s="70" t="s">
        <v>431</v>
      </c>
      <c r="M124" s="70" t="s">
        <v>55</v>
      </c>
      <c r="N124" s="70" t="s">
        <v>264</v>
      </c>
      <c r="O124" s="70" t="s">
        <v>55</v>
      </c>
      <c r="P124" s="70" t="s">
        <v>433</v>
      </c>
      <c r="Q124" s="70" t="s">
        <v>55</v>
      </c>
      <c r="R124" s="70" t="s">
        <v>434</v>
      </c>
      <c r="S124" s="70" t="s">
        <v>55</v>
      </c>
      <c r="T124" s="70" t="s">
        <v>1631</v>
      </c>
      <c r="U124" s="70" t="s">
        <v>1633</v>
      </c>
      <c r="V124" s="70" t="s">
        <v>1634</v>
      </c>
      <c r="W124" s="70" t="s">
        <v>1635</v>
      </c>
      <c r="X124" s="70" t="s">
        <v>1636</v>
      </c>
      <c r="Y124" s="70" t="s">
        <v>1653</v>
      </c>
      <c r="Z124" s="70" t="s">
        <v>1653</v>
      </c>
      <c r="AA124" s="70" t="s">
        <v>1653</v>
      </c>
      <c r="AB124" s="70" t="s">
        <v>1653</v>
      </c>
      <c r="AC124" s="70" t="s">
        <v>1653</v>
      </c>
      <c r="AD124" s="70" t="s">
        <v>1653</v>
      </c>
      <c r="AE124" s="70" t="s">
        <v>1653</v>
      </c>
      <c r="AF124" s="70" t="s">
        <v>55</v>
      </c>
      <c r="AG124" s="70" t="s">
        <v>55</v>
      </c>
      <c r="AH124" s="70" t="s">
        <v>55</v>
      </c>
    </row>
    <row r="125" spans="2:34" ht="15.75" hidden="1" customHeight="1" x14ac:dyDescent="0.25">
      <c r="B125" s="70" t="s">
        <v>413</v>
      </c>
      <c r="C125" s="70" t="s">
        <v>414</v>
      </c>
      <c r="D125" s="70" t="s">
        <v>415</v>
      </c>
      <c r="E125" s="70" t="s">
        <v>416</v>
      </c>
      <c r="F125" s="70" t="s">
        <v>417</v>
      </c>
      <c r="G125" s="70" t="s">
        <v>418</v>
      </c>
      <c r="H125" s="70" t="s">
        <v>435</v>
      </c>
      <c r="I125" s="70" t="s">
        <v>436</v>
      </c>
      <c r="J125" s="70" t="s">
        <v>82</v>
      </c>
      <c r="K125" s="70" t="s">
        <v>437</v>
      </c>
      <c r="L125" s="70" t="s">
        <v>438</v>
      </c>
      <c r="M125" s="70" t="s">
        <v>55</v>
      </c>
      <c r="N125" s="70" t="s">
        <v>264</v>
      </c>
      <c r="O125" s="70" t="s">
        <v>55</v>
      </c>
      <c r="P125" s="70" t="s">
        <v>433</v>
      </c>
      <c r="Q125" s="70" t="s">
        <v>55</v>
      </c>
      <c r="R125" s="70" t="s">
        <v>439</v>
      </c>
      <c r="S125" s="70" t="s">
        <v>55</v>
      </c>
      <c r="T125" s="70" t="s">
        <v>1653</v>
      </c>
      <c r="U125" s="70" t="s">
        <v>1653</v>
      </c>
      <c r="V125" s="70" t="s">
        <v>1634</v>
      </c>
      <c r="W125" s="70" t="s">
        <v>1635</v>
      </c>
      <c r="X125" s="70" t="s">
        <v>1636</v>
      </c>
      <c r="Y125" s="70" t="s">
        <v>1637</v>
      </c>
      <c r="Z125" s="70" t="s">
        <v>1639</v>
      </c>
      <c r="AA125" s="70" t="s">
        <v>1640</v>
      </c>
      <c r="AB125" s="70" t="s">
        <v>1653</v>
      </c>
      <c r="AC125" s="70" t="s">
        <v>1642</v>
      </c>
      <c r="AD125" s="70" t="s">
        <v>1643</v>
      </c>
      <c r="AE125" s="70" t="s">
        <v>1653</v>
      </c>
      <c r="AF125" s="70" t="s">
        <v>55</v>
      </c>
      <c r="AG125" s="70" t="s">
        <v>55</v>
      </c>
      <c r="AH125" s="70" t="s">
        <v>55</v>
      </c>
    </row>
    <row r="126" spans="2:34" ht="15.75" hidden="1" customHeight="1" x14ac:dyDescent="0.25">
      <c r="B126" s="70" t="s">
        <v>413</v>
      </c>
      <c r="C126" s="70" t="s">
        <v>414</v>
      </c>
      <c r="D126" s="70" t="s">
        <v>415</v>
      </c>
      <c r="E126" s="70" t="s">
        <v>416</v>
      </c>
      <c r="F126" s="70" t="s">
        <v>417</v>
      </c>
      <c r="G126" s="70" t="s">
        <v>418</v>
      </c>
      <c r="H126" s="70" t="s">
        <v>440</v>
      </c>
      <c r="I126" s="70" t="s">
        <v>441</v>
      </c>
      <c r="J126" s="70" t="s">
        <v>82</v>
      </c>
      <c r="K126" s="70" t="s">
        <v>437</v>
      </c>
      <c r="L126" s="70" t="s">
        <v>438</v>
      </c>
      <c r="M126" s="70" t="s">
        <v>55</v>
      </c>
      <c r="N126" s="70" t="s">
        <v>264</v>
      </c>
      <c r="O126" s="70" t="s">
        <v>55</v>
      </c>
      <c r="P126" s="70" t="s">
        <v>433</v>
      </c>
      <c r="Q126" s="70" t="s">
        <v>55</v>
      </c>
      <c r="R126" s="70" t="s">
        <v>442</v>
      </c>
      <c r="S126" s="70" t="s">
        <v>55</v>
      </c>
      <c r="T126" s="70" t="s">
        <v>1653</v>
      </c>
      <c r="U126" s="70" t="s">
        <v>1653</v>
      </c>
      <c r="V126" s="70" t="s">
        <v>1653</v>
      </c>
      <c r="W126" s="70" t="s">
        <v>1635</v>
      </c>
      <c r="X126" s="70" t="s">
        <v>1636</v>
      </c>
      <c r="Y126" s="70" t="s">
        <v>1637</v>
      </c>
      <c r="Z126" s="70" t="s">
        <v>1639</v>
      </c>
      <c r="AA126" s="70" t="s">
        <v>1640</v>
      </c>
      <c r="AB126" s="70" t="s">
        <v>1653</v>
      </c>
      <c r="AC126" s="70" t="s">
        <v>1642</v>
      </c>
      <c r="AD126" s="70" t="s">
        <v>1643</v>
      </c>
      <c r="AE126" s="70" t="s">
        <v>1653</v>
      </c>
      <c r="AF126" s="70" t="s">
        <v>55</v>
      </c>
      <c r="AG126" s="70" t="s">
        <v>55</v>
      </c>
      <c r="AH126" s="70" t="s">
        <v>55</v>
      </c>
    </row>
    <row r="127" spans="2:34" ht="15.75" hidden="1" customHeight="1" x14ac:dyDescent="0.25">
      <c r="B127" s="70" t="s">
        <v>413</v>
      </c>
      <c r="C127" s="70" t="s">
        <v>414</v>
      </c>
      <c r="D127" s="70" t="s">
        <v>415</v>
      </c>
      <c r="E127" s="70" t="s">
        <v>416</v>
      </c>
      <c r="F127" s="70" t="s">
        <v>417</v>
      </c>
      <c r="G127" s="70" t="s">
        <v>418</v>
      </c>
      <c r="H127" s="70" t="s">
        <v>443</v>
      </c>
      <c r="I127" s="70" t="s">
        <v>444</v>
      </c>
      <c r="J127" s="70" t="s">
        <v>82</v>
      </c>
      <c r="K127" s="70" t="s">
        <v>437</v>
      </c>
      <c r="L127" s="70" t="s">
        <v>445</v>
      </c>
      <c r="M127" s="70" t="s">
        <v>55</v>
      </c>
      <c r="N127" s="70" t="s">
        <v>264</v>
      </c>
      <c r="O127" s="70" t="s">
        <v>55</v>
      </c>
      <c r="P127" s="70" t="s">
        <v>433</v>
      </c>
      <c r="Q127" s="70" t="s">
        <v>55</v>
      </c>
      <c r="R127" s="70" t="s">
        <v>447</v>
      </c>
      <c r="S127" s="70" t="s">
        <v>55</v>
      </c>
      <c r="T127" s="70" t="s">
        <v>1653</v>
      </c>
      <c r="U127" s="70" t="s">
        <v>1653</v>
      </c>
      <c r="V127" s="70" t="s">
        <v>1634</v>
      </c>
      <c r="W127" s="70" t="s">
        <v>1635</v>
      </c>
      <c r="X127" s="70" t="s">
        <v>1636</v>
      </c>
      <c r="Y127" s="70" t="s">
        <v>1637</v>
      </c>
      <c r="Z127" s="70" t="s">
        <v>1639</v>
      </c>
      <c r="AA127" s="70" t="s">
        <v>1640</v>
      </c>
      <c r="AB127" s="70" t="s">
        <v>1653</v>
      </c>
      <c r="AC127" s="70" t="s">
        <v>1642</v>
      </c>
      <c r="AD127" s="70" t="s">
        <v>1643</v>
      </c>
      <c r="AE127" s="70" t="s">
        <v>1653</v>
      </c>
      <c r="AF127" s="70" t="s">
        <v>55</v>
      </c>
      <c r="AG127" s="70" t="s">
        <v>55</v>
      </c>
      <c r="AH127" s="70" t="s">
        <v>55</v>
      </c>
    </row>
    <row r="128" spans="2:34" ht="15.75" hidden="1" customHeight="1" x14ac:dyDescent="0.25">
      <c r="B128" s="70" t="s">
        <v>413</v>
      </c>
      <c r="C128" s="70" t="s">
        <v>414</v>
      </c>
      <c r="D128" s="70" t="s">
        <v>415</v>
      </c>
      <c r="E128" s="70" t="s">
        <v>416</v>
      </c>
      <c r="F128" s="70" t="s">
        <v>417</v>
      </c>
      <c r="G128" s="70" t="s">
        <v>418</v>
      </c>
      <c r="H128" s="70" t="s">
        <v>448</v>
      </c>
      <c r="I128" s="70" t="s">
        <v>449</v>
      </c>
      <c r="J128" s="70" t="s">
        <v>82</v>
      </c>
      <c r="K128" s="70" t="s">
        <v>450</v>
      </c>
      <c r="L128" s="70" t="s">
        <v>451</v>
      </c>
      <c r="M128" s="70" t="s">
        <v>55</v>
      </c>
      <c r="N128" s="70" t="s">
        <v>264</v>
      </c>
      <c r="O128" s="70" t="s">
        <v>55</v>
      </c>
      <c r="P128" s="70" t="s">
        <v>433</v>
      </c>
      <c r="Q128" s="70" t="s">
        <v>55</v>
      </c>
      <c r="R128" s="70" t="s">
        <v>453</v>
      </c>
      <c r="S128" s="70" t="s">
        <v>55</v>
      </c>
      <c r="T128" s="70" t="s">
        <v>1653</v>
      </c>
      <c r="U128" s="70" t="s">
        <v>1653</v>
      </c>
      <c r="V128" s="70" t="s">
        <v>1653</v>
      </c>
      <c r="W128" s="70" t="s">
        <v>1635</v>
      </c>
      <c r="X128" s="70" t="s">
        <v>1636</v>
      </c>
      <c r="Y128" s="70" t="s">
        <v>1637</v>
      </c>
      <c r="Z128" s="70" t="s">
        <v>1639</v>
      </c>
      <c r="AA128" s="70" t="s">
        <v>1640</v>
      </c>
      <c r="AB128" s="70" t="s">
        <v>1653</v>
      </c>
      <c r="AC128" s="70" t="s">
        <v>1642</v>
      </c>
      <c r="AD128" s="70" t="s">
        <v>1643</v>
      </c>
      <c r="AE128" s="70" t="s">
        <v>1653</v>
      </c>
      <c r="AF128" s="70" t="s">
        <v>55</v>
      </c>
      <c r="AG128" s="70" t="s">
        <v>55</v>
      </c>
      <c r="AH128" s="70" t="s">
        <v>55</v>
      </c>
    </row>
    <row r="129" spans="2:34" ht="15.75" hidden="1" customHeight="1" x14ac:dyDescent="0.25">
      <c r="B129" s="70" t="s">
        <v>44</v>
      </c>
      <c r="C129" s="70" t="s">
        <v>45</v>
      </c>
      <c r="D129" s="70" t="s">
        <v>69</v>
      </c>
      <c r="E129" s="70" t="s">
        <v>70</v>
      </c>
      <c r="F129" s="70" t="s">
        <v>71</v>
      </c>
      <c r="G129" s="70" t="s">
        <v>72</v>
      </c>
      <c r="H129" s="70" t="s">
        <v>73</v>
      </c>
      <c r="I129" s="70" t="s">
        <v>74</v>
      </c>
      <c r="J129" s="70" t="s">
        <v>52</v>
      </c>
      <c r="K129" s="70" t="s">
        <v>75</v>
      </c>
      <c r="L129" s="70" t="s">
        <v>76</v>
      </c>
      <c r="M129" s="70" t="s">
        <v>2404</v>
      </c>
      <c r="N129" s="70" t="s">
        <v>77</v>
      </c>
      <c r="O129" s="70" t="s">
        <v>55</v>
      </c>
      <c r="P129" s="70"/>
      <c r="Q129" s="70" t="s">
        <v>55</v>
      </c>
      <c r="R129" s="70" t="s">
        <v>78</v>
      </c>
      <c r="S129" s="70" t="s">
        <v>55</v>
      </c>
      <c r="T129" s="70" t="s">
        <v>1653</v>
      </c>
      <c r="U129" s="70" t="s">
        <v>1653</v>
      </c>
      <c r="V129" s="70" t="s">
        <v>1634</v>
      </c>
      <c r="W129" s="70" t="s">
        <v>1635</v>
      </c>
      <c r="X129" s="70" t="s">
        <v>1636</v>
      </c>
      <c r="Y129" s="70" t="s">
        <v>1653</v>
      </c>
      <c r="Z129" s="70" t="s">
        <v>1653</v>
      </c>
      <c r="AA129" s="70" t="s">
        <v>1653</v>
      </c>
      <c r="AB129" s="70" t="s">
        <v>1653</v>
      </c>
      <c r="AC129" s="70" t="s">
        <v>1653</v>
      </c>
      <c r="AD129" s="70" t="s">
        <v>1653</v>
      </c>
      <c r="AE129" s="70" t="s">
        <v>1653</v>
      </c>
      <c r="AF129" s="70" t="s">
        <v>55</v>
      </c>
      <c r="AG129" s="70" t="s">
        <v>52</v>
      </c>
      <c r="AH129" s="70" t="s">
        <v>2408</v>
      </c>
    </row>
    <row r="130" spans="2:34" ht="15.75" hidden="1" customHeight="1" x14ac:dyDescent="0.25">
      <c r="B130" s="70" t="s">
        <v>44</v>
      </c>
      <c r="C130" s="70" t="s">
        <v>45</v>
      </c>
      <c r="D130" s="70" t="s">
        <v>69</v>
      </c>
      <c r="E130" s="70" t="s">
        <v>70</v>
      </c>
      <c r="F130" s="70" t="s">
        <v>71</v>
      </c>
      <c r="G130" s="70" t="s">
        <v>72</v>
      </c>
      <c r="H130" s="70" t="s">
        <v>80</v>
      </c>
      <c r="I130" s="70" t="s">
        <v>81</v>
      </c>
      <c r="J130" s="70" t="s">
        <v>82</v>
      </c>
      <c r="K130" s="70" t="s">
        <v>83</v>
      </c>
      <c r="L130" s="70" t="s">
        <v>84</v>
      </c>
      <c r="M130" s="70" t="s">
        <v>2409</v>
      </c>
      <c r="N130" s="70" t="s">
        <v>85</v>
      </c>
      <c r="O130" s="70" t="s">
        <v>55</v>
      </c>
      <c r="P130" s="70"/>
      <c r="Q130" s="70" t="s">
        <v>55</v>
      </c>
      <c r="R130" s="70" t="s">
        <v>86</v>
      </c>
      <c r="S130" s="70" t="s">
        <v>55</v>
      </c>
      <c r="T130" s="70" t="s">
        <v>1631</v>
      </c>
      <c r="U130" s="70" t="s">
        <v>1633</v>
      </c>
      <c r="V130" s="70" t="s">
        <v>1634</v>
      </c>
      <c r="W130" s="70" t="s">
        <v>1635</v>
      </c>
      <c r="X130" s="70" t="s">
        <v>1636</v>
      </c>
      <c r="Y130" s="70" t="s">
        <v>1653</v>
      </c>
      <c r="Z130" s="70" t="s">
        <v>1653</v>
      </c>
      <c r="AA130" s="70" t="s">
        <v>1653</v>
      </c>
      <c r="AB130" s="70" t="s">
        <v>1653</v>
      </c>
      <c r="AC130" s="70" t="s">
        <v>1653</v>
      </c>
      <c r="AD130" s="70" t="s">
        <v>1653</v>
      </c>
      <c r="AE130" s="70" t="s">
        <v>1653</v>
      </c>
      <c r="AF130" s="70" t="s">
        <v>2411</v>
      </c>
      <c r="AG130" s="70" t="s">
        <v>52</v>
      </c>
      <c r="AH130" s="70" t="s">
        <v>2412</v>
      </c>
    </row>
    <row r="131" spans="2:34" ht="15.75" hidden="1" customHeight="1" x14ac:dyDescent="0.25">
      <c r="B131" s="70" t="s">
        <v>44</v>
      </c>
      <c r="C131" s="70" t="s">
        <v>45</v>
      </c>
      <c r="D131" s="70" t="s">
        <v>69</v>
      </c>
      <c r="E131" s="70" t="s">
        <v>70</v>
      </c>
      <c r="F131" s="70" t="s">
        <v>88</v>
      </c>
      <c r="G131" s="70" t="s">
        <v>89</v>
      </c>
      <c r="H131" s="70" t="s">
        <v>90</v>
      </c>
      <c r="I131" s="70" t="s">
        <v>91</v>
      </c>
      <c r="J131" s="70" t="s">
        <v>82</v>
      </c>
      <c r="K131" s="70" t="s">
        <v>92</v>
      </c>
      <c r="L131" s="70" t="s">
        <v>93</v>
      </c>
      <c r="M131" s="70" t="s">
        <v>2413</v>
      </c>
      <c r="N131" s="70" t="s">
        <v>94</v>
      </c>
      <c r="O131" s="70" t="s">
        <v>55</v>
      </c>
      <c r="P131" s="70" t="s">
        <v>95</v>
      </c>
      <c r="Q131" s="70" t="s">
        <v>55</v>
      </c>
      <c r="R131" s="70" t="s">
        <v>96</v>
      </c>
      <c r="S131" s="70" t="s">
        <v>55</v>
      </c>
      <c r="T131" s="70" t="s">
        <v>1631</v>
      </c>
      <c r="U131" s="70" t="s">
        <v>1633</v>
      </c>
      <c r="V131" s="70" t="s">
        <v>1634</v>
      </c>
      <c r="W131" s="70" t="s">
        <v>1635</v>
      </c>
      <c r="X131" s="70" t="s">
        <v>1636</v>
      </c>
      <c r="Y131" s="70" t="s">
        <v>1653</v>
      </c>
      <c r="Z131" s="70" t="s">
        <v>1653</v>
      </c>
      <c r="AA131" s="70" t="s">
        <v>1653</v>
      </c>
      <c r="AB131" s="70" t="s">
        <v>1653</v>
      </c>
      <c r="AC131" s="70" t="s">
        <v>1653</v>
      </c>
      <c r="AD131" s="70" t="s">
        <v>1653</v>
      </c>
      <c r="AE131" s="70" t="s">
        <v>1653</v>
      </c>
      <c r="AF131" s="70" t="s">
        <v>55</v>
      </c>
      <c r="AG131" s="70" t="s">
        <v>82</v>
      </c>
      <c r="AH131" s="70" t="s">
        <v>55</v>
      </c>
    </row>
    <row r="132" spans="2:34" ht="15.75" hidden="1" customHeight="1" x14ac:dyDescent="0.25">
      <c r="B132" s="70" t="s">
        <v>44</v>
      </c>
      <c r="C132" s="70" t="s">
        <v>45</v>
      </c>
      <c r="D132" s="70" t="s">
        <v>69</v>
      </c>
      <c r="E132" s="70" t="s">
        <v>70</v>
      </c>
      <c r="F132" s="70" t="s">
        <v>88</v>
      </c>
      <c r="G132" s="70" t="s">
        <v>89</v>
      </c>
      <c r="H132" s="70" t="s">
        <v>98</v>
      </c>
      <c r="I132" s="70" t="s">
        <v>99</v>
      </c>
      <c r="J132" s="70" t="s">
        <v>52</v>
      </c>
      <c r="K132" s="70" t="s">
        <v>92</v>
      </c>
      <c r="L132" s="70" t="s">
        <v>100</v>
      </c>
      <c r="M132" s="70" t="s">
        <v>2413</v>
      </c>
      <c r="N132" s="70" t="s">
        <v>94</v>
      </c>
      <c r="O132" s="70" t="s">
        <v>55</v>
      </c>
      <c r="P132" s="70" t="s">
        <v>101</v>
      </c>
      <c r="Q132" s="70" t="s">
        <v>55</v>
      </c>
      <c r="R132" s="70" t="s">
        <v>102</v>
      </c>
      <c r="S132" s="70" t="s">
        <v>55</v>
      </c>
      <c r="T132" s="70" t="s">
        <v>1631</v>
      </c>
      <c r="U132" s="70" t="s">
        <v>1633</v>
      </c>
      <c r="V132" s="70" t="s">
        <v>1634</v>
      </c>
      <c r="W132" s="70" t="s">
        <v>1635</v>
      </c>
      <c r="X132" s="70" t="s">
        <v>1636</v>
      </c>
      <c r="Y132" s="70" t="s">
        <v>1653</v>
      </c>
      <c r="Z132" s="70" t="s">
        <v>1653</v>
      </c>
      <c r="AA132" s="70" t="s">
        <v>1653</v>
      </c>
      <c r="AB132" s="70" t="s">
        <v>1653</v>
      </c>
      <c r="AC132" s="70" t="s">
        <v>1653</v>
      </c>
      <c r="AD132" s="70" t="s">
        <v>1653</v>
      </c>
      <c r="AE132" s="70" t="s">
        <v>1653</v>
      </c>
      <c r="AF132" s="70" t="s">
        <v>55</v>
      </c>
      <c r="AG132" s="70" t="s">
        <v>82</v>
      </c>
      <c r="AH132" s="70" t="s">
        <v>55</v>
      </c>
    </row>
    <row r="133" spans="2:34" ht="15.75" hidden="1" customHeight="1" x14ac:dyDescent="0.25">
      <c r="B133" s="70" t="s">
        <v>44</v>
      </c>
      <c r="C133" s="70" t="s">
        <v>45</v>
      </c>
      <c r="D133" s="70" t="s">
        <v>69</v>
      </c>
      <c r="E133" s="70" t="s">
        <v>70</v>
      </c>
      <c r="F133" s="70" t="s">
        <v>71</v>
      </c>
      <c r="G133" s="70" t="s">
        <v>72</v>
      </c>
      <c r="H133" s="70" t="s">
        <v>103</v>
      </c>
      <c r="I133" s="70" t="s">
        <v>104</v>
      </c>
      <c r="J133" s="70" t="s">
        <v>82</v>
      </c>
      <c r="K133" s="70" t="s">
        <v>83</v>
      </c>
      <c r="L133" s="70" t="s">
        <v>105</v>
      </c>
      <c r="M133" s="70" t="s">
        <v>2417</v>
      </c>
      <c r="N133" s="70" t="s">
        <v>106</v>
      </c>
      <c r="O133" s="70" t="s">
        <v>55</v>
      </c>
      <c r="P133" s="70"/>
      <c r="Q133" s="70" t="s">
        <v>55</v>
      </c>
      <c r="R133" s="70" t="s">
        <v>107</v>
      </c>
      <c r="S133" s="70" t="s">
        <v>55</v>
      </c>
      <c r="T133" s="70" t="s">
        <v>1631</v>
      </c>
      <c r="U133" s="70" t="s">
        <v>1633</v>
      </c>
      <c r="V133" s="70" t="s">
        <v>1634</v>
      </c>
      <c r="W133" s="70" t="s">
        <v>1635</v>
      </c>
      <c r="X133" s="70" t="s">
        <v>1636</v>
      </c>
      <c r="Y133" s="70" t="s">
        <v>1653</v>
      </c>
      <c r="Z133" s="70" t="s">
        <v>1653</v>
      </c>
      <c r="AA133" s="70" t="s">
        <v>1653</v>
      </c>
      <c r="AB133" s="70" t="s">
        <v>1653</v>
      </c>
      <c r="AC133" s="70" t="s">
        <v>1653</v>
      </c>
      <c r="AD133" s="70" t="s">
        <v>1653</v>
      </c>
      <c r="AE133" s="70" t="s">
        <v>1653</v>
      </c>
      <c r="AF133" s="70" t="s">
        <v>55</v>
      </c>
      <c r="AG133" s="70" t="s">
        <v>52</v>
      </c>
      <c r="AH133" s="70" t="s">
        <v>2418</v>
      </c>
    </row>
    <row r="134" spans="2:34" ht="15.75" customHeight="1" x14ac:dyDescent="0.25">
      <c r="B134" s="70" t="s">
        <v>44</v>
      </c>
      <c r="C134" s="70" t="s">
        <v>45</v>
      </c>
      <c r="D134" s="70" t="s">
        <v>69</v>
      </c>
      <c r="E134" s="70" t="s">
        <v>70</v>
      </c>
      <c r="F134" s="70" t="s">
        <v>88</v>
      </c>
      <c r="G134" s="70" t="s">
        <v>89</v>
      </c>
      <c r="H134" s="70">
        <v>3325109</v>
      </c>
      <c r="I134" s="70" t="s">
        <v>108</v>
      </c>
      <c r="J134" s="70" t="s">
        <v>52</v>
      </c>
      <c r="K134" s="70" t="s">
        <v>92</v>
      </c>
      <c r="L134" s="70" t="s">
        <v>93</v>
      </c>
      <c r="M134" s="70" t="s">
        <v>2421</v>
      </c>
      <c r="N134" s="70" t="s">
        <v>94</v>
      </c>
      <c r="O134" s="70" t="s">
        <v>55</v>
      </c>
      <c r="P134" s="70" t="s">
        <v>95</v>
      </c>
      <c r="Q134" s="70" t="s">
        <v>55</v>
      </c>
      <c r="R134" s="70" t="s">
        <v>109</v>
      </c>
      <c r="S134" s="70" t="s">
        <v>55</v>
      </c>
      <c r="T134" s="70" t="s">
        <v>1631</v>
      </c>
      <c r="U134" s="70" t="s">
        <v>1633</v>
      </c>
      <c r="V134" s="70" t="s">
        <v>1634</v>
      </c>
      <c r="W134" s="70" t="s">
        <v>1635</v>
      </c>
      <c r="X134" s="70" t="s">
        <v>1636</v>
      </c>
      <c r="Y134" s="70" t="s">
        <v>1653</v>
      </c>
      <c r="Z134" s="70" t="s">
        <v>1653</v>
      </c>
      <c r="AA134" s="70" t="s">
        <v>1653</v>
      </c>
      <c r="AB134" s="70" t="s">
        <v>1653</v>
      </c>
      <c r="AC134" s="70" t="s">
        <v>1653</v>
      </c>
      <c r="AD134" s="70" t="s">
        <v>1653</v>
      </c>
      <c r="AE134" s="70" t="s">
        <v>1653</v>
      </c>
      <c r="AF134" s="70" t="s">
        <v>55</v>
      </c>
      <c r="AG134" s="70" t="s">
        <v>82</v>
      </c>
      <c r="AH134" s="70" t="s">
        <v>55</v>
      </c>
    </row>
    <row r="135" spans="2:34" ht="15.75" hidden="1" customHeight="1" x14ac:dyDescent="0.25">
      <c r="B135" s="70" t="s">
        <v>44</v>
      </c>
      <c r="C135" s="70" t="s">
        <v>45</v>
      </c>
      <c r="D135" s="70" t="s">
        <v>110</v>
      </c>
      <c r="E135" s="70" t="s">
        <v>111</v>
      </c>
      <c r="F135" s="70" t="s">
        <v>112</v>
      </c>
      <c r="G135" s="70" t="s">
        <v>113</v>
      </c>
      <c r="H135" s="70" t="s">
        <v>114</v>
      </c>
      <c r="I135" s="70" t="s">
        <v>115</v>
      </c>
      <c r="J135" s="70" t="s">
        <v>82</v>
      </c>
      <c r="K135" s="70" t="s">
        <v>116</v>
      </c>
      <c r="L135" s="70" t="s">
        <v>117</v>
      </c>
      <c r="M135" s="71" t="s">
        <v>2423</v>
      </c>
      <c r="N135" s="70" t="s">
        <v>94</v>
      </c>
      <c r="O135" s="70" t="s">
        <v>55</v>
      </c>
      <c r="P135" s="70"/>
      <c r="Q135" s="70" t="s">
        <v>55</v>
      </c>
      <c r="R135" s="70"/>
      <c r="S135" s="70" t="s">
        <v>55</v>
      </c>
      <c r="T135" s="70" t="s">
        <v>1631</v>
      </c>
      <c r="U135" s="70" t="s">
        <v>1633</v>
      </c>
      <c r="V135" s="70" t="s">
        <v>1634</v>
      </c>
      <c r="W135" s="70" t="s">
        <v>1635</v>
      </c>
      <c r="X135" s="70" t="s">
        <v>1636</v>
      </c>
      <c r="Y135" s="70" t="s">
        <v>1637</v>
      </c>
      <c r="Z135" s="70" t="s">
        <v>1639</v>
      </c>
      <c r="AA135" s="70" t="s">
        <v>1640</v>
      </c>
      <c r="AB135" s="70" t="s">
        <v>1653</v>
      </c>
      <c r="AC135" s="70" t="s">
        <v>1642</v>
      </c>
      <c r="AD135" s="70" t="s">
        <v>1643</v>
      </c>
      <c r="AE135" s="70" t="s">
        <v>1653</v>
      </c>
      <c r="AF135" s="70" t="s">
        <v>55</v>
      </c>
      <c r="AG135" s="70" t="s">
        <v>52</v>
      </c>
      <c r="AH135" s="70" t="s">
        <v>2427</v>
      </c>
    </row>
    <row r="136" spans="2:34" ht="15.75" hidden="1" customHeight="1" x14ac:dyDescent="0.25">
      <c r="B136" s="70" t="s">
        <v>44</v>
      </c>
      <c r="C136" s="70" t="s">
        <v>45</v>
      </c>
      <c r="D136" s="70" t="s">
        <v>110</v>
      </c>
      <c r="E136" s="70" t="s">
        <v>111</v>
      </c>
      <c r="F136" s="70" t="s">
        <v>112</v>
      </c>
      <c r="G136" s="70" t="s">
        <v>113</v>
      </c>
      <c r="H136" s="70" t="s">
        <v>122</v>
      </c>
      <c r="I136" s="70" t="s">
        <v>123</v>
      </c>
      <c r="J136" s="70" t="s">
        <v>82</v>
      </c>
      <c r="K136" s="70" t="s">
        <v>116</v>
      </c>
      <c r="L136" s="70" t="s">
        <v>124</v>
      </c>
      <c r="M136" s="71" t="s">
        <v>2430</v>
      </c>
      <c r="N136" s="70" t="s">
        <v>94</v>
      </c>
      <c r="O136" s="70" t="s">
        <v>55</v>
      </c>
      <c r="P136" s="70"/>
      <c r="Q136" s="70" t="s">
        <v>55</v>
      </c>
      <c r="R136" s="70"/>
      <c r="S136" s="70" t="s">
        <v>55</v>
      </c>
      <c r="T136" s="70" t="s">
        <v>1631</v>
      </c>
      <c r="U136" s="70" t="s">
        <v>1633</v>
      </c>
      <c r="V136" s="70" t="s">
        <v>1634</v>
      </c>
      <c r="W136" s="70" t="s">
        <v>1635</v>
      </c>
      <c r="X136" s="70" t="s">
        <v>1636</v>
      </c>
      <c r="Y136" s="70" t="s">
        <v>1637</v>
      </c>
      <c r="Z136" s="70" t="s">
        <v>1639</v>
      </c>
      <c r="AA136" s="70" t="s">
        <v>1640</v>
      </c>
      <c r="AB136" s="70" t="s">
        <v>1653</v>
      </c>
      <c r="AC136" s="70" t="s">
        <v>1642</v>
      </c>
      <c r="AD136" s="70" t="s">
        <v>1643</v>
      </c>
      <c r="AE136" s="70" t="s">
        <v>1653</v>
      </c>
      <c r="AF136" s="70" t="s">
        <v>55</v>
      </c>
      <c r="AG136" s="70" t="s">
        <v>52</v>
      </c>
      <c r="AH136" s="70" t="s">
        <v>2427</v>
      </c>
    </row>
    <row r="137" spans="2:34" ht="15.75" hidden="1" customHeight="1" x14ac:dyDescent="0.25">
      <c r="B137" s="70" t="s">
        <v>44</v>
      </c>
      <c r="C137" s="70" t="s">
        <v>45</v>
      </c>
      <c r="D137" s="70" t="s">
        <v>110</v>
      </c>
      <c r="E137" s="70" t="s">
        <v>111</v>
      </c>
      <c r="F137" s="70" t="s">
        <v>112</v>
      </c>
      <c r="G137" s="70" t="s">
        <v>113</v>
      </c>
      <c r="H137" s="70" t="s">
        <v>127</v>
      </c>
      <c r="I137" s="70" t="s">
        <v>128</v>
      </c>
      <c r="J137" s="70" t="s">
        <v>82</v>
      </c>
      <c r="K137" s="70" t="s">
        <v>116</v>
      </c>
      <c r="L137" s="70" t="s">
        <v>129</v>
      </c>
      <c r="M137" s="71" t="s">
        <v>2431</v>
      </c>
      <c r="N137" s="70" t="s">
        <v>94</v>
      </c>
      <c r="O137" s="70" t="s">
        <v>55</v>
      </c>
      <c r="P137" s="70"/>
      <c r="Q137" s="70" t="s">
        <v>55</v>
      </c>
      <c r="R137" s="70"/>
      <c r="S137" s="70" t="s">
        <v>55</v>
      </c>
      <c r="T137" s="70" t="s">
        <v>1631</v>
      </c>
      <c r="U137" s="70" t="s">
        <v>1633</v>
      </c>
      <c r="V137" s="70" t="s">
        <v>1634</v>
      </c>
      <c r="W137" s="70" t="s">
        <v>1635</v>
      </c>
      <c r="X137" s="70" t="s">
        <v>1636</v>
      </c>
      <c r="Y137" s="70" t="s">
        <v>1637</v>
      </c>
      <c r="Z137" s="70" t="s">
        <v>1639</v>
      </c>
      <c r="AA137" s="70" t="s">
        <v>1640</v>
      </c>
      <c r="AB137" s="70" t="s">
        <v>1653</v>
      </c>
      <c r="AC137" s="70" t="s">
        <v>1642</v>
      </c>
      <c r="AD137" s="70" t="s">
        <v>1643</v>
      </c>
      <c r="AE137" s="70" t="s">
        <v>1653</v>
      </c>
      <c r="AF137" s="70" t="s">
        <v>55</v>
      </c>
      <c r="AG137" s="70" t="s">
        <v>52</v>
      </c>
      <c r="AH137" s="70" t="s">
        <v>2427</v>
      </c>
    </row>
    <row r="138" spans="2:34" ht="15.75" hidden="1" customHeight="1" x14ac:dyDescent="0.25">
      <c r="B138" s="70" t="s">
        <v>44</v>
      </c>
      <c r="C138" s="70" t="s">
        <v>45</v>
      </c>
      <c r="D138" s="70" t="s">
        <v>110</v>
      </c>
      <c r="E138" s="70" t="s">
        <v>111</v>
      </c>
      <c r="F138" s="70" t="s">
        <v>112</v>
      </c>
      <c r="G138" s="70" t="s">
        <v>113</v>
      </c>
      <c r="H138" s="70" t="s">
        <v>402</v>
      </c>
      <c r="I138" s="70" t="s">
        <v>403</v>
      </c>
      <c r="J138" s="70" t="s">
        <v>82</v>
      </c>
      <c r="K138" s="70" t="s">
        <v>116</v>
      </c>
      <c r="L138" s="70" t="s">
        <v>2435</v>
      </c>
      <c r="M138" s="72" t="s">
        <v>2436</v>
      </c>
      <c r="N138" s="70" t="s">
        <v>94</v>
      </c>
      <c r="O138" s="70" t="s">
        <v>594</v>
      </c>
      <c r="P138" s="70" t="s">
        <v>405</v>
      </c>
      <c r="Q138" s="70" t="s">
        <v>55</v>
      </c>
      <c r="R138" s="70"/>
      <c r="S138" s="70" t="s">
        <v>55</v>
      </c>
      <c r="T138" s="70" t="s">
        <v>1653</v>
      </c>
      <c r="U138" s="70" t="s">
        <v>1653</v>
      </c>
      <c r="V138" s="70" t="s">
        <v>1634</v>
      </c>
      <c r="W138" s="70" t="s">
        <v>1635</v>
      </c>
      <c r="X138" s="70" t="s">
        <v>1636</v>
      </c>
      <c r="Y138" s="70" t="s">
        <v>1637</v>
      </c>
      <c r="Z138" s="70" t="s">
        <v>1639</v>
      </c>
      <c r="AA138" s="70" t="s">
        <v>1640</v>
      </c>
      <c r="AB138" s="70" t="s">
        <v>1653</v>
      </c>
      <c r="AC138" s="70" t="s">
        <v>1642</v>
      </c>
      <c r="AD138" s="70" t="s">
        <v>1643</v>
      </c>
      <c r="AE138" s="70" t="s">
        <v>1653</v>
      </c>
      <c r="AF138" s="70" t="s">
        <v>2438</v>
      </c>
      <c r="AG138" s="70" t="s">
        <v>82</v>
      </c>
      <c r="AH138" s="70" t="s">
        <v>55</v>
      </c>
    </row>
    <row r="139" spans="2:34" ht="15.75" hidden="1" customHeight="1" x14ac:dyDescent="0.25">
      <c r="B139" s="70" t="s">
        <v>44</v>
      </c>
      <c r="C139" s="70" t="s">
        <v>45</v>
      </c>
      <c r="D139" s="70" t="s">
        <v>110</v>
      </c>
      <c r="E139" s="70" t="s">
        <v>111</v>
      </c>
      <c r="F139" s="70" t="s">
        <v>112</v>
      </c>
      <c r="G139" s="70" t="s">
        <v>113</v>
      </c>
      <c r="H139" s="70" t="s">
        <v>132</v>
      </c>
      <c r="I139" s="70" t="s">
        <v>133</v>
      </c>
      <c r="J139" s="70" t="s">
        <v>82</v>
      </c>
      <c r="K139" s="70" t="s">
        <v>116</v>
      </c>
      <c r="L139" s="70" t="s">
        <v>134</v>
      </c>
      <c r="M139" s="71" t="s">
        <v>2439</v>
      </c>
      <c r="N139" s="70" t="s">
        <v>94</v>
      </c>
      <c r="O139" s="70" t="s">
        <v>55</v>
      </c>
      <c r="P139" s="70"/>
      <c r="Q139" s="70" t="s">
        <v>55</v>
      </c>
      <c r="R139" s="70"/>
      <c r="S139" s="70" t="s">
        <v>55</v>
      </c>
      <c r="T139" s="70" t="s">
        <v>1631</v>
      </c>
      <c r="U139" s="70" t="s">
        <v>1633</v>
      </c>
      <c r="V139" s="70" t="s">
        <v>1634</v>
      </c>
      <c r="W139" s="70" t="s">
        <v>1635</v>
      </c>
      <c r="X139" s="70" t="s">
        <v>1636</v>
      </c>
      <c r="Y139" s="70" t="s">
        <v>1637</v>
      </c>
      <c r="Z139" s="70" t="s">
        <v>1639</v>
      </c>
      <c r="AA139" s="70" t="s">
        <v>1640</v>
      </c>
      <c r="AB139" s="70" t="s">
        <v>1653</v>
      </c>
      <c r="AC139" s="70" t="s">
        <v>1642</v>
      </c>
      <c r="AD139" s="70" t="s">
        <v>1643</v>
      </c>
      <c r="AE139" s="70" t="s">
        <v>1653</v>
      </c>
      <c r="AF139" s="70" t="s">
        <v>55</v>
      </c>
      <c r="AG139" s="70" t="s">
        <v>52</v>
      </c>
      <c r="AH139" s="70" t="s">
        <v>2427</v>
      </c>
    </row>
    <row r="140" spans="2:34" ht="15.75" hidden="1" customHeight="1" x14ac:dyDescent="0.25">
      <c r="B140" s="70" t="s">
        <v>44</v>
      </c>
      <c r="C140" s="70" t="s">
        <v>45</v>
      </c>
      <c r="D140" s="70" t="s">
        <v>110</v>
      </c>
      <c r="E140" s="70" t="s">
        <v>111</v>
      </c>
      <c r="F140" s="70" t="s">
        <v>112</v>
      </c>
      <c r="G140" s="70" t="s">
        <v>113</v>
      </c>
      <c r="H140" s="70" t="s">
        <v>137</v>
      </c>
      <c r="I140" s="70" t="s">
        <v>138</v>
      </c>
      <c r="J140" s="70" t="s">
        <v>82</v>
      </c>
      <c r="K140" s="70" t="s">
        <v>116</v>
      </c>
      <c r="L140" s="70" t="s">
        <v>139</v>
      </c>
      <c r="M140" s="71" t="s">
        <v>2444</v>
      </c>
      <c r="N140" s="70" t="s">
        <v>94</v>
      </c>
      <c r="O140" s="70" t="s">
        <v>55</v>
      </c>
      <c r="P140" s="70"/>
      <c r="Q140" s="70" t="s">
        <v>55</v>
      </c>
      <c r="R140" s="70"/>
      <c r="S140" s="70" t="s">
        <v>55</v>
      </c>
      <c r="T140" s="70" t="s">
        <v>1631</v>
      </c>
      <c r="U140" s="70" t="s">
        <v>1633</v>
      </c>
      <c r="V140" s="70" t="s">
        <v>1634</v>
      </c>
      <c r="W140" s="70" t="s">
        <v>1635</v>
      </c>
      <c r="X140" s="70" t="s">
        <v>1636</v>
      </c>
      <c r="Y140" s="70" t="s">
        <v>1637</v>
      </c>
      <c r="Z140" s="70" t="s">
        <v>1639</v>
      </c>
      <c r="AA140" s="70" t="s">
        <v>1640</v>
      </c>
      <c r="AB140" s="70" t="s">
        <v>1653</v>
      </c>
      <c r="AC140" s="70" t="s">
        <v>1642</v>
      </c>
      <c r="AD140" s="70" t="s">
        <v>1643</v>
      </c>
      <c r="AE140" s="70" t="s">
        <v>1653</v>
      </c>
      <c r="AF140" s="70" t="s">
        <v>55</v>
      </c>
      <c r="AG140" s="70" t="s">
        <v>52</v>
      </c>
      <c r="AH140" s="70" t="s">
        <v>2427</v>
      </c>
    </row>
    <row r="141" spans="2:34" ht="15.75" hidden="1" customHeight="1" x14ac:dyDescent="0.25">
      <c r="B141" s="70" t="s">
        <v>44</v>
      </c>
      <c r="C141" s="70" t="s">
        <v>45</v>
      </c>
      <c r="D141" s="70" t="s">
        <v>110</v>
      </c>
      <c r="E141" s="70" t="s">
        <v>111</v>
      </c>
      <c r="F141" s="70" t="s">
        <v>112</v>
      </c>
      <c r="G141" s="70" t="s">
        <v>113</v>
      </c>
      <c r="H141" s="70" t="s">
        <v>406</v>
      </c>
      <c r="I141" s="70" t="s">
        <v>407</v>
      </c>
      <c r="J141" s="70" t="s">
        <v>82</v>
      </c>
      <c r="K141" s="70" t="s">
        <v>116</v>
      </c>
      <c r="L141" s="70" t="s">
        <v>408</v>
      </c>
      <c r="M141" s="70" t="s">
        <v>55</v>
      </c>
      <c r="N141" s="70" t="s">
        <v>409</v>
      </c>
      <c r="O141" s="70" t="s">
        <v>264</v>
      </c>
      <c r="P141" s="70"/>
      <c r="Q141" s="70" t="s">
        <v>55</v>
      </c>
      <c r="R141" s="70"/>
      <c r="S141" s="70" t="s">
        <v>55</v>
      </c>
      <c r="T141" s="70" t="s">
        <v>1653</v>
      </c>
      <c r="U141" s="70" t="s">
        <v>1653</v>
      </c>
      <c r="V141" s="70" t="s">
        <v>1653</v>
      </c>
      <c r="W141" s="70" t="s">
        <v>1635</v>
      </c>
      <c r="X141" s="70" t="s">
        <v>1636</v>
      </c>
      <c r="Y141" s="70" t="s">
        <v>1637</v>
      </c>
      <c r="Z141" s="70" t="s">
        <v>1639</v>
      </c>
      <c r="AA141" s="70" t="s">
        <v>1640</v>
      </c>
      <c r="AB141" s="70" t="s">
        <v>1653</v>
      </c>
      <c r="AC141" s="70" t="s">
        <v>1642</v>
      </c>
      <c r="AD141" s="70" t="s">
        <v>1643</v>
      </c>
      <c r="AE141" s="70" t="s">
        <v>1653</v>
      </c>
      <c r="AF141" s="70" t="s">
        <v>55</v>
      </c>
      <c r="AG141" s="70" t="s">
        <v>52</v>
      </c>
      <c r="AH141" s="70" t="s">
        <v>2445</v>
      </c>
    </row>
    <row r="142" spans="2:34" ht="15.75" hidden="1" customHeight="1" x14ac:dyDescent="0.25">
      <c r="B142" s="70" t="s">
        <v>44</v>
      </c>
      <c r="C142" s="70" t="s">
        <v>45</v>
      </c>
      <c r="D142" s="70" t="s">
        <v>110</v>
      </c>
      <c r="E142" s="70" t="s">
        <v>111</v>
      </c>
      <c r="F142" s="70" t="s">
        <v>112</v>
      </c>
      <c r="G142" s="70" t="s">
        <v>113</v>
      </c>
      <c r="H142" s="70" t="s">
        <v>142</v>
      </c>
      <c r="I142" s="70" t="s">
        <v>143</v>
      </c>
      <c r="J142" s="70" t="s">
        <v>82</v>
      </c>
      <c r="K142" s="70" t="s">
        <v>144</v>
      </c>
      <c r="L142" s="70" t="s">
        <v>145</v>
      </c>
      <c r="M142" s="70" t="s">
        <v>55</v>
      </c>
      <c r="N142" s="70" t="s">
        <v>146</v>
      </c>
      <c r="O142" s="70" t="s">
        <v>55</v>
      </c>
      <c r="P142" s="70"/>
      <c r="Q142" s="70" t="s">
        <v>55</v>
      </c>
      <c r="R142" s="70"/>
      <c r="S142" s="70" t="s">
        <v>55</v>
      </c>
      <c r="T142" s="70" t="s">
        <v>1653</v>
      </c>
      <c r="U142" s="70" t="s">
        <v>1633</v>
      </c>
      <c r="V142" s="70" t="s">
        <v>1634</v>
      </c>
      <c r="W142" s="70" t="s">
        <v>1635</v>
      </c>
      <c r="X142" s="70" t="s">
        <v>1636</v>
      </c>
      <c r="Y142" s="70" t="s">
        <v>1637</v>
      </c>
      <c r="Z142" s="70" t="s">
        <v>1639</v>
      </c>
      <c r="AA142" s="70" t="s">
        <v>1640</v>
      </c>
      <c r="AB142" s="70" t="s">
        <v>1653</v>
      </c>
      <c r="AC142" s="70" t="s">
        <v>1642</v>
      </c>
      <c r="AD142" s="70" t="s">
        <v>1643</v>
      </c>
      <c r="AE142" s="70" t="s">
        <v>1644</v>
      </c>
      <c r="AF142" s="70" t="s">
        <v>55</v>
      </c>
      <c r="AG142" s="70" t="s">
        <v>52</v>
      </c>
      <c r="AH142" s="70" t="s">
        <v>2446</v>
      </c>
    </row>
    <row r="143" spans="2:34" ht="15.75" hidden="1" customHeight="1" x14ac:dyDescent="0.25">
      <c r="B143" s="70" t="s">
        <v>44</v>
      </c>
      <c r="C143" s="70" t="s">
        <v>45</v>
      </c>
      <c r="D143" s="70" t="s">
        <v>148</v>
      </c>
      <c r="E143" s="70" t="s">
        <v>149</v>
      </c>
      <c r="F143" s="70" t="s">
        <v>150</v>
      </c>
      <c r="G143" s="70" t="s">
        <v>151</v>
      </c>
      <c r="H143" s="70" t="s">
        <v>152</v>
      </c>
      <c r="I143" s="70" t="s">
        <v>153</v>
      </c>
      <c r="J143" s="70" t="s">
        <v>82</v>
      </c>
      <c r="K143" s="70" t="s">
        <v>154</v>
      </c>
      <c r="L143" s="70" t="s">
        <v>155</v>
      </c>
      <c r="M143" s="70" t="s">
        <v>55</v>
      </c>
      <c r="N143" s="70" t="s">
        <v>94</v>
      </c>
      <c r="O143" s="70" t="s">
        <v>55</v>
      </c>
      <c r="P143" s="70"/>
      <c r="Q143" s="70" t="s">
        <v>55</v>
      </c>
      <c r="R143" s="70" t="s">
        <v>157</v>
      </c>
      <c r="S143" s="70" t="s">
        <v>55</v>
      </c>
      <c r="T143" s="70" t="s">
        <v>1631</v>
      </c>
      <c r="U143" s="70" t="s">
        <v>1633</v>
      </c>
      <c r="V143" s="70" t="s">
        <v>1634</v>
      </c>
      <c r="W143" s="70" t="s">
        <v>1635</v>
      </c>
      <c r="X143" s="70" t="s">
        <v>1636</v>
      </c>
      <c r="Y143" s="70" t="s">
        <v>1637</v>
      </c>
      <c r="Z143" s="70" t="s">
        <v>1639</v>
      </c>
      <c r="AA143" s="70" t="s">
        <v>1640</v>
      </c>
      <c r="AB143" s="70" t="s">
        <v>1653</v>
      </c>
      <c r="AC143" s="70" t="s">
        <v>1642</v>
      </c>
      <c r="AD143" s="70" t="s">
        <v>1643</v>
      </c>
      <c r="AE143" s="70" t="s">
        <v>1653</v>
      </c>
      <c r="AF143" s="70" t="s">
        <v>55</v>
      </c>
      <c r="AG143" s="70" t="s">
        <v>52</v>
      </c>
      <c r="AH143" s="70" t="s">
        <v>228</v>
      </c>
    </row>
    <row r="144" spans="2:34" ht="15.75" hidden="1" customHeight="1" x14ac:dyDescent="0.25">
      <c r="B144" s="70" t="s">
        <v>44</v>
      </c>
      <c r="C144" s="70" t="s">
        <v>45</v>
      </c>
      <c r="D144" s="70" t="s">
        <v>148</v>
      </c>
      <c r="E144" s="70" t="s">
        <v>149</v>
      </c>
      <c r="F144" s="70" t="s">
        <v>150</v>
      </c>
      <c r="G144" s="70" t="s">
        <v>151</v>
      </c>
      <c r="H144" s="70" t="s">
        <v>159</v>
      </c>
      <c r="I144" s="70" t="s">
        <v>160</v>
      </c>
      <c r="J144" s="70" t="s">
        <v>82</v>
      </c>
      <c r="K144" s="70" t="s">
        <v>154</v>
      </c>
      <c r="L144" s="70" t="s">
        <v>161</v>
      </c>
      <c r="M144" s="70" t="s">
        <v>55</v>
      </c>
      <c r="N144" s="70" t="s">
        <v>94</v>
      </c>
      <c r="O144" s="70" t="s">
        <v>55</v>
      </c>
      <c r="P144" s="70"/>
      <c r="Q144" s="70" t="s">
        <v>55</v>
      </c>
      <c r="R144" s="70" t="s">
        <v>163</v>
      </c>
      <c r="S144" s="70" t="s">
        <v>55</v>
      </c>
      <c r="T144" s="70" t="s">
        <v>1631</v>
      </c>
      <c r="U144" s="70" t="s">
        <v>1633</v>
      </c>
      <c r="V144" s="70" t="s">
        <v>1634</v>
      </c>
      <c r="W144" s="70" t="s">
        <v>1635</v>
      </c>
      <c r="X144" s="70" t="s">
        <v>1636</v>
      </c>
      <c r="Y144" s="70" t="s">
        <v>1637</v>
      </c>
      <c r="Z144" s="70" t="s">
        <v>1639</v>
      </c>
      <c r="AA144" s="70" t="s">
        <v>1640</v>
      </c>
      <c r="AB144" s="70" t="s">
        <v>1653</v>
      </c>
      <c r="AC144" s="70" t="s">
        <v>1642</v>
      </c>
      <c r="AD144" s="70" t="s">
        <v>1643</v>
      </c>
      <c r="AE144" s="70" t="s">
        <v>1653</v>
      </c>
      <c r="AF144" s="70" t="s">
        <v>55</v>
      </c>
      <c r="AG144" s="70" t="s">
        <v>52</v>
      </c>
      <c r="AH144" s="70" t="s">
        <v>228</v>
      </c>
    </row>
    <row r="145" spans="2:34" ht="15.75" hidden="1" customHeight="1" x14ac:dyDescent="0.25">
      <c r="B145" s="70" t="s">
        <v>44</v>
      </c>
      <c r="C145" s="70" t="s">
        <v>45</v>
      </c>
      <c r="D145" s="70" t="s">
        <v>148</v>
      </c>
      <c r="E145" s="70" t="s">
        <v>149</v>
      </c>
      <c r="F145" s="70" t="s">
        <v>150</v>
      </c>
      <c r="G145" s="70" t="s">
        <v>151</v>
      </c>
      <c r="H145" s="70" t="s">
        <v>164</v>
      </c>
      <c r="I145" s="70" t="s">
        <v>165</v>
      </c>
      <c r="J145" s="70" t="s">
        <v>82</v>
      </c>
      <c r="K145" s="70" t="s">
        <v>154</v>
      </c>
      <c r="L145" s="70" t="s">
        <v>166</v>
      </c>
      <c r="M145" s="70" t="s">
        <v>55</v>
      </c>
      <c r="N145" s="70" t="s">
        <v>94</v>
      </c>
      <c r="O145" s="70" t="s">
        <v>55</v>
      </c>
      <c r="P145" s="70"/>
      <c r="Q145" s="70" t="s">
        <v>55</v>
      </c>
      <c r="R145" s="70" t="s">
        <v>168</v>
      </c>
      <c r="S145" s="70" t="s">
        <v>55</v>
      </c>
      <c r="T145" s="70" t="s">
        <v>1631</v>
      </c>
      <c r="U145" s="70" t="s">
        <v>1633</v>
      </c>
      <c r="V145" s="70" t="s">
        <v>1634</v>
      </c>
      <c r="W145" s="70" t="s">
        <v>1635</v>
      </c>
      <c r="X145" s="70" t="s">
        <v>1636</v>
      </c>
      <c r="Y145" s="70" t="s">
        <v>1637</v>
      </c>
      <c r="Z145" s="70" t="s">
        <v>1639</v>
      </c>
      <c r="AA145" s="70" t="s">
        <v>1640</v>
      </c>
      <c r="AB145" s="70" t="s">
        <v>1653</v>
      </c>
      <c r="AC145" s="70" t="s">
        <v>1642</v>
      </c>
      <c r="AD145" s="70" t="s">
        <v>1643</v>
      </c>
      <c r="AE145" s="70" t="s">
        <v>1653</v>
      </c>
      <c r="AF145" s="70" t="s">
        <v>55</v>
      </c>
      <c r="AG145" s="70" t="s">
        <v>52</v>
      </c>
      <c r="AH145" s="70" t="s">
        <v>228</v>
      </c>
    </row>
    <row r="146" spans="2:34" ht="15.75" hidden="1" customHeight="1" x14ac:dyDescent="0.25">
      <c r="B146" s="70" t="s">
        <v>44</v>
      </c>
      <c r="C146" s="70" t="s">
        <v>45</v>
      </c>
      <c r="D146" s="70" t="s">
        <v>148</v>
      </c>
      <c r="E146" s="70" t="s">
        <v>149</v>
      </c>
      <c r="F146" s="70" t="s">
        <v>150</v>
      </c>
      <c r="G146" s="70" t="s">
        <v>151</v>
      </c>
      <c r="H146" s="70" t="s">
        <v>169</v>
      </c>
      <c r="I146" s="70" t="s">
        <v>170</v>
      </c>
      <c r="J146" s="70" t="s">
        <v>82</v>
      </c>
      <c r="K146" s="70" t="s">
        <v>171</v>
      </c>
      <c r="L146" s="70" t="s">
        <v>172</v>
      </c>
      <c r="M146" s="70" t="s">
        <v>55</v>
      </c>
      <c r="N146" s="70" t="s">
        <v>94</v>
      </c>
      <c r="O146" s="70" t="s">
        <v>55</v>
      </c>
      <c r="P146" s="70" t="s">
        <v>174</v>
      </c>
      <c r="Q146" s="70" t="s">
        <v>55</v>
      </c>
      <c r="R146" s="70" t="s">
        <v>175</v>
      </c>
      <c r="S146" s="70" t="s">
        <v>55</v>
      </c>
      <c r="T146" s="70" t="s">
        <v>1653</v>
      </c>
      <c r="U146" s="70" t="s">
        <v>1653</v>
      </c>
      <c r="V146" s="70" t="s">
        <v>1634</v>
      </c>
      <c r="W146" s="70" t="s">
        <v>1635</v>
      </c>
      <c r="X146" s="70" t="s">
        <v>1636</v>
      </c>
      <c r="Y146" s="70" t="s">
        <v>1637</v>
      </c>
      <c r="Z146" s="70" t="s">
        <v>1639</v>
      </c>
      <c r="AA146" s="70" t="s">
        <v>1640</v>
      </c>
      <c r="AB146" s="70" t="s">
        <v>1653</v>
      </c>
      <c r="AC146" s="70" t="s">
        <v>1642</v>
      </c>
      <c r="AD146" s="70" t="s">
        <v>1643</v>
      </c>
      <c r="AE146" s="70" t="s">
        <v>1653</v>
      </c>
      <c r="AF146" s="70" t="s">
        <v>55</v>
      </c>
      <c r="AG146" s="70" t="s">
        <v>52</v>
      </c>
      <c r="AH146" s="70" t="s">
        <v>228</v>
      </c>
    </row>
    <row r="147" spans="2:34" ht="15.75" hidden="1" customHeight="1" x14ac:dyDescent="0.25">
      <c r="B147" s="70" t="s">
        <v>44</v>
      </c>
      <c r="C147" s="70" t="s">
        <v>45</v>
      </c>
      <c r="D147" s="70" t="s">
        <v>148</v>
      </c>
      <c r="E147" s="70" t="s">
        <v>149</v>
      </c>
      <c r="F147" s="70" t="s">
        <v>150</v>
      </c>
      <c r="G147" s="70" t="s">
        <v>151</v>
      </c>
      <c r="H147" s="70" t="s">
        <v>177</v>
      </c>
      <c r="I147" s="70" t="s">
        <v>178</v>
      </c>
      <c r="J147" s="70" t="s">
        <v>82</v>
      </c>
      <c r="K147" s="70" t="s">
        <v>171</v>
      </c>
      <c r="L147" s="70" t="s">
        <v>179</v>
      </c>
      <c r="M147" s="70" t="s">
        <v>2447</v>
      </c>
      <c r="N147" s="70" t="s">
        <v>94</v>
      </c>
      <c r="O147" s="70" t="s">
        <v>55</v>
      </c>
      <c r="P147" s="70" t="s">
        <v>174</v>
      </c>
      <c r="Q147" s="70" t="s">
        <v>55</v>
      </c>
      <c r="R147" s="70" t="s">
        <v>180</v>
      </c>
      <c r="S147" s="70" t="s">
        <v>55</v>
      </c>
      <c r="T147" s="70" t="s">
        <v>1653</v>
      </c>
      <c r="U147" s="70" t="s">
        <v>1653</v>
      </c>
      <c r="V147" s="70" t="s">
        <v>1634</v>
      </c>
      <c r="W147" s="70" t="s">
        <v>1635</v>
      </c>
      <c r="X147" s="70" t="s">
        <v>1636</v>
      </c>
      <c r="Y147" s="70" t="s">
        <v>1637</v>
      </c>
      <c r="Z147" s="70" t="s">
        <v>1639</v>
      </c>
      <c r="AA147" s="70" t="s">
        <v>1640</v>
      </c>
      <c r="AB147" s="70" t="s">
        <v>1653</v>
      </c>
      <c r="AC147" s="70" t="s">
        <v>1642</v>
      </c>
      <c r="AD147" s="70" t="s">
        <v>1643</v>
      </c>
      <c r="AE147" s="70" t="s">
        <v>1653</v>
      </c>
      <c r="AF147" s="70" t="s">
        <v>1332</v>
      </c>
      <c r="AG147" s="70" t="s">
        <v>52</v>
      </c>
      <c r="AH147" s="70" t="s">
        <v>2449</v>
      </c>
    </row>
    <row r="148" spans="2:34" ht="15.75" hidden="1" customHeight="1" x14ac:dyDescent="0.25">
      <c r="B148" s="70" t="s">
        <v>44</v>
      </c>
      <c r="C148" s="70" t="s">
        <v>45</v>
      </c>
      <c r="D148" s="70" t="s">
        <v>148</v>
      </c>
      <c r="E148" s="70" t="s">
        <v>149</v>
      </c>
      <c r="F148" s="70" t="s">
        <v>150</v>
      </c>
      <c r="G148" s="70" t="s">
        <v>151</v>
      </c>
      <c r="H148" s="70" t="s">
        <v>181</v>
      </c>
      <c r="I148" s="70" t="s">
        <v>182</v>
      </c>
      <c r="J148" s="70" t="s">
        <v>82</v>
      </c>
      <c r="K148" s="70" t="s">
        <v>154</v>
      </c>
      <c r="L148" s="70" t="s">
        <v>183</v>
      </c>
      <c r="M148" s="70" t="s">
        <v>55</v>
      </c>
      <c r="N148" s="70" t="s">
        <v>184</v>
      </c>
      <c r="O148" s="70" t="s">
        <v>55</v>
      </c>
      <c r="P148" s="70" t="s">
        <v>185</v>
      </c>
      <c r="Q148" s="70" t="s">
        <v>55</v>
      </c>
      <c r="R148" s="70" t="s">
        <v>186</v>
      </c>
      <c r="S148" s="70" t="s">
        <v>55</v>
      </c>
      <c r="T148" s="70" t="s">
        <v>1653</v>
      </c>
      <c r="U148" s="70" t="s">
        <v>1653</v>
      </c>
      <c r="V148" s="70" t="s">
        <v>1653</v>
      </c>
      <c r="W148" s="70" t="s">
        <v>1653</v>
      </c>
      <c r="X148" s="70" t="s">
        <v>1636</v>
      </c>
      <c r="Y148" s="70" t="s">
        <v>1637</v>
      </c>
      <c r="Z148" s="70" t="s">
        <v>1639</v>
      </c>
      <c r="AA148" s="70" t="s">
        <v>1640</v>
      </c>
      <c r="AB148" s="70" t="s">
        <v>1653</v>
      </c>
      <c r="AC148" s="70" t="s">
        <v>1642</v>
      </c>
      <c r="AD148" s="70" t="s">
        <v>1643</v>
      </c>
      <c r="AE148" s="70" t="s">
        <v>1653</v>
      </c>
      <c r="AF148" s="70" t="s">
        <v>55</v>
      </c>
      <c r="AG148" s="70" t="s">
        <v>82</v>
      </c>
      <c r="AH148" s="70" t="s">
        <v>55</v>
      </c>
    </row>
    <row r="149" spans="2:34" ht="15.75" hidden="1" customHeight="1" x14ac:dyDescent="0.25">
      <c r="B149" s="70" t="s">
        <v>44</v>
      </c>
      <c r="C149" s="70" t="s">
        <v>45</v>
      </c>
      <c r="D149" s="70" t="s">
        <v>188</v>
      </c>
      <c r="E149" s="70" t="s">
        <v>189</v>
      </c>
      <c r="F149" s="70" t="s">
        <v>190</v>
      </c>
      <c r="G149" s="70" t="s">
        <v>191</v>
      </c>
      <c r="H149" s="70" t="s">
        <v>192</v>
      </c>
      <c r="I149" s="70" t="s">
        <v>193</v>
      </c>
      <c r="J149" s="70" t="s">
        <v>82</v>
      </c>
      <c r="K149" s="70" t="s">
        <v>194</v>
      </c>
      <c r="L149" s="70" t="s">
        <v>195</v>
      </c>
      <c r="M149" s="70" t="s">
        <v>2450</v>
      </c>
      <c r="N149" s="70" t="s">
        <v>94</v>
      </c>
      <c r="O149" s="70" t="s">
        <v>55</v>
      </c>
      <c r="P149" s="70" t="s">
        <v>197</v>
      </c>
      <c r="Q149" s="70" t="s">
        <v>55</v>
      </c>
      <c r="R149" s="70" t="s">
        <v>198</v>
      </c>
      <c r="S149" s="70" t="s">
        <v>55</v>
      </c>
      <c r="T149" s="70" t="s">
        <v>1631</v>
      </c>
      <c r="U149" s="70" t="s">
        <v>1633</v>
      </c>
      <c r="V149" s="70" t="s">
        <v>1634</v>
      </c>
      <c r="W149" s="70" t="s">
        <v>1635</v>
      </c>
      <c r="X149" s="70" t="s">
        <v>1636</v>
      </c>
      <c r="Y149" s="70" t="s">
        <v>1637</v>
      </c>
      <c r="Z149" s="70" t="s">
        <v>1639</v>
      </c>
      <c r="AA149" s="70" t="s">
        <v>1640</v>
      </c>
      <c r="AB149" s="70" t="s">
        <v>1653</v>
      </c>
      <c r="AC149" s="70" t="s">
        <v>1642</v>
      </c>
      <c r="AD149" s="70" t="s">
        <v>1643</v>
      </c>
      <c r="AE149" s="70" t="s">
        <v>1653</v>
      </c>
      <c r="AF149" s="70" t="s">
        <v>55</v>
      </c>
      <c r="AG149" s="70" t="s">
        <v>82</v>
      </c>
      <c r="AH149" s="70" t="s">
        <v>55</v>
      </c>
    </row>
    <row r="150" spans="2:34" ht="15.75" hidden="1" customHeight="1" x14ac:dyDescent="0.25">
      <c r="B150" s="70" t="s">
        <v>44</v>
      </c>
      <c r="C150" s="70" t="s">
        <v>45</v>
      </c>
      <c r="D150" s="70" t="s">
        <v>188</v>
      </c>
      <c r="E150" s="70" t="s">
        <v>189</v>
      </c>
      <c r="F150" s="70" t="s">
        <v>190</v>
      </c>
      <c r="G150" s="70" t="s">
        <v>191</v>
      </c>
      <c r="H150" s="70" t="s">
        <v>200</v>
      </c>
      <c r="I150" s="70" t="s">
        <v>201</v>
      </c>
      <c r="J150" s="70" t="s">
        <v>82</v>
      </c>
      <c r="K150" s="70" t="s">
        <v>194</v>
      </c>
      <c r="L150" s="70" t="s">
        <v>202</v>
      </c>
      <c r="M150" s="70" t="s">
        <v>2451</v>
      </c>
      <c r="N150" s="70" t="s">
        <v>94</v>
      </c>
      <c r="O150" s="70" t="s">
        <v>55</v>
      </c>
      <c r="P150" s="70" t="s">
        <v>204</v>
      </c>
      <c r="Q150" s="70" t="s">
        <v>55</v>
      </c>
      <c r="R150" s="70" t="s">
        <v>205</v>
      </c>
      <c r="S150" s="70" t="s">
        <v>55</v>
      </c>
      <c r="T150" s="70" t="s">
        <v>1631</v>
      </c>
      <c r="U150" s="70" t="s">
        <v>1633</v>
      </c>
      <c r="V150" s="70" t="s">
        <v>1634</v>
      </c>
      <c r="W150" s="70" t="s">
        <v>1635</v>
      </c>
      <c r="X150" s="70" t="s">
        <v>1636</v>
      </c>
      <c r="Y150" s="70" t="s">
        <v>1653</v>
      </c>
      <c r="Z150" s="70" t="s">
        <v>1653</v>
      </c>
      <c r="AA150" s="70" t="s">
        <v>1653</v>
      </c>
      <c r="AB150" s="70" t="s">
        <v>1653</v>
      </c>
      <c r="AC150" s="70" t="s">
        <v>1653</v>
      </c>
      <c r="AD150" s="70" t="s">
        <v>1653</v>
      </c>
      <c r="AE150" s="70" t="s">
        <v>1653</v>
      </c>
      <c r="AF150" s="70" t="s">
        <v>55</v>
      </c>
      <c r="AG150" s="70" t="s">
        <v>82</v>
      </c>
      <c r="AH150" s="70" t="s">
        <v>55</v>
      </c>
    </row>
    <row r="151" spans="2:34" ht="15.75" hidden="1" customHeight="1" x14ac:dyDescent="0.25">
      <c r="B151" s="70" t="s">
        <v>44</v>
      </c>
      <c r="C151" s="70" t="s">
        <v>45</v>
      </c>
      <c r="D151" s="70" t="s">
        <v>188</v>
      </c>
      <c r="E151" s="70" t="s">
        <v>189</v>
      </c>
      <c r="F151" s="70" t="s">
        <v>190</v>
      </c>
      <c r="G151" s="70" t="s">
        <v>191</v>
      </c>
      <c r="H151" s="70" t="s">
        <v>206</v>
      </c>
      <c r="I151" s="70" t="s">
        <v>207</v>
      </c>
      <c r="J151" s="70" t="s">
        <v>82</v>
      </c>
      <c r="K151" s="70" t="s">
        <v>194</v>
      </c>
      <c r="L151" s="70" t="s">
        <v>208</v>
      </c>
      <c r="M151" s="70" t="s">
        <v>55</v>
      </c>
      <c r="N151" s="70" t="s">
        <v>94</v>
      </c>
      <c r="O151" s="70" t="s">
        <v>55</v>
      </c>
      <c r="P151" s="70" t="s">
        <v>204</v>
      </c>
      <c r="Q151" s="70" t="s">
        <v>55</v>
      </c>
      <c r="R151" s="70" t="s">
        <v>210</v>
      </c>
      <c r="S151" s="70" t="s">
        <v>55</v>
      </c>
      <c r="T151" s="70" t="s">
        <v>1631</v>
      </c>
      <c r="U151" s="70" t="s">
        <v>1633</v>
      </c>
      <c r="V151" s="70" t="s">
        <v>1634</v>
      </c>
      <c r="W151" s="70" t="s">
        <v>1635</v>
      </c>
      <c r="X151" s="70" t="s">
        <v>1636</v>
      </c>
      <c r="Y151" s="70" t="s">
        <v>1653</v>
      </c>
      <c r="Z151" s="70" t="s">
        <v>1653</v>
      </c>
      <c r="AA151" s="70" t="s">
        <v>1653</v>
      </c>
      <c r="AB151" s="70" t="s">
        <v>1653</v>
      </c>
      <c r="AC151" s="70" t="s">
        <v>1653</v>
      </c>
      <c r="AD151" s="70" t="s">
        <v>1653</v>
      </c>
      <c r="AE151" s="70" t="s">
        <v>1653</v>
      </c>
      <c r="AF151" s="70" t="s">
        <v>55</v>
      </c>
      <c r="AG151" s="71" t="s">
        <v>2452</v>
      </c>
      <c r="AH151" s="70" t="s">
        <v>55</v>
      </c>
    </row>
    <row r="152" spans="2:34" ht="15.75" hidden="1" customHeight="1" x14ac:dyDescent="0.25">
      <c r="B152" s="70" t="s">
        <v>44</v>
      </c>
      <c r="C152" s="70" t="s">
        <v>45</v>
      </c>
      <c r="D152" s="70" t="s">
        <v>188</v>
      </c>
      <c r="E152" s="70" t="s">
        <v>189</v>
      </c>
      <c r="F152" s="70" t="s">
        <v>190</v>
      </c>
      <c r="G152" s="70" t="s">
        <v>191</v>
      </c>
      <c r="H152" s="70" t="s">
        <v>211</v>
      </c>
      <c r="I152" s="70" t="s">
        <v>212</v>
      </c>
      <c r="J152" s="70" t="s">
        <v>52</v>
      </c>
      <c r="K152" s="70" t="s">
        <v>213</v>
      </c>
      <c r="L152" s="70" t="s">
        <v>214</v>
      </c>
      <c r="M152" s="70" t="s">
        <v>2453</v>
      </c>
      <c r="N152" s="70"/>
      <c r="O152" s="70" t="s">
        <v>55</v>
      </c>
      <c r="P152" s="70"/>
      <c r="Q152" s="70" t="s">
        <v>55</v>
      </c>
      <c r="R152" s="70" t="s">
        <v>215</v>
      </c>
      <c r="S152" s="70" t="s">
        <v>55</v>
      </c>
      <c r="T152" s="70" t="s">
        <v>1631</v>
      </c>
      <c r="U152" s="70" t="s">
        <v>1633</v>
      </c>
      <c r="V152" s="70" t="s">
        <v>1634</v>
      </c>
      <c r="W152" s="70" t="s">
        <v>1635</v>
      </c>
      <c r="X152" s="70" t="s">
        <v>1636</v>
      </c>
      <c r="Y152" s="70" t="s">
        <v>1653</v>
      </c>
      <c r="Z152" s="70" t="s">
        <v>1653</v>
      </c>
      <c r="AA152" s="70" t="s">
        <v>1653</v>
      </c>
      <c r="AB152" s="70" t="s">
        <v>1653</v>
      </c>
      <c r="AC152" s="70" t="s">
        <v>1653</v>
      </c>
      <c r="AD152" s="70" t="s">
        <v>1653</v>
      </c>
      <c r="AE152" s="70" t="s">
        <v>1653</v>
      </c>
      <c r="AF152" s="70" t="s">
        <v>55</v>
      </c>
      <c r="AG152" s="70" t="s">
        <v>82</v>
      </c>
      <c r="AH152" s="70" t="s">
        <v>55</v>
      </c>
    </row>
    <row r="153" spans="2:34" ht="15.75" hidden="1" customHeight="1" x14ac:dyDescent="0.25">
      <c r="B153" s="70" t="s">
        <v>44</v>
      </c>
      <c r="C153" s="70" t="s">
        <v>45</v>
      </c>
      <c r="D153" s="70" t="s">
        <v>188</v>
      </c>
      <c r="E153" s="70" t="s">
        <v>189</v>
      </c>
      <c r="F153" s="70" t="s">
        <v>190</v>
      </c>
      <c r="G153" s="70" t="s">
        <v>191</v>
      </c>
      <c r="H153" s="70" t="s">
        <v>216</v>
      </c>
      <c r="I153" s="70" t="s">
        <v>217</v>
      </c>
      <c r="J153" s="70" t="s">
        <v>82</v>
      </c>
      <c r="K153" s="70" t="s">
        <v>194</v>
      </c>
      <c r="L153" s="70" t="s">
        <v>218</v>
      </c>
      <c r="M153" s="70" t="s">
        <v>55</v>
      </c>
      <c r="N153" s="70" t="s">
        <v>94</v>
      </c>
      <c r="O153" s="70" t="s">
        <v>55</v>
      </c>
      <c r="P153" s="70" t="s">
        <v>220</v>
      </c>
      <c r="Q153" s="70" t="s">
        <v>55</v>
      </c>
      <c r="R153" s="70" t="s">
        <v>221</v>
      </c>
      <c r="S153" s="70" t="s">
        <v>55</v>
      </c>
      <c r="T153" s="70" t="s">
        <v>1631</v>
      </c>
      <c r="U153" s="70" t="s">
        <v>1633</v>
      </c>
      <c r="V153" s="70" t="s">
        <v>1634</v>
      </c>
      <c r="W153" s="70" t="s">
        <v>1635</v>
      </c>
      <c r="X153" s="70" t="s">
        <v>1636</v>
      </c>
      <c r="Y153" s="70" t="s">
        <v>1637</v>
      </c>
      <c r="Z153" s="70" t="s">
        <v>1639</v>
      </c>
      <c r="AA153" s="70" t="s">
        <v>1640</v>
      </c>
      <c r="AB153" s="70" t="s">
        <v>1653</v>
      </c>
      <c r="AC153" s="70" t="s">
        <v>1642</v>
      </c>
      <c r="AD153" s="70" t="s">
        <v>1643</v>
      </c>
      <c r="AE153" s="70" t="s">
        <v>1653</v>
      </c>
      <c r="AF153" s="70" t="s">
        <v>55</v>
      </c>
      <c r="AG153" s="70" t="s">
        <v>52</v>
      </c>
      <c r="AH153" s="70" t="s">
        <v>2454</v>
      </c>
    </row>
    <row r="154" spans="2:34" ht="15.75" hidden="1" customHeight="1" x14ac:dyDescent="0.25">
      <c r="B154" s="70" t="s">
        <v>44</v>
      </c>
      <c r="C154" s="70" t="s">
        <v>45</v>
      </c>
      <c r="D154" s="70" t="s">
        <v>188</v>
      </c>
      <c r="E154" s="70" t="s">
        <v>189</v>
      </c>
      <c r="F154" s="70" t="s">
        <v>190</v>
      </c>
      <c r="G154" s="70" t="s">
        <v>191</v>
      </c>
      <c r="H154" s="70" t="s">
        <v>222</v>
      </c>
      <c r="I154" s="70" t="s">
        <v>223</v>
      </c>
      <c r="J154" s="70" t="s">
        <v>82</v>
      </c>
      <c r="K154" s="70" t="s">
        <v>224</v>
      </c>
      <c r="L154" s="70" t="s">
        <v>2455</v>
      </c>
      <c r="M154" s="70" t="s">
        <v>55</v>
      </c>
      <c r="N154" s="70" t="s">
        <v>94</v>
      </c>
      <c r="O154" s="70" t="s">
        <v>55</v>
      </c>
      <c r="P154" s="70"/>
      <c r="Q154" s="70" t="s">
        <v>55</v>
      </c>
      <c r="R154" s="70" t="s">
        <v>227</v>
      </c>
      <c r="S154" s="70" t="s">
        <v>55</v>
      </c>
      <c r="T154" s="70" t="s">
        <v>1631</v>
      </c>
      <c r="U154" s="70" t="s">
        <v>1633</v>
      </c>
      <c r="V154" s="70" t="s">
        <v>1634</v>
      </c>
      <c r="W154" s="70" t="s">
        <v>1635</v>
      </c>
      <c r="X154" s="70" t="s">
        <v>1636</v>
      </c>
      <c r="Y154" s="70" t="s">
        <v>1637</v>
      </c>
      <c r="Z154" s="70" t="s">
        <v>1639</v>
      </c>
      <c r="AA154" s="70" t="s">
        <v>1640</v>
      </c>
      <c r="AB154" s="70" t="s">
        <v>1653</v>
      </c>
      <c r="AC154" s="70" t="s">
        <v>1642</v>
      </c>
      <c r="AD154" s="70" t="s">
        <v>1643</v>
      </c>
      <c r="AE154" s="70" t="s">
        <v>1653</v>
      </c>
      <c r="AF154" s="70" t="s">
        <v>55</v>
      </c>
      <c r="AG154" s="71" t="s">
        <v>2452</v>
      </c>
      <c r="AH154" s="70" t="s">
        <v>55</v>
      </c>
    </row>
    <row r="155" spans="2:34" ht="15.75" hidden="1" customHeight="1" x14ac:dyDescent="0.25">
      <c r="B155" s="70" t="s">
        <v>44</v>
      </c>
      <c r="C155" s="70" t="s">
        <v>45</v>
      </c>
      <c r="D155" s="70" t="s">
        <v>229</v>
      </c>
      <c r="E155" s="70" t="s">
        <v>230</v>
      </c>
      <c r="F155" s="70" t="s">
        <v>231</v>
      </c>
      <c r="G155" s="70" t="s">
        <v>232</v>
      </c>
      <c r="H155" s="70" t="s">
        <v>233</v>
      </c>
      <c r="I155" s="70" t="s">
        <v>234</v>
      </c>
      <c r="J155" s="70" t="s">
        <v>82</v>
      </c>
      <c r="K155" s="70" t="s">
        <v>235</v>
      </c>
      <c r="L155" s="70" t="s">
        <v>2456</v>
      </c>
      <c r="M155" s="70" t="s">
        <v>55</v>
      </c>
      <c r="N155" s="70" t="s">
        <v>237</v>
      </c>
      <c r="O155" s="70" t="s">
        <v>55</v>
      </c>
      <c r="P155" s="70" t="s">
        <v>238</v>
      </c>
      <c r="Q155" s="70" t="s">
        <v>55</v>
      </c>
      <c r="R155" s="70"/>
      <c r="S155" s="70" t="s">
        <v>55</v>
      </c>
      <c r="T155" s="70" t="s">
        <v>1653</v>
      </c>
      <c r="U155" s="70" t="s">
        <v>1653</v>
      </c>
      <c r="V155" s="70" t="s">
        <v>1653</v>
      </c>
      <c r="W155" s="70" t="s">
        <v>1653</v>
      </c>
      <c r="X155" s="70" t="s">
        <v>1653</v>
      </c>
      <c r="Y155" s="70" t="s">
        <v>1653</v>
      </c>
      <c r="Z155" s="70" t="s">
        <v>1653</v>
      </c>
      <c r="AA155" s="70" t="s">
        <v>1653</v>
      </c>
      <c r="AB155" s="70" t="s">
        <v>1653</v>
      </c>
      <c r="AC155" s="70" t="s">
        <v>1653</v>
      </c>
      <c r="AD155" s="70" t="s">
        <v>1653</v>
      </c>
      <c r="AE155" s="70" t="s">
        <v>1644</v>
      </c>
      <c r="AF155" s="70" t="s">
        <v>55</v>
      </c>
      <c r="AG155" s="70" t="s">
        <v>52</v>
      </c>
      <c r="AH155" s="70" t="s">
        <v>55</v>
      </c>
    </row>
    <row r="156" spans="2:34" ht="15.75" hidden="1" customHeight="1" x14ac:dyDescent="0.25">
      <c r="B156" s="70" t="s">
        <v>44</v>
      </c>
      <c r="C156" s="70" t="s">
        <v>45</v>
      </c>
      <c r="D156" s="70" t="s">
        <v>229</v>
      </c>
      <c r="E156" s="70" t="s">
        <v>230</v>
      </c>
      <c r="F156" s="70" t="s">
        <v>231</v>
      </c>
      <c r="G156" s="70" t="s">
        <v>232</v>
      </c>
      <c r="H156" s="70" t="s">
        <v>239</v>
      </c>
      <c r="I156" s="70" t="s">
        <v>240</v>
      </c>
      <c r="J156" s="70" t="s">
        <v>82</v>
      </c>
      <c r="K156" s="70" t="s">
        <v>235</v>
      </c>
      <c r="L156" s="70" t="s">
        <v>2457</v>
      </c>
      <c r="M156" s="70" t="s">
        <v>55</v>
      </c>
      <c r="N156" s="70" t="s">
        <v>237</v>
      </c>
      <c r="O156" s="70" t="s">
        <v>55</v>
      </c>
      <c r="P156" s="70" t="s">
        <v>238</v>
      </c>
      <c r="Q156" s="70" t="s">
        <v>55</v>
      </c>
      <c r="R156" s="70"/>
      <c r="S156" s="70" t="s">
        <v>55</v>
      </c>
      <c r="T156" s="70" t="s">
        <v>1653</v>
      </c>
      <c r="U156" s="70" t="s">
        <v>1653</v>
      </c>
      <c r="V156" s="70" t="s">
        <v>1653</v>
      </c>
      <c r="W156" s="70" t="s">
        <v>1653</v>
      </c>
      <c r="X156" s="70" t="s">
        <v>1653</v>
      </c>
      <c r="Y156" s="70" t="s">
        <v>1653</v>
      </c>
      <c r="Z156" s="70" t="s">
        <v>1653</v>
      </c>
      <c r="AA156" s="70" t="s">
        <v>1653</v>
      </c>
      <c r="AB156" s="70" t="s">
        <v>1653</v>
      </c>
      <c r="AC156" s="70" t="s">
        <v>1653</v>
      </c>
      <c r="AD156" s="70" t="s">
        <v>1653</v>
      </c>
      <c r="AE156" s="70" t="s">
        <v>1644</v>
      </c>
      <c r="AF156" s="70" t="s">
        <v>55</v>
      </c>
      <c r="AG156" s="70" t="s">
        <v>52</v>
      </c>
      <c r="AH156" s="70" t="s">
        <v>55</v>
      </c>
    </row>
    <row r="157" spans="2:34" ht="15.75" hidden="1" customHeight="1" x14ac:dyDescent="0.25">
      <c r="B157" s="70" t="s">
        <v>44</v>
      </c>
      <c r="C157" s="70" t="s">
        <v>45</v>
      </c>
      <c r="D157" s="70" t="s">
        <v>229</v>
      </c>
      <c r="E157" s="70" t="s">
        <v>230</v>
      </c>
      <c r="F157" s="70" t="s">
        <v>231</v>
      </c>
      <c r="G157" s="70" t="s">
        <v>232</v>
      </c>
      <c r="H157" s="70" t="s">
        <v>242</v>
      </c>
      <c r="I157" s="70" t="s">
        <v>243</v>
      </c>
      <c r="J157" s="70" t="s">
        <v>82</v>
      </c>
      <c r="K157" s="70" t="s">
        <v>235</v>
      </c>
      <c r="L157" s="70" t="s">
        <v>244</v>
      </c>
      <c r="M157" s="70" t="s">
        <v>55</v>
      </c>
      <c r="N157" s="70" t="s">
        <v>237</v>
      </c>
      <c r="O157" s="70" t="s">
        <v>55</v>
      </c>
      <c r="P157" s="70" t="s">
        <v>246</v>
      </c>
      <c r="Q157" s="70" t="s">
        <v>55</v>
      </c>
      <c r="R157" s="70"/>
      <c r="S157" s="70" t="s">
        <v>55</v>
      </c>
      <c r="T157" s="70" t="s">
        <v>1653</v>
      </c>
      <c r="U157" s="70" t="s">
        <v>1653</v>
      </c>
      <c r="V157" s="70" t="s">
        <v>1653</v>
      </c>
      <c r="W157" s="70" t="s">
        <v>1653</v>
      </c>
      <c r="X157" s="70" t="s">
        <v>1653</v>
      </c>
      <c r="Y157" s="70" t="s">
        <v>1653</v>
      </c>
      <c r="Z157" s="70" t="s">
        <v>1653</v>
      </c>
      <c r="AA157" s="70" t="s">
        <v>1653</v>
      </c>
      <c r="AB157" s="70" t="s">
        <v>1653</v>
      </c>
      <c r="AC157" s="70" t="s">
        <v>1653</v>
      </c>
      <c r="AD157" s="70" t="s">
        <v>1653</v>
      </c>
      <c r="AE157" s="70" t="s">
        <v>1644</v>
      </c>
      <c r="AF157" s="70" t="s">
        <v>55</v>
      </c>
      <c r="AG157" s="70" t="s">
        <v>52</v>
      </c>
      <c r="AH157" s="70" t="s">
        <v>55</v>
      </c>
    </row>
    <row r="158" spans="2:34" ht="15.75" hidden="1" customHeight="1" x14ac:dyDescent="0.25">
      <c r="B158" s="70" t="s">
        <v>44</v>
      </c>
      <c r="C158" s="70" t="s">
        <v>45</v>
      </c>
      <c r="D158" s="70" t="s">
        <v>248</v>
      </c>
      <c r="E158" s="70" t="s">
        <v>249</v>
      </c>
      <c r="F158" s="70" t="s">
        <v>250</v>
      </c>
      <c r="G158" s="70" t="s">
        <v>251</v>
      </c>
      <c r="H158" s="70" t="s">
        <v>368</v>
      </c>
      <c r="I158" s="70" t="s">
        <v>369</v>
      </c>
      <c r="J158" s="70" t="s">
        <v>82</v>
      </c>
      <c r="K158" s="70" t="s">
        <v>365</v>
      </c>
      <c r="L158" s="70" t="s">
        <v>370</v>
      </c>
      <c r="M158" s="70" t="s">
        <v>55</v>
      </c>
      <c r="N158" s="70" t="s">
        <v>256</v>
      </c>
      <c r="O158" s="70" t="s">
        <v>2458</v>
      </c>
      <c r="P158" s="70"/>
      <c r="Q158" s="70" t="s">
        <v>55</v>
      </c>
      <c r="R158" s="70"/>
      <c r="S158" s="70" t="s">
        <v>55</v>
      </c>
      <c r="T158" s="70" t="s">
        <v>1631</v>
      </c>
      <c r="U158" s="70" t="s">
        <v>1633</v>
      </c>
      <c r="V158" s="70" t="s">
        <v>1634</v>
      </c>
      <c r="W158" s="70" t="s">
        <v>1635</v>
      </c>
      <c r="X158" s="70" t="s">
        <v>1636</v>
      </c>
      <c r="Y158" s="70" t="s">
        <v>1653</v>
      </c>
      <c r="Z158" s="70" t="s">
        <v>1653</v>
      </c>
      <c r="AA158" s="70" t="s">
        <v>1653</v>
      </c>
      <c r="AB158" s="70" t="s">
        <v>1653</v>
      </c>
      <c r="AC158" s="70" t="s">
        <v>1653</v>
      </c>
      <c r="AD158" s="70" t="s">
        <v>1653</v>
      </c>
      <c r="AE158" s="70" t="s">
        <v>1644</v>
      </c>
      <c r="AF158" s="70" t="s">
        <v>55</v>
      </c>
      <c r="AG158" s="70" t="s">
        <v>52</v>
      </c>
      <c r="AH158" s="71" t="s">
        <v>2459</v>
      </c>
    </row>
    <row r="159" spans="2:34" ht="15.75" hidden="1" customHeight="1" x14ac:dyDescent="0.25">
      <c r="B159" s="70" t="s">
        <v>44</v>
      </c>
      <c r="C159" s="70" t="s">
        <v>45</v>
      </c>
      <c r="D159" s="70" t="s">
        <v>248</v>
      </c>
      <c r="E159" s="70" t="s">
        <v>249</v>
      </c>
      <c r="F159" s="70" t="s">
        <v>250</v>
      </c>
      <c r="G159" s="70" t="s">
        <v>251</v>
      </c>
      <c r="H159" s="70" t="s">
        <v>371</v>
      </c>
      <c r="I159" s="70" t="s">
        <v>372</v>
      </c>
      <c r="J159" s="70" t="s">
        <v>82</v>
      </c>
      <c r="K159" s="70" t="s">
        <v>365</v>
      </c>
      <c r="L159" s="70" t="s">
        <v>373</v>
      </c>
      <c r="M159" s="70" t="s">
        <v>55</v>
      </c>
      <c r="N159" s="70" t="s">
        <v>256</v>
      </c>
      <c r="O159" s="70" t="s">
        <v>2460</v>
      </c>
      <c r="P159" s="70"/>
      <c r="Q159" s="70" t="s">
        <v>55</v>
      </c>
      <c r="R159" s="70"/>
      <c r="S159" s="70" t="s">
        <v>55</v>
      </c>
      <c r="T159" s="70" t="s">
        <v>1631</v>
      </c>
      <c r="U159" s="70" t="s">
        <v>1633</v>
      </c>
      <c r="V159" s="70" t="s">
        <v>1634</v>
      </c>
      <c r="W159" s="70" t="s">
        <v>1635</v>
      </c>
      <c r="X159" s="70" t="s">
        <v>1636</v>
      </c>
      <c r="Y159" s="70" t="s">
        <v>1653</v>
      </c>
      <c r="Z159" s="70" t="s">
        <v>1653</v>
      </c>
      <c r="AA159" s="70" t="s">
        <v>1653</v>
      </c>
      <c r="AB159" s="70" t="s">
        <v>1653</v>
      </c>
      <c r="AC159" s="70" t="s">
        <v>1653</v>
      </c>
      <c r="AD159" s="70" t="s">
        <v>1653</v>
      </c>
      <c r="AE159" s="70" t="s">
        <v>1644</v>
      </c>
      <c r="AF159" s="70" t="s">
        <v>55</v>
      </c>
      <c r="AG159" s="70" t="s">
        <v>52</v>
      </c>
      <c r="AH159" s="71" t="s">
        <v>2459</v>
      </c>
    </row>
    <row r="160" spans="2:34" ht="15.75" hidden="1" customHeight="1" x14ac:dyDescent="0.25">
      <c r="B160" s="70" t="s">
        <v>44</v>
      </c>
      <c r="C160" s="70" t="s">
        <v>45</v>
      </c>
      <c r="D160" s="70" t="s">
        <v>248</v>
      </c>
      <c r="E160" s="70" t="s">
        <v>249</v>
      </c>
      <c r="F160" s="70" t="s">
        <v>250</v>
      </c>
      <c r="G160" s="70" t="s">
        <v>251</v>
      </c>
      <c r="H160" s="70" t="s">
        <v>374</v>
      </c>
      <c r="I160" s="70" t="s">
        <v>375</v>
      </c>
      <c r="J160" s="70" t="s">
        <v>82</v>
      </c>
      <c r="K160" s="70" t="s">
        <v>365</v>
      </c>
      <c r="L160" s="70" t="s">
        <v>376</v>
      </c>
      <c r="M160" s="70" t="s">
        <v>55</v>
      </c>
      <c r="N160" s="70" t="s">
        <v>256</v>
      </c>
      <c r="O160" s="70" t="s">
        <v>2461</v>
      </c>
      <c r="P160" s="70"/>
      <c r="Q160" s="70" t="s">
        <v>55</v>
      </c>
      <c r="R160" s="70"/>
      <c r="S160" s="70" t="s">
        <v>55</v>
      </c>
      <c r="T160" s="70" t="s">
        <v>1631</v>
      </c>
      <c r="U160" s="70" t="s">
        <v>1633</v>
      </c>
      <c r="V160" s="70" t="s">
        <v>1634</v>
      </c>
      <c r="W160" s="70" t="s">
        <v>1635</v>
      </c>
      <c r="X160" s="70" t="s">
        <v>1636</v>
      </c>
      <c r="Y160" s="70" t="s">
        <v>1653</v>
      </c>
      <c r="Z160" s="70" t="s">
        <v>1653</v>
      </c>
      <c r="AA160" s="70" t="s">
        <v>1653</v>
      </c>
      <c r="AB160" s="70" t="s">
        <v>1653</v>
      </c>
      <c r="AC160" s="70" t="s">
        <v>1653</v>
      </c>
      <c r="AD160" s="70" t="s">
        <v>1653</v>
      </c>
      <c r="AE160" s="70" t="s">
        <v>1644</v>
      </c>
      <c r="AF160" s="70" t="s">
        <v>55</v>
      </c>
      <c r="AG160" s="70" t="s">
        <v>52</v>
      </c>
      <c r="AH160" s="71" t="s">
        <v>2459</v>
      </c>
    </row>
    <row r="161" spans="2:34" ht="15.75" hidden="1" customHeight="1" x14ac:dyDescent="0.25">
      <c r="B161" s="70" t="s">
        <v>44</v>
      </c>
      <c r="C161" s="70" t="s">
        <v>45</v>
      </c>
      <c r="D161" s="70" t="s">
        <v>248</v>
      </c>
      <c r="E161" s="70" t="s">
        <v>249</v>
      </c>
      <c r="F161" s="70" t="s">
        <v>250</v>
      </c>
      <c r="G161" s="70" t="s">
        <v>251</v>
      </c>
      <c r="H161" s="70" t="s">
        <v>377</v>
      </c>
      <c r="I161" s="70" t="s">
        <v>378</v>
      </c>
      <c r="J161" s="70" t="s">
        <v>82</v>
      </c>
      <c r="K161" s="70" t="s">
        <v>365</v>
      </c>
      <c r="L161" s="70" t="s">
        <v>379</v>
      </c>
      <c r="M161" s="70" t="s">
        <v>55</v>
      </c>
      <c r="N161" s="70" t="s">
        <v>256</v>
      </c>
      <c r="O161" s="70" t="s">
        <v>2463</v>
      </c>
      <c r="P161" s="70"/>
      <c r="Q161" s="70" t="s">
        <v>55</v>
      </c>
      <c r="R161" s="70"/>
      <c r="S161" s="70" t="s">
        <v>55</v>
      </c>
      <c r="T161" s="70" t="s">
        <v>1653</v>
      </c>
      <c r="U161" s="70" t="s">
        <v>1653</v>
      </c>
      <c r="V161" s="70" t="s">
        <v>1653</v>
      </c>
      <c r="W161" s="70" t="s">
        <v>1653</v>
      </c>
      <c r="X161" s="70" t="s">
        <v>1653</v>
      </c>
      <c r="Y161" s="70" t="s">
        <v>1653</v>
      </c>
      <c r="Z161" s="70" t="s">
        <v>1653</v>
      </c>
      <c r="AA161" s="70" t="s">
        <v>1653</v>
      </c>
      <c r="AB161" s="70" t="s">
        <v>1653</v>
      </c>
      <c r="AC161" s="70" t="s">
        <v>1653</v>
      </c>
      <c r="AD161" s="70" t="s">
        <v>1653</v>
      </c>
      <c r="AE161" s="70" t="s">
        <v>1644</v>
      </c>
      <c r="AF161" s="70" t="s">
        <v>55</v>
      </c>
      <c r="AG161" s="70" t="s">
        <v>52</v>
      </c>
      <c r="AH161" s="71" t="s">
        <v>2459</v>
      </c>
    </row>
    <row r="162" spans="2:34" ht="15.75" hidden="1" customHeight="1" x14ac:dyDescent="0.25">
      <c r="B162" s="70" t="s">
        <v>44</v>
      </c>
      <c r="C162" s="70" t="s">
        <v>45</v>
      </c>
      <c r="D162" s="70" t="s">
        <v>248</v>
      </c>
      <c r="E162" s="70" t="s">
        <v>249</v>
      </c>
      <c r="F162" s="70" t="s">
        <v>250</v>
      </c>
      <c r="G162" s="70" t="s">
        <v>251</v>
      </c>
      <c r="H162" s="70" t="s">
        <v>380</v>
      </c>
      <c r="I162" s="70" t="s">
        <v>381</v>
      </c>
      <c r="J162" s="70" t="s">
        <v>82</v>
      </c>
      <c r="K162" s="70" t="s">
        <v>365</v>
      </c>
      <c r="L162" s="70" t="s">
        <v>382</v>
      </c>
      <c r="M162" s="70" t="s">
        <v>55</v>
      </c>
      <c r="N162" s="70" t="s">
        <v>256</v>
      </c>
      <c r="O162" s="70" t="s">
        <v>2464</v>
      </c>
      <c r="P162" s="70"/>
      <c r="Q162" s="70" t="s">
        <v>55</v>
      </c>
      <c r="R162" s="70"/>
      <c r="S162" s="70" t="s">
        <v>55</v>
      </c>
      <c r="T162" s="70" t="s">
        <v>1653</v>
      </c>
      <c r="U162" s="70" t="s">
        <v>1653</v>
      </c>
      <c r="V162" s="70" t="s">
        <v>1653</v>
      </c>
      <c r="W162" s="70" t="s">
        <v>1653</v>
      </c>
      <c r="X162" s="70" t="s">
        <v>1653</v>
      </c>
      <c r="Y162" s="70" t="s">
        <v>1653</v>
      </c>
      <c r="Z162" s="70" t="s">
        <v>1653</v>
      </c>
      <c r="AA162" s="70" t="s">
        <v>1653</v>
      </c>
      <c r="AB162" s="70" t="s">
        <v>1653</v>
      </c>
      <c r="AC162" s="70" t="s">
        <v>1653</v>
      </c>
      <c r="AD162" s="70" t="s">
        <v>1653</v>
      </c>
      <c r="AE162" s="70" t="s">
        <v>1644</v>
      </c>
      <c r="AF162" s="70" t="s">
        <v>55</v>
      </c>
      <c r="AG162" s="70" t="s">
        <v>52</v>
      </c>
      <c r="AH162" s="70" t="s">
        <v>2465</v>
      </c>
    </row>
    <row r="163" spans="2:34" ht="15" hidden="1" customHeight="1" x14ac:dyDescent="0.25">
      <c r="B163" s="70" t="s">
        <v>44</v>
      </c>
      <c r="C163" s="70" t="s">
        <v>45</v>
      </c>
      <c r="D163" s="70" t="s">
        <v>248</v>
      </c>
      <c r="E163" s="70" t="s">
        <v>249</v>
      </c>
      <c r="F163" s="70" t="s">
        <v>250</v>
      </c>
      <c r="G163" s="70" t="s">
        <v>251</v>
      </c>
      <c r="H163" s="70" t="s">
        <v>383</v>
      </c>
      <c r="I163" s="70" t="s">
        <v>384</v>
      </c>
      <c r="J163" s="70" t="s">
        <v>82</v>
      </c>
      <c r="K163" s="70" t="s">
        <v>365</v>
      </c>
      <c r="L163" s="70" t="s">
        <v>385</v>
      </c>
      <c r="M163" s="70" t="s">
        <v>2466</v>
      </c>
      <c r="N163" s="70" t="s">
        <v>256</v>
      </c>
      <c r="O163" s="71" t="s">
        <v>2459</v>
      </c>
      <c r="P163" s="70"/>
      <c r="Q163" s="70" t="s">
        <v>55</v>
      </c>
      <c r="R163" s="70"/>
      <c r="S163" s="70" t="s">
        <v>55</v>
      </c>
      <c r="T163" s="70" t="s">
        <v>1653</v>
      </c>
      <c r="U163" s="70" t="s">
        <v>1653</v>
      </c>
      <c r="V163" s="70" t="s">
        <v>1653</v>
      </c>
      <c r="W163" s="70" t="s">
        <v>1653</v>
      </c>
      <c r="X163" s="70" t="s">
        <v>1636</v>
      </c>
      <c r="Y163" s="70" t="s">
        <v>1653</v>
      </c>
      <c r="Z163" s="70" t="s">
        <v>1653</v>
      </c>
      <c r="AA163" s="70" t="s">
        <v>1653</v>
      </c>
      <c r="AB163" s="70" t="s">
        <v>1653</v>
      </c>
      <c r="AC163" s="70" t="s">
        <v>1653</v>
      </c>
      <c r="AD163" s="70" t="s">
        <v>1653</v>
      </c>
      <c r="AE163" s="70" t="s">
        <v>1644</v>
      </c>
      <c r="AF163" s="70" t="s">
        <v>55</v>
      </c>
      <c r="AG163" s="70" t="s">
        <v>52</v>
      </c>
      <c r="AH163" s="70" t="s">
        <v>2467</v>
      </c>
    </row>
    <row r="164" spans="2:34" ht="15" hidden="1" customHeight="1" x14ac:dyDescent="0.25">
      <c r="B164" s="70" t="s">
        <v>44</v>
      </c>
      <c r="C164" s="70" t="s">
        <v>45</v>
      </c>
      <c r="D164" s="70" t="s">
        <v>248</v>
      </c>
      <c r="E164" s="70" t="s">
        <v>249</v>
      </c>
      <c r="F164" s="70" t="s">
        <v>250</v>
      </c>
      <c r="G164" s="70" t="s">
        <v>251</v>
      </c>
      <c r="H164" s="70" t="s">
        <v>387</v>
      </c>
      <c r="I164" s="70" t="s">
        <v>388</v>
      </c>
      <c r="J164" s="70" t="s">
        <v>82</v>
      </c>
      <c r="K164" s="70" t="s">
        <v>365</v>
      </c>
      <c r="L164" s="70" t="s">
        <v>389</v>
      </c>
      <c r="M164" s="70" t="s">
        <v>55</v>
      </c>
      <c r="N164" s="70" t="s">
        <v>256</v>
      </c>
      <c r="O164" s="70" t="s">
        <v>2468</v>
      </c>
      <c r="P164" s="70"/>
      <c r="Q164" s="70" t="s">
        <v>55</v>
      </c>
      <c r="R164" s="70"/>
      <c r="S164" s="70" t="s">
        <v>55</v>
      </c>
      <c r="T164" s="70" t="s">
        <v>1653</v>
      </c>
      <c r="U164" s="70" t="s">
        <v>1653</v>
      </c>
      <c r="V164" s="70" t="s">
        <v>1653</v>
      </c>
      <c r="W164" s="70" t="s">
        <v>1653</v>
      </c>
      <c r="X164" s="70" t="s">
        <v>1636</v>
      </c>
      <c r="Y164" s="70" t="s">
        <v>1653</v>
      </c>
      <c r="Z164" s="70" t="s">
        <v>1653</v>
      </c>
      <c r="AA164" s="70" t="s">
        <v>1653</v>
      </c>
      <c r="AB164" s="70" t="s">
        <v>1653</v>
      </c>
      <c r="AC164" s="70" t="s">
        <v>1653</v>
      </c>
      <c r="AD164" s="70" t="s">
        <v>1653</v>
      </c>
      <c r="AE164" s="70" t="s">
        <v>1644</v>
      </c>
      <c r="AF164" s="70" t="s">
        <v>55</v>
      </c>
      <c r="AG164" s="70" t="s">
        <v>52</v>
      </c>
      <c r="AH164" s="70" t="s">
        <v>2469</v>
      </c>
    </row>
    <row r="165" spans="2:34" ht="15.75" hidden="1" customHeight="1" x14ac:dyDescent="0.25">
      <c r="B165" s="70" t="s">
        <v>44</v>
      </c>
      <c r="C165" s="70" t="s">
        <v>45</v>
      </c>
      <c r="D165" s="70" t="s">
        <v>248</v>
      </c>
      <c r="E165" s="70" t="s">
        <v>249</v>
      </c>
      <c r="F165" s="70" t="s">
        <v>250</v>
      </c>
      <c r="G165" s="70" t="s">
        <v>251</v>
      </c>
      <c r="H165" s="70" t="s">
        <v>390</v>
      </c>
      <c r="I165" s="70" t="s">
        <v>391</v>
      </c>
      <c r="J165" s="70" t="s">
        <v>82</v>
      </c>
      <c r="K165" s="70" t="s">
        <v>365</v>
      </c>
      <c r="L165" s="70" t="s">
        <v>392</v>
      </c>
      <c r="M165" s="70" t="s">
        <v>55</v>
      </c>
      <c r="N165" s="70" t="s">
        <v>256</v>
      </c>
      <c r="O165" s="70" t="s">
        <v>2470</v>
      </c>
      <c r="P165" s="70"/>
      <c r="Q165" s="70" t="s">
        <v>55</v>
      </c>
      <c r="R165" s="70"/>
      <c r="S165" s="70" t="s">
        <v>55</v>
      </c>
      <c r="T165" s="70" t="s">
        <v>1653</v>
      </c>
      <c r="U165" s="70" t="s">
        <v>1653</v>
      </c>
      <c r="V165" s="70" t="s">
        <v>1653</v>
      </c>
      <c r="W165" s="70" t="s">
        <v>1653</v>
      </c>
      <c r="X165" s="70" t="s">
        <v>1653</v>
      </c>
      <c r="Y165" s="70" t="s">
        <v>1653</v>
      </c>
      <c r="Z165" s="70" t="s">
        <v>1653</v>
      </c>
      <c r="AA165" s="70" t="s">
        <v>1653</v>
      </c>
      <c r="AB165" s="70" t="s">
        <v>1653</v>
      </c>
      <c r="AC165" s="70" t="s">
        <v>1653</v>
      </c>
      <c r="AD165" s="70" t="s">
        <v>1653</v>
      </c>
      <c r="AE165" s="70" t="s">
        <v>1644</v>
      </c>
      <c r="AF165" s="70" t="s">
        <v>55</v>
      </c>
      <c r="AG165" s="70" t="s">
        <v>52</v>
      </c>
      <c r="AH165" s="70" t="s">
        <v>2471</v>
      </c>
    </row>
    <row r="166" spans="2:34" ht="15.75" hidden="1" customHeight="1" x14ac:dyDescent="0.25">
      <c r="B166" s="70" t="s">
        <v>44</v>
      </c>
      <c r="C166" s="70" t="s">
        <v>45</v>
      </c>
      <c r="D166" s="70" t="s">
        <v>248</v>
      </c>
      <c r="E166" s="70" t="s">
        <v>249</v>
      </c>
      <c r="F166" s="70" t="s">
        <v>250</v>
      </c>
      <c r="G166" s="70" t="s">
        <v>251</v>
      </c>
      <c r="H166" s="70" t="s">
        <v>393</v>
      </c>
      <c r="I166" s="70" t="s">
        <v>394</v>
      </c>
      <c r="J166" s="70" t="s">
        <v>82</v>
      </c>
      <c r="K166" s="70" t="s">
        <v>365</v>
      </c>
      <c r="L166" s="70" t="s">
        <v>395</v>
      </c>
      <c r="M166" s="70" t="s">
        <v>55</v>
      </c>
      <c r="N166" s="70" t="s">
        <v>256</v>
      </c>
      <c r="O166" s="70" t="s">
        <v>2472</v>
      </c>
      <c r="P166" s="70"/>
      <c r="Q166" s="70" t="s">
        <v>55</v>
      </c>
      <c r="R166" s="70"/>
      <c r="S166" s="70" t="s">
        <v>55</v>
      </c>
      <c r="T166" s="70" t="s">
        <v>1653</v>
      </c>
      <c r="U166" s="70" t="s">
        <v>1653</v>
      </c>
      <c r="V166" s="70" t="s">
        <v>1653</v>
      </c>
      <c r="W166" s="70" t="s">
        <v>1653</v>
      </c>
      <c r="X166" s="70" t="s">
        <v>1653</v>
      </c>
      <c r="Y166" s="70" t="s">
        <v>1653</v>
      </c>
      <c r="Z166" s="70" t="s">
        <v>1653</v>
      </c>
      <c r="AA166" s="70" t="s">
        <v>1653</v>
      </c>
      <c r="AB166" s="70" t="s">
        <v>1653</v>
      </c>
      <c r="AC166" s="70" t="s">
        <v>1653</v>
      </c>
      <c r="AD166" s="70" t="s">
        <v>1653</v>
      </c>
      <c r="AE166" s="70" t="s">
        <v>1644</v>
      </c>
      <c r="AF166" s="70" t="s">
        <v>55</v>
      </c>
      <c r="AG166" s="70" t="s">
        <v>52</v>
      </c>
      <c r="AH166" s="70" t="s">
        <v>2473</v>
      </c>
    </row>
    <row r="167" spans="2:34" ht="15.75" hidden="1" customHeight="1" x14ac:dyDescent="0.25">
      <c r="B167" s="70" t="s">
        <v>44</v>
      </c>
      <c r="C167" s="70" t="s">
        <v>45</v>
      </c>
      <c r="D167" s="70" t="s">
        <v>248</v>
      </c>
      <c r="E167" s="70" t="s">
        <v>249</v>
      </c>
      <c r="F167" s="70" t="s">
        <v>250</v>
      </c>
      <c r="G167" s="70" t="s">
        <v>251</v>
      </c>
      <c r="H167" s="70" t="s">
        <v>252</v>
      </c>
      <c r="I167" s="70" t="s">
        <v>253</v>
      </c>
      <c r="J167" s="70" t="s">
        <v>52</v>
      </c>
      <c r="K167" s="70" t="s">
        <v>254</v>
      </c>
      <c r="L167" s="70" t="s">
        <v>255</v>
      </c>
      <c r="M167" s="70" t="s">
        <v>55</v>
      </c>
      <c r="N167" s="70" t="s">
        <v>256</v>
      </c>
      <c r="O167" s="70" t="s">
        <v>55</v>
      </c>
      <c r="P167" s="70"/>
      <c r="Q167" s="70" t="s">
        <v>55</v>
      </c>
      <c r="R167" s="70"/>
      <c r="S167" s="70" t="s">
        <v>55</v>
      </c>
      <c r="T167" s="70" t="s">
        <v>1653</v>
      </c>
      <c r="U167" s="70" t="s">
        <v>1653</v>
      </c>
      <c r="V167" s="70" t="s">
        <v>1653</v>
      </c>
      <c r="W167" s="70" t="s">
        <v>1653</v>
      </c>
      <c r="X167" s="70" t="s">
        <v>1653</v>
      </c>
      <c r="Y167" s="70" t="s">
        <v>1653</v>
      </c>
      <c r="Z167" s="70" t="s">
        <v>1653</v>
      </c>
      <c r="AA167" s="70" t="s">
        <v>1653</v>
      </c>
      <c r="AB167" s="70" t="s">
        <v>1653</v>
      </c>
      <c r="AC167" s="70" t="s">
        <v>1653</v>
      </c>
      <c r="AD167" s="70" t="s">
        <v>1653</v>
      </c>
      <c r="AE167" s="70" t="s">
        <v>1644</v>
      </c>
      <c r="AF167" s="70" t="s">
        <v>55</v>
      </c>
      <c r="AG167" s="70" t="s">
        <v>52</v>
      </c>
      <c r="AH167" s="70" t="s">
        <v>55</v>
      </c>
    </row>
    <row r="168" spans="2:34" ht="15.75" hidden="1" customHeight="1" x14ac:dyDescent="0.25">
      <c r="B168" s="70" t="s">
        <v>44</v>
      </c>
      <c r="C168" s="70" t="s">
        <v>45</v>
      </c>
      <c r="D168" s="70" t="s">
        <v>248</v>
      </c>
      <c r="E168" s="70" t="s">
        <v>249</v>
      </c>
      <c r="F168" s="70" t="s">
        <v>250</v>
      </c>
      <c r="G168" s="70" t="s">
        <v>251</v>
      </c>
      <c r="H168" s="70" t="s">
        <v>396</v>
      </c>
      <c r="I168" s="70" t="s">
        <v>397</v>
      </c>
      <c r="J168" s="70" t="s">
        <v>52</v>
      </c>
      <c r="K168" s="70" t="s">
        <v>365</v>
      </c>
      <c r="L168" s="70" t="s">
        <v>398</v>
      </c>
      <c r="M168" s="70" t="s">
        <v>55</v>
      </c>
      <c r="N168" s="70" t="s">
        <v>256</v>
      </c>
      <c r="O168" s="70" t="s">
        <v>2474</v>
      </c>
      <c r="P168" s="70"/>
      <c r="Q168" s="70" t="s">
        <v>55</v>
      </c>
      <c r="R168" s="70"/>
      <c r="S168" s="70" t="s">
        <v>55</v>
      </c>
      <c r="T168" s="70"/>
      <c r="U168" s="70"/>
      <c r="V168" s="70"/>
      <c r="W168" s="70"/>
      <c r="X168" s="70"/>
      <c r="Y168" s="70"/>
      <c r="Z168" s="70"/>
      <c r="AA168" s="70"/>
      <c r="AB168" s="70"/>
      <c r="AC168" s="70"/>
      <c r="AD168" s="70"/>
      <c r="AE168" s="70"/>
      <c r="AF168" s="70" t="s">
        <v>55</v>
      </c>
      <c r="AG168" s="70" t="s">
        <v>52</v>
      </c>
      <c r="AH168" s="70" t="s">
        <v>2476</v>
      </c>
    </row>
    <row r="169" spans="2:34" ht="15.75" hidden="1" customHeight="1" x14ac:dyDescent="0.25">
      <c r="B169" s="70" t="s">
        <v>413</v>
      </c>
      <c r="C169" s="70" t="s">
        <v>414</v>
      </c>
      <c r="D169" s="70" t="s">
        <v>454</v>
      </c>
      <c r="E169" s="70" t="s">
        <v>455</v>
      </c>
      <c r="F169" s="70" t="s">
        <v>456</v>
      </c>
      <c r="G169" s="70" t="s">
        <v>457</v>
      </c>
      <c r="H169" s="70" t="s">
        <v>458</v>
      </c>
      <c r="I169" s="70" t="s">
        <v>459</v>
      </c>
      <c r="J169" s="70" t="s">
        <v>82</v>
      </c>
      <c r="K169" s="70" t="s">
        <v>460</v>
      </c>
      <c r="L169" s="70" t="s">
        <v>461</v>
      </c>
      <c r="M169" s="70" t="s">
        <v>55</v>
      </c>
      <c r="N169" s="70" t="s">
        <v>264</v>
      </c>
      <c r="O169" s="70" t="s">
        <v>55</v>
      </c>
      <c r="P169" s="70" t="s">
        <v>433</v>
      </c>
      <c r="Q169" s="70" t="s">
        <v>55</v>
      </c>
      <c r="R169" s="70" t="s">
        <v>463</v>
      </c>
      <c r="S169" s="70" t="s">
        <v>55</v>
      </c>
      <c r="T169" s="70" t="s">
        <v>1653</v>
      </c>
      <c r="U169" s="70" t="s">
        <v>1653</v>
      </c>
      <c r="V169" s="70" t="s">
        <v>1653</v>
      </c>
      <c r="W169" s="70" t="s">
        <v>1653</v>
      </c>
      <c r="X169" s="70" t="s">
        <v>1636</v>
      </c>
      <c r="Y169" s="70" t="s">
        <v>1637</v>
      </c>
      <c r="Z169" s="70" t="s">
        <v>1639</v>
      </c>
      <c r="AA169" s="70" t="s">
        <v>1640</v>
      </c>
      <c r="AB169" s="70" t="s">
        <v>1653</v>
      </c>
      <c r="AC169" s="70" t="s">
        <v>1642</v>
      </c>
      <c r="AD169" s="70" t="s">
        <v>1643</v>
      </c>
      <c r="AE169" s="70" t="s">
        <v>1653</v>
      </c>
      <c r="AF169" s="70" t="s">
        <v>55</v>
      </c>
      <c r="AG169" s="70" t="s">
        <v>55</v>
      </c>
      <c r="AH169" s="70" t="s">
        <v>55</v>
      </c>
    </row>
    <row r="170" spans="2:34" ht="15.75" hidden="1" customHeight="1" x14ac:dyDescent="0.25">
      <c r="B170" s="70" t="s">
        <v>413</v>
      </c>
      <c r="C170" s="70" t="s">
        <v>414</v>
      </c>
      <c r="D170" s="70" t="s">
        <v>454</v>
      </c>
      <c r="E170" s="70" t="s">
        <v>455</v>
      </c>
      <c r="F170" s="70" t="s">
        <v>456</v>
      </c>
      <c r="G170" s="70" t="s">
        <v>457</v>
      </c>
      <c r="H170" s="70" t="s">
        <v>465</v>
      </c>
      <c r="I170" s="70" t="s">
        <v>466</v>
      </c>
      <c r="J170" s="70" t="s">
        <v>82</v>
      </c>
      <c r="K170" s="70" t="s">
        <v>467</v>
      </c>
      <c r="L170" s="70" t="s">
        <v>468</v>
      </c>
      <c r="M170" s="70" t="s">
        <v>55</v>
      </c>
      <c r="N170" s="70" t="s">
        <v>264</v>
      </c>
      <c r="O170" s="70" t="s">
        <v>55</v>
      </c>
      <c r="P170" s="70" t="s">
        <v>433</v>
      </c>
      <c r="Q170" s="70" t="s">
        <v>55</v>
      </c>
      <c r="R170" s="70" t="s">
        <v>469</v>
      </c>
      <c r="S170" s="70" t="s">
        <v>55</v>
      </c>
      <c r="T170" s="70" t="s">
        <v>1653</v>
      </c>
      <c r="U170" s="70" t="s">
        <v>1653</v>
      </c>
      <c r="V170" s="70" t="s">
        <v>1653</v>
      </c>
      <c r="W170" s="70" t="s">
        <v>1653</v>
      </c>
      <c r="X170" s="70" t="s">
        <v>1636</v>
      </c>
      <c r="Y170" s="70" t="s">
        <v>1637</v>
      </c>
      <c r="Z170" s="70" t="s">
        <v>1639</v>
      </c>
      <c r="AA170" s="70" t="s">
        <v>1640</v>
      </c>
      <c r="AB170" s="70" t="s">
        <v>1653</v>
      </c>
      <c r="AC170" s="70" t="s">
        <v>1642</v>
      </c>
      <c r="AD170" s="70" t="s">
        <v>1643</v>
      </c>
      <c r="AE170" s="70" t="s">
        <v>1653</v>
      </c>
      <c r="AF170" s="70" t="s">
        <v>55</v>
      </c>
      <c r="AG170" s="70" t="s">
        <v>55</v>
      </c>
      <c r="AH170" s="70" t="s">
        <v>55</v>
      </c>
    </row>
    <row r="171" spans="2:34" ht="15.75" hidden="1" customHeight="1" x14ac:dyDescent="0.25">
      <c r="B171" s="70" t="s">
        <v>413</v>
      </c>
      <c r="C171" s="70" t="s">
        <v>414</v>
      </c>
      <c r="D171" s="70" t="s">
        <v>454</v>
      </c>
      <c r="E171" s="70" t="s">
        <v>455</v>
      </c>
      <c r="F171" s="70" t="s">
        <v>456</v>
      </c>
      <c r="G171" s="70" t="s">
        <v>457</v>
      </c>
      <c r="H171" s="70" t="s">
        <v>470</v>
      </c>
      <c r="I171" s="70" t="s">
        <v>471</v>
      </c>
      <c r="J171" s="70" t="s">
        <v>82</v>
      </c>
      <c r="K171" s="70" t="s">
        <v>460</v>
      </c>
      <c r="L171" s="70" t="s">
        <v>472</v>
      </c>
      <c r="M171" s="70" t="s">
        <v>55</v>
      </c>
      <c r="N171" s="70" t="s">
        <v>264</v>
      </c>
      <c r="O171" s="70" t="s">
        <v>55</v>
      </c>
      <c r="P171" s="70" t="s">
        <v>433</v>
      </c>
      <c r="Q171" s="70" t="s">
        <v>55</v>
      </c>
      <c r="R171" s="70" t="s">
        <v>473</v>
      </c>
      <c r="S171" s="70" t="s">
        <v>55</v>
      </c>
      <c r="T171" s="70" t="s">
        <v>1653</v>
      </c>
      <c r="U171" s="70" t="s">
        <v>1653</v>
      </c>
      <c r="V171" s="70" t="s">
        <v>1653</v>
      </c>
      <c r="W171" s="70" t="s">
        <v>1653</v>
      </c>
      <c r="X171" s="70" t="s">
        <v>1636</v>
      </c>
      <c r="Y171" s="70" t="s">
        <v>1637</v>
      </c>
      <c r="Z171" s="70" t="s">
        <v>1639</v>
      </c>
      <c r="AA171" s="70" t="s">
        <v>1640</v>
      </c>
      <c r="AB171" s="70" t="s">
        <v>1653</v>
      </c>
      <c r="AC171" s="70" t="s">
        <v>1642</v>
      </c>
      <c r="AD171" s="70" t="s">
        <v>1643</v>
      </c>
      <c r="AE171" s="70" t="s">
        <v>1653</v>
      </c>
      <c r="AF171" s="70" t="s">
        <v>55</v>
      </c>
      <c r="AG171" s="70" t="s">
        <v>55</v>
      </c>
      <c r="AH171" s="70" t="s">
        <v>55</v>
      </c>
    </row>
    <row r="172" spans="2:34" ht="15.75" hidden="1" customHeight="1" x14ac:dyDescent="0.25">
      <c r="B172" s="70" t="s">
        <v>413</v>
      </c>
      <c r="C172" s="70" t="s">
        <v>414</v>
      </c>
      <c r="D172" s="70" t="s">
        <v>454</v>
      </c>
      <c r="E172" s="70" t="s">
        <v>455</v>
      </c>
      <c r="F172" s="70" t="s">
        <v>456</v>
      </c>
      <c r="G172" s="70" t="s">
        <v>457</v>
      </c>
      <c r="H172" s="70" t="s">
        <v>474</v>
      </c>
      <c r="I172" s="70" t="s">
        <v>475</v>
      </c>
      <c r="J172" s="70" t="s">
        <v>82</v>
      </c>
      <c r="K172" s="70" t="s">
        <v>467</v>
      </c>
      <c r="L172" s="70" t="s">
        <v>476</v>
      </c>
      <c r="M172" s="70" t="s">
        <v>55</v>
      </c>
      <c r="N172" s="70" t="s">
        <v>264</v>
      </c>
      <c r="O172" s="70" t="s">
        <v>55</v>
      </c>
      <c r="P172" s="70" t="s">
        <v>433</v>
      </c>
      <c r="Q172" s="70" t="s">
        <v>55</v>
      </c>
      <c r="R172" s="70" t="s">
        <v>477</v>
      </c>
      <c r="S172" s="70" t="s">
        <v>55</v>
      </c>
      <c r="T172" s="70" t="s">
        <v>1653</v>
      </c>
      <c r="U172" s="70" t="s">
        <v>1653</v>
      </c>
      <c r="V172" s="70" t="s">
        <v>1653</v>
      </c>
      <c r="W172" s="70" t="s">
        <v>1653</v>
      </c>
      <c r="X172" s="70" t="s">
        <v>1636</v>
      </c>
      <c r="Y172" s="70" t="s">
        <v>1637</v>
      </c>
      <c r="Z172" s="70" t="s">
        <v>1639</v>
      </c>
      <c r="AA172" s="70" t="s">
        <v>1640</v>
      </c>
      <c r="AB172" s="70" t="s">
        <v>1653</v>
      </c>
      <c r="AC172" s="70" t="s">
        <v>1642</v>
      </c>
      <c r="AD172" s="70" t="s">
        <v>1643</v>
      </c>
      <c r="AE172" s="70" t="s">
        <v>1653</v>
      </c>
      <c r="AF172" s="70" t="s">
        <v>55</v>
      </c>
      <c r="AG172" s="70" t="s">
        <v>55</v>
      </c>
      <c r="AH172" s="70" t="s">
        <v>55</v>
      </c>
    </row>
    <row r="173" spans="2:34" ht="15.75" hidden="1" customHeight="1" x14ac:dyDescent="0.25">
      <c r="B173" s="70" t="s">
        <v>413</v>
      </c>
      <c r="C173" s="70" t="s">
        <v>414</v>
      </c>
      <c r="D173" s="70" t="s">
        <v>454</v>
      </c>
      <c r="E173" s="70" t="s">
        <v>455</v>
      </c>
      <c r="F173" s="70" t="s">
        <v>456</v>
      </c>
      <c r="G173" s="70" t="s">
        <v>457</v>
      </c>
      <c r="H173" s="70" t="s">
        <v>478</v>
      </c>
      <c r="I173" s="70" t="s">
        <v>479</v>
      </c>
      <c r="J173" s="70" t="s">
        <v>82</v>
      </c>
      <c r="K173" s="70" t="s">
        <v>460</v>
      </c>
      <c r="L173" s="70" t="s">
        <v>480</v>
      </c>
      <c r="M173" s="70" t="s">
        <v>55</v>
      </c>
      <c r="N173" s="70" t="s">
        <v>264</v>
      </c>
      <c r="O173" s="70" t="s">
        <v>55</v>
      </c>
      <c r="P173" s="70" t="s">
        <v>433</v>
      </c>
      <c r="Q173" s="70" t="s">
        <v>55</v>
      </c>
      <c r="R173" s="70" t="s">
        <v>481</v>
      </c>
      <c r="S173" s="70" t="s">
        <v>55</v>
      </c>
      <c r="T173" s="70" t="s">
        <v>1631</v>
      </c>
      <c r="U173" s="70" t="s">
        <v>1633</v>
      </c>
      <c r="V173" s="70" t="s">
        <v>1634</v>
      </c>
      <c r="W173" s="70" t="s">
        <v>1635</v>
      </c>
      <c r="X173" s="70" t="s">
        <v>1636</v>
      </c>
      <c r="Y173" s="70" t="s">
        <v>1637</v>
      </c>
      <c r="Z173" s="70" t="s">
        <v>1639</v>
      </c>
      <c r="AA173" s="70" t="s">
        <v>1640</v>
      </c>
      <c r="AB173" s="70" t="s">
        <v>1653</v>
      </c>
      <c r="AC173" s="70" t="s">
        <v>1642</v>
      </c>
      <c r="AD173" s="70" t="s">
        <v>1643</v>
      </c>
      <c r="AE173" s="70" t="s">
        <v>1653</v>
      </c>
      <c r="AF173" s="70" t="s">
        <v>55</v>
      </c>
      <c r="AG173" s="70" t="s">
        <v>55</v>
      </c>
      <c r="AH173" s="70" t="s">
        <v>55</v>
      </c>
    </row>
    <row r="174" spans="2:34" ht="15.75" hidden="1" customHeight="1" x14ac:dyDescent="0.25">
      <c r="B174" s="70" t="s">
        <v>413</v>
      </c>
      <c r="C174" s="70" t="s">
        <v>414</v>
      </c>
      <c r="D174" s="70" t="s">
        <v>454</v>
      </c>
      <c r="E174" s="70" t="s">
        <v>455</v>
      </c>
      <c r="F174" s="70" t="s">
        <v>456</v>
      </c>
      <c r="G174" s="70" t="s">
        <v>457</v>
      </c>
      <c r="H174" s="70" t="s">
        <v>482</v>
      </c>
      <c r="I174" s="70" t="s">
        <v>483</v>
      </c>
      <c r="J174" s="70" t="s">
        <v>82</v>
      </c>
      <c r="K174" s="70" t="s">
        <v>460</v>
      </c>
      <c r="L174" s="70" t="s">
        <v>480</v>
      </c>
      <c r="M174" s="70" t="s">
        <v>55</v>
      </c>
      <c r="N174" s="70" t="s">
        <v>264</v>
      </c>
      <c r="O174" s="70" t="s">
        <v>55</v>
      </c>
      <c r="P174" s="70" t="s">
        <v>433</v>
      </c>
      <c r="Q174" s="70" t="s">
        <v>55</v>
      </c>
      <c r="R174" s="70" t="s">
        <v>484</v>
      </c>
      <c r="S174" s="70" t="s">
        <v>55</v>
      </c>
      <c r="T174" s="70" t="s">
        <v>1631</v>
      </c>
      <c r="U174" s="70" t="s">
        <v>1633</v>
      </c>
      <c r="V174" s="70" t="s">
        <v>1634</v>
      </c>
      <c r="W174" s="70" t="s">
        <v>1635</v>
      </c>
      <c r="X174" s="70" t="s">
        <v>1636</v>
      </c>
      <c r="Y174" s="70" t="s">
        <v>1637</v>
      </c>
      <c r="Z174" s="70" t="s">
        <v>1639</v>
      </c>
      <c r="AA174" s="70" t="s">
        <v>1640</v>
      </c>
      <c r="AB174" s="70" t="s">
        <v>1653</v>
      </c>
      <c r="AC174" s="70" t="s">
        <v>1642</v>
      </c>
      <c r="AD174" s="70" t="s">
        <v>1643</v>
      </c>
      <c r="AE174" s="70" t="s">
        <v>1653</v>
      </c>
      <c r="AF174" s="70" t="s">
        <v>55</v>
      </c>
      <c r="AG174" s="70" t="s">
        <v>55</v>
      </c>
      <c r="AH174" s="70" t="s">
        <v>55</v>
      </c>
    </row>
    <row r="175" spans="2:34" ht="15.75" hidden="1" customHeight="1" x14ac:dyDescent="0.25">
      <c r="B175" s="70" t="s">
        <v>413</v>
      </c>
      <c r="C175" s="70" t="s">
        <v>414</v>
      </c>
      <c r="D175" s="70" t="s">
        <v>454</v>
      </c>
      <c r="E175" s="70" t="s">
        <v>455</v>
      </c>
      <c r="F175" s="70" t="s">
        <v>456</v>
      </c>
      <c r="G175" s="70" t="s">
        <v>457</v>
      </c>
      <c r="H175" s="70" t="s">
        <v>485</v>
      </c>
      <c r="I175" s="70" t="s">
        <v>486</v>
      </c>
      <c r="J175" s="70" t="s">
        <v>82</v>
      </c>
      <c r="K175" s="70" t="s">
        <v>460</v>
      </c>
      <c r="L175" s="70" t="s">
        <v>480</v>
      </c>
      <c r="M175" s="70" t="s">
        <v>55</v>
      </c>
      <c r="N175" s="70" t="s">
        <v>264</v>
      </c>
      <c r="O175" s="70" t="s">
        <v>55</v>
      </c>
      <c r="P175" s="70" t="s">
        <v>433</v>
      </c>
      <c r="Q175" s="70" t="s">
        <v>55</v>
      </c>
      <c r="R175" s="70" t="s">
        <v>487</v>
      </c>
      <c r="S175" s="70" t="s">
        <v>55</v>
      </c>
      <c r="T175" s="70" t="s">
        <v>1631</v>
      </c>
      <c r="U175" s="70" t="s">
        <v>1633</v>
      </c>
      <c r="V175" s="70" t="s">
        <v>1634</v>
      </c>
      <c r="W175" s="70" t="s">
        <v>1635</v>
      </c>
      <c r="X175" s="70" t="s">
        <v>1636</v>
      </c>
      <c r="Y175" s="70" t="s">
        <v>1637</v>
      </c>
      <c r="Z175" s="70" t="s">
        <v>1639</v>
      </c>
      <c r="AA175" s="70" t="s">
        <v>1640</v>
      </c>
      <c r="AB175" s="70" t="s">
        <v>1653</v>
      </c>
      <c r="AC175" s="70" t="s">
        <v>1642</v>
      </c>
      <c r="AD175" s="70" t="s">
        <v>1643</v>
      </c>
      <c r="AE175" s="70" t="s">
        <v>1653</v>
      </c>
      <c r="AF175" s="70" t="s">
        <v>55</v>
      </c>
      <c r="AG175" s="70" t="s">
        <v>55</v>
      </c>
      <c r="AH175" s="70" t="s">
        <v>55</v>
      </c>
    </row>
    <row r="176" spans="2:34" ht="15.75" hidden="1" customHeight="1" x14ac:dyDescent="0.25">
      <c r="B176" s="70" t="s">
        <v>413</v>
      </c>
      <c r="C176" s="70" t="s">
        <v>414</v>
      </c>
      <c r="D176" s="70" t="s">
        <v>454</v>
      </c>
      <c r="E176" s="70" t="s">
        <v>455</v>
      </c>
      <c r="F176" s="70" t="s">
        <v>456</v>
      </c>
      <c r="G176" s="70" t="s">
        <v>457</v>
      </c>
      <c r="H176" s="70" t="s">
        <v>488</v>
      </c>
      <c r="I176" s="70" t="s">
        <v>489</v>
      </c>
      <c r="J176" s="70" t="s">
        <v>82</v>
      </c>
      <c r="K176" s="70" t="s">
        <v>460</v>
      </c>
      <c r="L176" s="70" t="s">
        <v>480</v>
      </c>
      <c r="M176" s="70" t="s">
        <v>55</v>
      </c>
      <c r="N176" s="70" t="s">
        <v>264</v>
      </c>
      <c r="O176" s="70" t="s">
        <v>55</v>
      </c>
      <c r="P176" s="70" t="s">
        <v>433</v>
      </c>
      <c r="Q176" s="70" t="s">
        <v>55</v>
      </c>
      <c r="R176" s="70" t="s">
        <v>490</v>
      </c>
      <c r="S176" s="70" t="s">
        <v>55</v>
      </c>
      <c r="T176" s="70" t="s">
        <v>1631</v>
      </c>
      <c r="U176" s="70" t="s">
        <v>1633</v>
      </c>
      <c r="V176" s="70" t="s">
        <v>1634</v>
      </c>
      <c r="W176" s="70" t="s">
        <v>1635</v>
      </c>
      <c r="X176" s="70" t="s">
        <v>1636</v>
      </c>
      <c r="Y176" s="70" t="s">
        <v>1637</v>
      </c>
      <c r="Z176" s="70" t="s">
        <v>1639</v>
      </c>
      <c r="AA176" s="70" t="s">
        <v>1640</v>
      </c>
      <c r="AB176" s="70" t="s">
        <v>1653</v>
      </c>
      <c r="AC176" s="70" t="s">
        <v>1642</v>
      </c>
      <c r="AD176" s="70" t="s">
        <v>1643</v>
      </c>
      <c r="AE176" s="70" t="s">
        <v>1653</v>
      </c>
      <c r="AF176" s="70" t="s">
        <v>55</v>
      </c>
      <c r="AG176" s="70" t="s">
        <v>55</v>
      </c>
      <c r="AH176" s="70" t="s">
        <v>55</v>
      </c>
    </row>
    <row r="177" spans="2:34" ht="15.75" hidden="1" customHeight="1" x14ac:dyDescent="0.25">
      <c r="B177" s="70" t="s">
        <v>413</v>
      </c>
      <c r="C177" s="70" t="s">
        <v>414</v>
      </c>
      <c r="D177" s="70" t="s">
        <v>454</v>
      </c>
      <c r="E177" s="70" t="s">
        <v>455</v>
      </c>
      <c r="F177" s="70" t="s">
        <v>456</v>
      </c>
      <c r="G177" s="70" t="s">
        <v>457</v>
      </c>
      <c r="H177" s="70" t="s">
        <v>491</v>
      </c>
      <c r="I177" s="70" t="s">
        <v>492</v>
      </c>
      <c r="J177" s="70" t="s">
        <v>82</v>
      </c>
      <c r="K177" s="70" t="s">
        <v>493</v>
      </c>
      <c r="L177" s="70" t="s">
        <v>494</v>
      </c>
      <c r="M177" s="70" t="s">
        <v>55</v>
      </c>
      <c r="N177" s="70" t="s">
        <v>264</v>
      </c>
      <c r="O177" s="70" t="s">
        <v>55</v>
      </c>
      <c r="P177" s="70" t="s">
        <v>433</v>
      </c>
      <c r="Q177" s="70" t="s">
        <v>55</v>
      </c>
      <c r="R177" s="70" t="s">
        <v>495</v>
      </c>
      <c r="S177" s="70" t="s">
        <v>55</v>
      </c>
      <c r="T177" s="70" t="s">
        <v>1631</v>
      </c>
      <c r="U177" s="70" t="s">
        <v>1633</v>
      </c>
      <c r="V177" s="70" t="s">
        <v>1634</v>
      </c>
      <c r="W177" s="70" t="s">
        <v>1635</v>
      </c>
      <c r="X177" s="70" t="s">
        <v>1636</v>
      </c>
      <c r="Y177" s="70" t="s">
        <v>1637</v>
      </c>
      <c r="Z177" s="70" t="s">
        <v>1639</v>
      </c>
      <c r="AA177" s="70" t="s">
        <v>1640</v>
      </c>
      <c r="AB177" s="70" t="s">
        <v>1653</v>
      </c>
      <c r="AC177" s="70" t="s">
        <v>1642</v>
      </c>
      <c r="AD177" s="70" t="s">
        <v>1643</v>
      </c>
      <c r="AE177" s="70" t="s">
        <v>1653</v>
      </c>
      <c r="AF177" s="70" t="s">
        <v>55</v>
      </c>
      <c r="AG177" s="70" t="s">
        <v>55</v>
      </c>
      <c r="AH177" s="70" t="s">
        <v>55</v>
      </c>
    </row>
    <row r="178" spans="2:34" ht="15.75" hidden="1" customHeight="1" x14ac:dyDescent="0.25">
      <c r="B178" s="70" t="s">
        <v>413</v>
      </c>
      <c r="C178" s="70" t="s">
        <v>414</v>
      </c>
      <c r="D178" s="70" t="s">
        <v>454</v>
      </c>
      <c r="E178" s="70" t="s">
        <v>455</v>
      </c>
      <c r="F178" s="70" t="s">
        <v>456</v>
      </c>
      <c r="G178" s="70" t="s">
        <v>457</v>
      </c>
      <c r="H178" s="70" t="s">
        <v>496</v>
      </c>
      <c r="I178" s="70" t="s">
        <v>497</v>
      </c>
      <c r="J178" s="70" t="s">
        <v>82</v>
      </c>
      <c r="K178" s="70" t="s">
        <v>460</v>
      </c>
      <c r="L178" s="70" t="s">
        <v>480</v>
      </c>
      <c r="M178" s="70" t="s">
        <v>55</v>
      </c>
      <c r="N178" s="70" t="s">
        <v>264</v>
      </c>
      <c r="O178" s="70" t="s">
        <v>55</v>
      </c>
      <c r="P178" s="70" t="s">
        <v>433</v>
      </c>
      <c r="Q178" s="70" t="s">
        <v>55</v>
      </c>
      <c r="R178" s="70" t="s">
        <v>498</v>
      </c>
      <c r="S178" s="70" t="s">
        <v>55</v>
      </c>
      <c r="T178" s="70" t="s">
        <v>1631</v>
      </c>
      <c r="U178" s="70" t="s">
        <v>1633</v>
      </c>
      <c r="V178" s="70" t="s">
        <v>1634</v>
      </c>
      <c r="W178" s="70" t="s">
        <v>1635</v>
      </c>
      <c r="X178" s="70" t="s">
        <v>1636</v>
      </c>
      <c r="Y178" s="70" t="s">
        <v>1637</v>
      </c>
      <c r="Z178" s="70" t="s">
        <v>1639</v>
      </c>
      <c r="AA178" s="70" t="s">
        <v>1640</v>
      </c>
      <c r="AB178" s="70" t="s">
        <v>1653</v>
      </c>
      <c r="AC178" s="70" t="s">
        <v>1642</v>
      </c>
      <c r="AD178" s="70" t="s">
        <v>1643</v>
      </c>
      <c r="AE178" s="70" t="s">
        <v>1653</v>
      </c>
      <c r="AF178" s="70" t="s">
        <v>55</v>
      </c>
      <c r="AG178" s="70" t="s">
        <v>55</v>
      </c>
      <c r="AH178" s="70" t="s">
        <v>55</v>
      </c>
    </row>
    <row r="179" spans="2:34" ht="15.75" hidden="1" customHeight="1" x14ac:dyDescent="0.25">
      <c r="B179" s="70" t="s">
        <v>413</v>
      </c>
      <c r="C179" s="70" t="s">
        <v>414</v>
      </c>
      <c r="D179" s="70" t="s">
        <v>454</v>
      </c>
      <c r="E179" s="70" t="s">
        <v>455</v>
      </c>
      <c r="F179" s="70" t="s">
        <v>456</v>
      </c>
      <c r="G179" s="70" t="s">
        <v>457</v>
      </c>
      <c r="H179" s="70" t="s">
        <v>499</v>
      </c>
      <c r="I179" s="70" t="s">
        <v>500</v>
      </c>
      <c r="J179" s="70" t="s">
        <v>82</v>
      </c>
      <c r="K179" s="70" t="s">
        <v>460</v>
      </c>
      <c r="L179" s="70" t="s">
        <v>501</v>
      </c>
      <c r="M179" s="70" t="s">
        <v>55</v>
      </c>
      <c r="N179" s="70" t="s">
        <v>264</v>
      </c>
      <c r="O179" s="70" t="s">
        <v>55</v>
      </c>
      <c r="P179" s="70" t="s">
        <v>433</v>
      </c>
      <c r="Q179" s="70" t="s">
        <v>55</v>
      </c>
      <c r="R179" s="70" t="s">
        <v>502</v>
      </c>
      <c r="S179" s="70" t="s">
        <v>55</v>
      </c>
      <c r="T179" s="70" t="s">
        <v>1631</v>
      </c>
      <c r="U179" s="70" t="s">
        <v>1633</v>
      </c>
      <c r="V179" s="70" t="s">
        <v>1634</v>
      </c>
      <c r="W179" s="70" t="s">
        <v>1635</v>
      </c>
      <c r="X179" s="70" t="s">
        <v>1636</v>
      </c>
      <c r="Y179" s="70" t="s">
        <v>1637</v>
      </c>
      <c r="Z179" s="70" t="s">
        <v>1639</v>
      </c>
      <c r="AA179" s="70" t="s">
        <v>1640</v>
      </c>
      <c r="AB179" s="70" t="s">
        <v>1653</v>
      </c>
      <c r="AC179" s="70" t="s">
        <v>1642</v>
      </c>
      <c r="AD179" s="70" t="s">
        <v>1643</v>
      </c>
      <c r="AE179" s="70" t="s">
        <v>1653</v>
      </c>
      <c r="AF179" s="70" t="s">
        <v>55</v>
      </c>
      <c r="AG179" s="70" t="s">
        <v>55</v>
      </c>
      <c r="AH179" s="70" t="s">
        <v>55</v>
      </c>
    </row>
    <row r="180" spans="2:34" ht="15.75" hidden="1" customHeight="1" x14ac:dyDescent="0.25">
      <c r="B180" s="70" t="s">
        <v>413</v>
      </c>
      <c r="C180" s="70" t="s">
        <v>414</v>
      </c>
      <c r="D180" s="70" t="s">
        <v>454</v>
      </c>
      <c r="E180" s="70" t="s">
        <v>455</v>
      </c>
      <c r="F180" s="70" t="s">
        <v>456</v>
      </c>
      <c r="G180" s="70" t="s">
        <v>457</v>
      </c>
      <c r="H180" s="70" t="s">
        <v>503</v>
      </c>
      <c r="I180" s="70" t="s">
        <v>504</v>
      </c>
      <c r="J180" s="70" t="s">
        <v>82</v>
      </c>
      <c r="K180" s="70" t="s">
        <v>467</v>
      </c>
      <c r="L180" s="70" t="s">
        <v>505</v>
      </c>
      <c r="M180" s="70" t="s">
        <v>55</v>
      </c>
      <c r="N180" s="70" t="s">
        <v>264</v>
      </c>
      <c r="O180" s="70" t="s">
        <v>55</v>
      </c>
      <c r="P180" s="70" t="s">
        <v>433</v>
      </c>
      <c r="Q180" s="70" t="s">
        <v>55</v>
      </c>
      <c r="R180" s="70" t="s">
        <v>506</v>
      </c>
      <c r="S180" s="70" t="s">
        <v>55</v>
      </c>
      <c r="T180" s="70" t="s">
        <v>1653</v>
      </c>
      <c r="U180" s="70" t="s">
        <v>1653</v>
      </c>
      <c r="V180" s="70" t="s">
        <v>1653</v>
      </c>
      <c r="W180" s="70" t="s">
        <v>1653</v>
      </c>
      <c r="X180" s="70" t="s">
        <v>1636</v>
      </c>
      <c r="Y180" s="70" t="s">
        <v>1637</v>
      </c>
      <c r="Z180" s="70" t="s">
        <v>1639</v>
      </c>
      <c r="AA180" s="70" t="s">
        <v>1640</v>
      </c>
      <c r="AB180" s="70" t="s">
        <v>1653</v>
      </c>
      <c r="AC180" s="70" t="s">
        <v>1642</v>
      </c>
      <c r="AD180" s="70" t="s">
        <v>1643</v>
      </c>
      <c r="AE180" s="70" t="s">
        <v>1653</v>
      </c>
      <c r="AF180" s="70" t="s">
        <v>55</v>
      </c>
      <c r="AG180" s="70" t="s">
        <v>55</v>
      </c>
      <c r="AH180" s="70" t="s">
        <v>55</v>
      </c>
    </row>
    <row r="181" spans="2:34" ht="15.75" hidden="1" customHeight="1" x14ac:dyDescent="0.25">
      <c r="B181" s="70" t="s">
        <v>413</v>
      </c>
      <c r="C181" s="70" t="s">
        <v>414</v>
      </c>
      <c r="D181" s="70" t="s">
        <v>454</v>
      </c>
      <c r="E181" s="70" t="s">
        <v>455</v>
      </c>
      <c r="F181" s="70" t="s">
        <v>456</v>
      </c>
      <c r="G181" s="70" t="s">
        <v>457</v>
      </c>
      <c r="H181" s="70" t="s">
        <v>507</v>
      </c>
      <c r="I181" s="70" t="s">
        <v>508</v>
      </c>
      <c r="J181" s="70" t="s">
        <v>82</v>
      </c>
      <c r="K181" s="70" t="s">
        <v>460</v>
      </c>
      <c r="L181" s="70" t="s">
        <v>509</v>
      </c>
      <c r="M181" s="70" t="s">
        <v>55</v>
      </c>
      <c r="N181" s="70" t="s">
        <v>264</v>
      </c>
      <c r="O181" s="70" t="s">
        <v>55</v>
      </c>
      <c r="P181" s="70" t="s">
        <v>433</v>
      </c>
      <c r="Q181" s="70" t="s">
        <v>55</v>
      </c>
      <c r="R181" s="70" t="s">
        <v>510</v>
      </c>
      <c r="S181" s="70" t="s">
        <v>55</v>
      </c>
      <c r="T181" s="70" t="s">
        <v>1631</v>
      </c>
      <c r="U181" s="70" t="s">
        <v>1633</v>
      </c>
      <c r="V181" s="70" t="s">
        <v>1634</v>
      </c>
      <c r="W181" s="70" t="s">
        <v>1635</v>
      </c>
      <c r="X181" s="70" t="s">
        <v>1636</v>
      </c>
      <c r="Y181" s="70" t="s">
        <v>1637</v>
      </c>
      <c r="Z181" s="70" t="s">
        <v>1639</v>
      </c>
      <c r="AA181" s="70" t="s">
        <v>1640</v>
      </c>
      <c r="AB181" s="70" t="s">
        <v>1653</v>
      </c>
      <c r="AC181" s="70" t="s">
        <v>1642</v>
      </c>
      <c r="AD181" s="70" t="s">
        <v>1643</v>
      </c>
      <c r="AE181" s="70" t="s">
        <v>1653</v>
      </c>
      <c r="AF181" s="70" t="s">
        <v>55</v>
      </c>
      <c r="AG181" s="70" t="s">
        <v>55</v>
      </c>
      <c r="AH181" s="70" t="s">
        <v>55</v>
      </c>
    </row>
    <row r="182" spans="2:34" ht="15.75" hidden="1" customHeight="1" x14ac:dyDescent="0.25">
      <c r="B182" s="70" t="s">
        <v>413</v>
      </c>
      <c r="C182" s="70" t="s">
        <v>414</v>
      </c>
      <c r="D182" s="70" t="s">
        <v>454</v>
      </c>
      <c r="E182" s="70" t="s">
        <v>455</v>
      </c>
      <c r="F182" s="70" t="s">
        <v>456</v>
      </c>
      <c r="G182" s="70" t="s">
        <v>457</v>
      </c>
      <c r="H182" s="70" t="s">
        <v>511</v>
      </c>
      <c r="I182" s="70" t="s">
        <v>512</v>
      </c>
      <c r="J182" s="70" t="s">
        <v>82</v>
      </c>
      <c r="K182" s="70" t="s">
        <v>460</v>
      </c>
      <c r="L182" s="70" t="s">
        <v>472</v>
      </c>
      <c r="M182" s="70" t="s">
        <v>55</v>
      </c>
      <c r="N182" s="70" t="s">
        <v>264</v>
      </c>
      <c r="O182" s="70" t="s">
        <v>55</v>
      </c>
      <c r="P182" s="70" t="s">
        <v>433</v>
      </c>
      <c r="Q182" s="70" t="s">
        <v>55</v>
      </c>
      <c r="R182" s="70" t="s">
        <v>513</v>
      </c>
      <c r="S182" s="70" t="s">
        <v>55</v>
      </c>
      <c r="T182" s="70" t="s">
        <v>1631</v>
      </c>
      <c r="U182" s="70" t="s">
        <v>1633</v>
      </c>
      <c r="V182" s="70" t="s">
        <v>1634</v>
      </c>
      <c r="W182" s="70" t="s">
        <v>1635</v>
      </c>
      <c r="X182" s="70" t="s">
        <v>1636</v>
      </c>
      <c r="Y182" s="70" t="s">
        <v>1637</v>
      </c>
      <c r="Z182" s="70" t="s">
        <v>1639</v>
      </c>
      <c r="AA182" s="70" t="s">
        <v>1640</v>
      </c>
      <c r="AB182" s="70" t="s">
        <v>1653</v>
      </c>
      <c r="AC182" s="70" t="s">
        <v>1642</v>
      </c>
      <c r="AD182" s="70" t="s">
        <v>1643</v>
      </c>
      <c r="AE182" s="70" t="s">
        <v>1653</v>
      </c>
      <c r="AF182" s="70" t="s">
        <v>55</v>
      </c>
      <c r="AG182" s="70" t="s">
        <v>55</v>
      </c>
      <c r="AH182" s="70" t="s">
        <v>55</v>
      </c>
    </row>
    <row r="183" spans="2:34" ht="15.75" hidden="1" customHeight="1" x14ac:dyDescent="0.25">
      <c r="B183" s="70" t="s">
        <v>413</v>
      </c>
      <c r="C183" s="70" t="s">
        <v>414</v>
      </c>
      <c r="D183" s="70" t="s">
        <v>454</v>
      </c>
      <c r="E183" s="70" t="s">
        <v>455</v>
      </c>
      <c r="F183" s="70" t="s">
        <v>456</v>
      </c>
      <c r="G183" s="70" t="s">
        <v>457</v>
      </c>
      <c r="H183" s="70" t="s">
        <v>514</v>
      </c>
      <c r="I183" s="70" t="s">
        <v>515</v>
      </c>
      <c r="J183" s="70" t="s">
        <v>82</v>
      </c>
      <c r="K183" s="70" t="s">
        <v>460</v>
      </c>
      <c r="L183" s="70" t="s">
        <v>472</v>
      </c>
      <c r="M183" s="70" t="s">
        <v>55</v>
      </c>
      <c r="N183" s="70" t="s">
        <v>264</v>
      </c>
      <c r="O183" s="70" t="s">
        <v>55</v>
      </c>
      <c r="P183" s="70" t="s">
        <v>433</v>
      </c>
      <c r="Q183" s="70" t="s">
        <v>55</v>
      </c>
      <c r="R183" s="70" t="s">
        <v>516</v>
      </c>
      <c r="S183" s="70" t="s">
        <v>55</v>
      </c>
      <c r="T183" s="70" t="s">
        <v>1653</v>
      </c>
      <c r="U183" s="70" t="s">
        <v>1653</v>
      </c>
      <c r="V183" s="70" t="s">
        <v>1634</v>
      </c>
      <c r="W183" s="70" t="s">
        <v>1635</v>
      </c>
      <c r="X183" s="70" t="s">
        <v>1636</v>
      </c>
      <c r="Y183" s="70" t="s">
        <v>1637</v>
      </c>
      <c r="Z183" s="70" t="s">
        <v>1639</v>
      </c>
      <c r="AA183" s="70" t="s">
        <v>1640</v>
      </c>
      <c r="AB183" s="70" t="s">
        <v>1653</v>
      </c>
      <c r="AC183" s="70" t="s">
        <v>1642</v>
      </c>
      <c r="AD183" s="70" t="s">
        <v>1643</v>
      </c>
      <c r="AE183" s="70" t="s">
        <v>1653</v>
      </c>
      <c r="AF183" s="70" t="s">
        <v>55</v>
      </c>
      <c r="AG183" s="70" t="s">
        <v>55</v>
      </c>
      <c r="AH183" s="70" t="s">
        <v>55</v>
      </c>
    </row>
    <row r="184" spans="2:34" ht="15.75" hidden="1" customHeight="1" x14ac:dyDescent="0.25">
      <c r="B184" s="70" t="s">
        <v>413</v>
      </c>
      <c r="C184" s="70" t="s">
        <v>414</v>
      </c>
      <c r="D184" s="70" t="s">
        <v>454</v>
      </c>
      <c r="E184" s="70" t="s">
        <v>455</v>
      </c>
      <c r="F184" s="70" t="s">
        <v>456</v>
      </c>
      <c r="G184" s="70" t="s">
        <v>457</v>
      </c>
      <c r="H184" s="70" t="s">
        <v>517</v>
      </c>
      <c r="I184" s="70" t="s">
        <v>518</v>
      </c>
      <c r="J184" s="70" t="s">
        <v>82</v>
      </c>
      <c r="K184" s="70" t="s">
        <v>467</v>
      </c>
      <c r="L184" s="70" t="s">
        <v>519</v>
      </c>
      <c r="M184" s="70" t="s">
        <v>55</v>
      </c>
      <c r="N184" s="70" t="s">
        <v>264</v>
      </c>
      <c r="O184" s="70" t="s">
        <v>55</v>
      </c>
      <c r="P184" s="70" t="s">
        <v>433</v>
      </c>
      <c r="Q184" s="70" t="s">
        <v>55</v>
      </c>
      <c r="R184" s="70" t="s">
        <v>520</v>
      </c>
      <c r="S184" s="70" t="s">
        <v>55</v>
      </c>
      <c r="T184" s="70" t="s">
        <v>1653</v>
      </c>
      <c r="U184" s="70" t="s">
        <v>1653</v>
      </c>
      <c r="V184" s="70" t="s">
        <v>1634</v>
      </c>
      <c r="W184" s="70" t="s">
        <v>1635</v>
      </c>
      <c r="X184" s="70" t="s">
        <v>1636</v>
      </c>
      <c r="Y184" s="70" t="s">
        <v>1637</v>
      </c>
      <c r="Z184" s="70" t="s">
        <v>1639</v>
      </c>
      <c r="AA184" s="70" t="s">
        <v>1640</v>
      </c>
      <c r="AB184" s="70" t="s">
        <v>1653</v>
      </c>
      <c r="AC184" s="70" t="s">
        <v>1642</v>
      </c>
      <c r="AD184" s="70" t="s">
        <v>1643</v>
      </c>
      <c r="AE184" s="70" t="s">
        <v>1653</v>
      </c>
      <c r="AF184" s="70" t="s">
        <v>55</v>
      </c>
      <c r="AG184" s="70" t="s">
        <v>55</v>
      </c>
      <c r="AH184" s="70" t="s">
        <v>55</v>
      </c>
    </row>
    <row r="185" spans="2:34" ht="15.75" hidden="1" customHeight="1" x14ac:dyDescent="0.25">
      <c r="B185" s="70" t="s">
        <v>413</v>
      </c>
      <c r="C185" s="70" t="s">
        <v>414</v>
      </c>
      <c r="D185" s="70" t="s">
        <v>454</v>
      </c>
      <c r="E185" s="70" t="s">
        <v>455</v>
      </c>
      <c r="F185" s="70" t="s">
        <v>456</v>
      </c>
      <c r="G185" s="70" t="s">
        <v>457</v>
      </c>
      <c r="H185" s="70" t="s">
        <v>521</v>
      </c>
      <c r="I185" s="70" t="s">
        <v>522</v>
      </c>
      <c r="J185" s="70" t="s">
        <v>82</v>
      </c>
      <c r="K185" s="70" t="s">
        <v>467</v>
      </c>
      <c r="L185" s="70" t="s">
        <v>523</v>
      </c>
      <c r="M185" s="70" t="s">
        <v>55</v>
      </c>
      <c r="N185" s="70" t="s">
        <v>264</v>
      </c>
      <c r="O185" s="70" t="s">
        <v>55</v>
      </c>
      <c r="P185" s="70" t="s">
        <v>433</v>
      </c>
      <c r="Q185" s="70" t="s">
        <v>55</v>
      </c>
      <c r="R185" s="70" t="s">
        <v>524</v>
      </c>
      <c r="S185" s="70" t="s">
        <v>55</v>
      </c>
      <c r="T185" s="70" t="s">
        <v>1653</v>
      </c>
      <c r="U185" s="70" t="s">
        <v>1653</v>
      </c>
      <c r="V185" s="70" t="s">
        <v>1634</v>
      </c>
      <c r="W185" s="70" t="s">
        <v>1635</v>
      </c>
      <c r="X185" s="70" t="s">
        <v>1636</v>
      </c>
      <c r="Y185" s="70" t="s">
        <v>1637</v>
      </c>
      <c r="Z185" s="70" t="s">
        <v>1639</v>
      </c>
      <c r="AA185" s="70" t="s">
        <v>1640</v>
      </c>
      <c r="AB185" s="70" t="s">
        <v>1653</v>
      </c>
      <c r="AC185" s="70" t="s">
        <v>1642</v>
      </c>
      <c r="AD185" s="70" t="s">
        <v>1643</v>
      </c>
      <c r="AE185" s="70" t="s">
        <v>1653</v>
      </c>
      <c r="AF185" s="70" t="s">
        <v>55</v>
      </c>
      <c r="AG185" s="70" t="s">
        <v>55</v>
      </c>
      <c r="AH185" s="70" t="s">
        <v>55</v>
      </c>
    </row>
    <row r="186" spans="2:34" ht="15.75" hidden="1" customHeight="1" x14ac:dyDescent="0.25">
      <c r="B186" s="70" t="s">
        <v>413</v>
      </c>
      <c r="C186" s="70" t="s">
        <v>414</v>
      </c>
      <c r="D186" s="70" t="s">
        <v>525</v>
      </c>
      <c r="E186" s="70" t="s">
        <v>526</v>
      </c>
      <c r="F186" s="70" t="s">
        <v>527</v>
      </c>
      <c r="G186" s="70" t="s">
        <v>528</v>
      </c>
      <c r="H186" s="70" t="s">
        <v>529</v>
      </c>
      <c r="I186" s="70" t="s">
        <v>530</v>
      </c>
      <c r="J186" s="70" t="s">
        <v>82</v>
      </c>
      <c r="K186" s="70" t="s">
        <v>493</v>
      </c>
      <c r="L186" s="70" t="s">
        <v>531</v>
      </c>
      <c r="M186" s="70" t="s">
        <v>55</v>
      </c>
      <c r="N186" s="70" t="s">
        <v>264</v>
      </c>
      <c r="O186" s="70" t="s">
        <v>55</v>
      </c>
      <c r="P186" s="70" t="s">
        <v>433</v>
      </c>
      <c r="Q186" s="70" t="s">
        <v>55</v>
      </c>
      <c r="R186" s="70" t="s">
        <v>532</v>
      </c>
      <c r="S186" s="70" t="s">
        <v>55</v>
      </c>
      <c r="T186" s="70" t="s">
        <v>1631</v>
      </c>
      <c r="U186" s="70" t="s">
        <v>1633</v>
      </c>
      <c r="V186" s="70" t="s">
        <v>1634</v>
      </c>
      <c r="W186" s="70" t="s">
        <v>1635</v>
      </c>
      <c r="X186" s="70" t="s">
        <v>1636</v>
      </c>
      <c r="Y186" s="70" t="s">
        <v>1637</v>
      </c>
      <c r="Z186" s="70" t="s">
        <v>1639</v>
      </c>
      <c r="AA186" s="70" t="s">
        <v>1640</v>
      </c>
      <c r="AB186" s="70" t="s">
        <v>1653</v>
      </c>
      <c r="AC186" s="70" t="s">
        <v>1642</v>
      </c>
      <c r="AD186" s="70" t="s">
        <v>1643</v>
      </c>
      <c r="AE186" s="70" t="s">
        <v>1653</v>
      </c>
      <c r="AF186" s="70" t="s">
        <v>55</v>
      </c>
      <c r="AG186" s="70" t="s">
        <v>55</v>
      </c>
      <c r="AH186" s="70" t="s">
        <v>55</v>
      </c>
    </row>
    <row r="187" spans="2:34" ht="15.75" hidden="1" customHeight="1" x14ac:dyDescent="0.25">
      <c r="B187" s="70" t="s">
        <v>413</v>
      </c>
      <c r="C187" s="70" t="s">
        <v>414</v>
      </c>
      <c r="D187" s="70" t="s">
        <v>525</v>
      </c>
      <c r="E187" s="70" t="s">
        <v>526</v>
      </c>
      <c r="F187" s="70" t="s">
        <v>527</v>
      </c>
      <c r="G187" s="70" t="s">
        <v>528</v>
      </c>
      <c r="H187" s="70" t="s">
        <v>534</v>
      </c>
      <c r="I187" s="70" t="s">
        <v>535</v>
      </c>
      <c r="J187" s="70" t="s">
        <v>82</v>
      </c>
      <c r="K187" s="70" t="s">
        <v>493</v>
      </c>
      <c r="L187" s="70" t="s">
        <v>536</v>
      </c>
      <c r="M187" s="70" t="s">
        <v>55</v>
      </c>
      <c r="N187" s="70" t="s">
        <v>264</v>
      </c>
      <c r="O187" s="70" t="s">
        <v>55</v>
      </c>
      <c r="P187" s="70" t="s">
        <v>433</v>
      </c>
      <c r="Q187" s="70" t="s">
        <v>55</v>
      </c>
      <c r="R187" s="70" t="s">
        <v>538</v>
      </c>
      <c r="S187" s="70" t="s">
        <v>55</v>
      </c>
      <c r="T187" s="70" t="s">
        <v>1631</v>
      </c>
      <c r="U187" s="70" t="s">
        <v>1633</v>
      </c>
      <c r="V187" s="70" t="s">
        <v>1634</v>
      </c>
      <c r="W187" s="70" t="s">
        <v>1635</v>
      </c>
      <c r="X187" s="70" t="s">
        <v>1636</v>
      </c>
      <c r="Y187" s="70" t="s">
        <v>1637</v>
      </c>
      <c r="Z187" s="70" t="s">
        <v>1639</v>
      </c>
      <c r="AA187" s="70" t="s">
        <v>1640</v>
      </c>
      <c r="AB187" s="70" t="s">
        <v>1653</v>
      </c>
      <c r="AC187" s="70" t="s">
        <v>1642</v>
      </c>
      <c r="AD187" s="70" t="s">
        <v>1643</v>
      </c>
      <c r="AE187" s="70" t="s">
        <v>1653</v>
      </c>
      <c r="AF187" s="70" t="s">
        <v>55</v>
      </c>
      <c r="AG187" s="70" t="s">
        <v>55</v>
      </c>
      <c r="AH187" s="70" t="s">
        <v>55</v>
      </c>
    </row>
    <row r="188" spans="2:34" ht="15.75" hidden="1" customHeight="1" x14ac:dyDescent="0.25">
      <c r="B188" s="70" t="s">
        <v>413</v>
      </c>
      <c r="C188" s="70" t="s">
        <v>414</v>
      </c>
      <c r="D188" s="70" t="s">
        <v>525</v>
      </c>
      <c r="E188" s="70" t="s">
        <v>526</v>
      </c>
      <c r="F188" s="70" t="s">
        <v>527</v>
      </c>
      <c r="G188" s="70" t="s">
        <v>528</v>
      </c>
      <c r="H188" s="70" t="s">
        <v>539</v>
      </c>
      <c r="I188" s="70" t="s">
        <v>540</v>
      </c>
      <c r="J188" s="70" t="s">
        <v>82</v>
      </c>
      <c r="K188" s="70" t="s">
        <v>493</v>
      </c>
      <c r="L188" s="70" t="s">
        <v>541</v>
      </c>
      <c r="M188" s="70" t="s">
        <v>55</v>
      </c>
      <c r="N188" s="70" t="s">
        <v>264</v>
      </c>
      <c r="O188" s="70" t="s">
        <v>55</v>
      </c>
      <c r="P188" s="70" t="s">
        <v>433</v>
      </c>
      <c r="Q188" s="70" t="s">
        <v>55</v>
      </c>
      <c r="R188" s="70" t="s">
        <v>543</v>
      </c>
      <c r="S188" s="70" t="s">
        <v>55</v>
      </c>
      <c r="T188" s="70" t="s">
        <v>1631</v>
      </c>
      <c r="U188" s="70" t="s">
        <v>1633</v>
      </c>
      <c r="V188" s="70" t="s">
        <v>1634</v>
      </c>
      <c r="W188" s="70" t="s">
        <v>1635</v>
      </c>
      <c r="X188" s="70" t="s">
        <v>1636</v>
      </c>
      <c r="Y188" s="70" t="s">
        <v>1637</v>
      </c>
      <c r="Z188" s="70" t="s">
        <v>1639</v>
      </c>
      <c r="AA188" s="70" t="s">
        <v>1640</v>
      </c>
      <c r="AB188" s="70" t="s">
        <v>1653</v>
      </c>
      <c r="AC188" s="70" t="s">
        <v>1642</v>
      </c>
      <c r="AD188" s="70" t="s">
        <v>1643</v>
      </c>
      <c r="AE188" s="70" t="s">
        <v>1653</v>
      </c>
      <c r="AF188" s="70" t="s">
        <v>55</v>
      </c>
      <c r="AG188" s="70" t="s">
        <v>55</v>
      </c>
      <c r="AH188" s="70" t="s">
        <v>55</v>
      </c>
    </row>
    <row r="189" spans="2:34" ht="15.75" hidden="1" customHeight="1" x14ac:dyDescent="0.25">
      <c r="B189" s="70" t="s">
        <v>413</v>
      </c>
      <c r="C189" s="70" t="s">
        <v>414</v>
      </c>
      <c r="D189" s="70" t="s">
        <v>544</v>
      </c>
      <c r="E189" s="70" t="s">
        <v>545</v>
      </c>
      <c r="F189" s="70" t="s">
        <v>546</v>
      </c>
      <c r="G189" s="70" t="s">
        <v>547</v>
      </c>
      <c r="H189" s="70" t="s">
        <v>548</v>
      </c>
      <c r="I189" s="70" t="s">
        <v>549</v>
      </c>
      <c r="J189" s="70" t="s">
        <v>82</v>
      </c>
      <c r="K189" s="70" t="s">
        <v>144</v>
      </c>
      <c r="L189" s="70" t="s">
        <v>550</v>
      </c>
      <c r="M189" s="70" t="s">
        <v>55</v>
      </c>
      <c r="N189" s="70" t="s">
        <v>551</v>
      </c>
      <c r="O189" s="70" t="s">
        <v>55</v>
      </c>
      <c r="P189" s="70" t="s">
        <v>433</v>
      </c>
      <c r="Q189" s="70" t="s">
        <v>55</v>
      </c>
      <c r="R189" s="70" t="s">
        <v>52</v>
      </c>
      <c r="S189" s="70" t="s">
        <v>55</v>
      </c>
      <c r="T189" s="70" t="s">
        <v>1653</v>
      </c>
      <c r="U189" s="70" t="s">
        <v>1653</v>
      </c>
      <c r="V189" s="70" t="s">
        <v>1653</v>
      </c>
      <c r="W189" s="70" t="s">
        <v>1653</v>
      </c>
      <c r="X189" s="70" t="s">
        <v>1636</v>
      </c>
      <c r="Y189" s="70" t="s">
        <v>1637</v>
      </c>
      <c r="Z189" s="70" t="s">
        <v>1639</v>
      </c>
      <c r="AA189" s="70" t="s">
        <v>1640</v>
      </c>
      <c r="AB189" s="70" t="s">
        <v>1653</v>
      </c>
      <c r="AC189" s="70" t="s">
        <v>1642</v>
      </c>
      <c r="AD189" s="70" t="s">
        <v>1643</v>
      </c>
      <c r="AE189" s="70" t="s">
        <v>1653</v>
      </c>
      <c r="AF189" s="70" t="s">
        <v>55</v>
      </c>
      <c r="AG189" s="70" t="s">
        <v>55</v>
      </c>
      <c r="AH189" s="70" t="s">
        <v>55</v>
      </c>
    </row>
    <row r="190" spans="2:34" ht="15.75" hidden="1" customHeight="1" x14ac:dyDescent="0.25">
      <c r="B190" s="70" t="s">
        <v>413</v>
      </c>
      <c r="C190" s="70" t="s">
        <v>414</v>
      </c>
      <c r="D190" s="70" t="s">
        <v>544</v>
      </c>
      <c r="E190" s="70" t="s">
        <v>545</v>
      </c>
      <c r="F190" s="70" t="s">
        <v>546</v>
      </c>
      <c r="G190" s="70" t="s">
        <v>547</v>
      </c>
      <c r="H190" s="70" t="s">
        <v>553</v>
      </c>
      <c r="I190" s="70" t="s">
        <v>554</v>
      </c>
      <c r="J190" s="70" t="s">
        <v>82</v>
      </c>
      <c r="K190" s="70" t="s">
        <v>144</v>
      </c>
      <c r="L190" s="70" t="s">
        <v>555</v>
      </c>
      <c r="M190" s="70" t="s">
        <v>55</v>
      </c>
      <c r="N190" s="70" t="s">
        <v>551</v>
      </c>
      <c r="O190" s="70" t="s">
        <v>55</v>
      </c>
      <c r="P190" s="70" t="s">
        <v>433</v>
      </c>
      <c r="Q190" s="70" t="s">
        <v>55</v>
      </c>
      <c r="R190" s="70" t="s">
        <v>52</v>
      </c>
      <c r="S190" s="70" t="s">
        <v>55</v>
      </c>
      <c r="T190" s="70" t="s">
        <v>1653</v>
      </c>
      <c r="U190" s="70" t="s">
        <v>1653</v>
      </c>
      <c r="V190" s="70" t="s">
        <v>1653</v>
      </c>
      <c r="W190" s="70" t="s">
        <v>1635</v>
      </c>
      <c r="X190" s="70" t="s">
        <v>1636</v>
      </c>
      <c r="Y190" s="70" t="s">
        <v>1637</v>
      </c>
      <c r="Z190" s="70" t="s">
        <v>1639</v>
      </c>
      <c r="AA190" s="70" t="s">
        <v>1640</v>
      </c>
      <c r="AB190" s="70" t="s">
        <v>1653</v>
      </c>
      <c r="AC190" s="70" t="s">
        <v>1642</v>
      </c>
      <c r="AD190" s="70" t="s">
        <v>1643</v>
      </c>
      <c r="AE190" s="70" t="s">
        <v>1653</v>
      </c>
      <c r="AF190" s="70" t="s">
        <v>55</v>
      </c>
      <c r="AG190" s="70" t="s">
        <v>55</v>
      </c>
      <c r="AH190" s="70" t="s">
        <v>55</v>
      </c>
    </row>
    <row r="191" spans="2:34" ht="15.75" hidden="1" customHeight="1" x14ac:dyDescent="0.25">
      <c r="B191" s="70" t="s">
        <v>413</v>
      </c>
      <c r="C191" s="70" t="s">
        <v>414</v>
      </c>
      <c r="D191" s="70" t="s">
        <v>544</v>
      </c>
      <c r="E191" s="70" t="s">
        <v>545</v>
      </c>
      <c r="F191" s="70" t="s">
        <v>546</v>
      </c>
      <c r="G191" s="70" t="s">
        <v>547</v>
      </c>
      <c r="H191" s="70" t="s">
        <v>557</v>
      </c>
      <c r="I191" s="70" t="s">
        <v>558</v>
      </c>
      <c r="J191" s="70" t="s">
        <v>82</v>
      </c>
      <c r="K191" s="70" t="s">
        <v>144</v>
      </c>
      <c r="L191" s="70" t="s">
        <v>555</v>
      </c>
      <c r="M191" s="70" t="s">
        <v>55</v>
      </c>
      <c r="N191" s="70" t="s">
        <v>551</v>
      </c>
      <c r="O191" s="70" t="s">
        <v>55</v>
      </c>
      <c r="P191" s="70" t="s">
        <v>433</v>
      </c>
      <c r="Q191" s="70" t="s">
        <v>55</v>
      </c>
      <c r="R191" s="70" t="s">
        <v>52</v>
      </c>
      <c r="S191" s="70" t="s">
        <v>55</v>
      </c>
      <c r="T191" s="70" t="s">
        <v>1653</v>
      </c>
      <c r="U191" s="70" t="s">
        <v>1653</v>
      </c>
      <c r="V191" s="70" t="s">
        <v>1653</v>
      </c>
      <c r="W191" s="70" t="s">
        <v>1653</v>
      </c>
      <c r="X191" s="70" t="s">
        <v>1636</v>
      </c>
      <c r="Y191" s="70" t="s">
        <v>1637</v>
      </c>
      <c r="Z191" s="70" t="s">
        <v>1639</v>
      </c>
      <c r="AA191" s="70" t="s">
        <v>1640</v>
      </c>
      <c r="AB191" s="70" t="s">
        <v>1653</v>
      </c>
      <c r="AC191" s="70" t="s">
        <v>1642</v>
      </c>
      <c r="AD191" s="70" t="s">
        <v>1643</v>
      </c>
      <c r="AE191" s="70" t="s">
        <v>1653</v>
      </c>
      <c r="AF191" s="70" t="s">
        <v>55</v>
      </c>
      <c r="AG191" s="70" t="s">
        <v>55</v>
      </c>
      <c r="AH191" s="70" t="s">
        <v>55</v>
      </c>
    </row>
    <row r="192" spans="2:34" ht="15.75" hidden="1" customHeight="1" x14ac:dyDescent="0.25">
      <c r="B192" s="70" t="s">
        <v>413</v>
      </c>
      <c r="C192" s="70" t="s">
        <v>414</v>
      </c>
      <c r="D192" s="70" t="s">
        <v>544</v>
      </c>
      <c r="E192" s="70" t="s">
        <v>545</v>
      </c>
      <c r="F192" s="70" t="s">
        <v>546</v>
      </c>
      <c r="G192" s="70" t="s">
        <v>547</v>
      </c>
      <c r="H192" s="70" t="s">
        <v>560</v>
      </c>
      <c r="I192" s="70" t="s">
        <v>561</v>
      </c>
      <c r="J192" s="70" t="s">
        <v>82</v>
      </c>
      <c r="K192" s="70" t="s">
        <v>144</v>
      </c>
      <c r="L192" s="70" t="s">
        <v>555</v>
      </c>
      <c r="M192" s="70" t="s">
        <v>55</v>
      </c>
      <c r="N192" s="70" t="s">
        <v>551</v>
      </c>
      <c r="O192" s="70" t="s">
        <v>55</v>
      </c>
      <c r="P192" s="70" t="s">
        <v>433</v>
      </c>
      <c r="Q192" s="70" t="s">
        <v>55</v>
      </c>
      <c r="R192" s="70" t="s">
        <v>52</v>
      </c>
      <c r="S192" s="70" t="s">
        <v>55</v>
      </c>
      <c r="T192" s="70" t="s">
        <v>1653</v>
      </c>
      <c r="U192" s="70" t="s">
        <v>1653</v>
      </c>
      <c r="V192" s="70" t="s">
        <v>1653</v>
      </c>
      <c r="W192" s="70" t="s">
        <v>1635</v>
      </c>
      <c r="X192" s="70" t="s">
        <v>1636</v>
      </c>
      <c r="Y192" s="70" t="s">
        <v>1637</v>
      </c>
      <c r="Z192" s="70" t="s">
        <v>1639</v>
      </c>
      <c r="AA192" s="70" t="s">
        <v>1640</v>
      </c>
      <c r="AB192" s="70" t="s">
        <v>1653</v>
      </c>
      <c r="AC192" s="70" t="s">
        <v>1642</v>
      </c>
      <c r="AD192" s="70" t="s">
        <v>1643</v>
      </c>
      <c r="AE192" s="70" t="s">
        <v>1653</v>
      </c>
      <c r="AF192" s="70" t="s">
        <v>55</v>
      </c>
      <c r="AG192" s="70" t="s">
        <v>55</v>
      </c>
      <c r="AH192" s="70" t="s">
        <v>55</v>
      </c>
    </row>
    <row r="193" spans="2:34" ht="15.75" hidden="1" customHeight="1" x14ac:dyDescent="0.25">
      <c r="B193" s="70" t="s">
        <v>413</v>
      </c>
      <c r="C193" s="70" t="s">
        <v>414</v>
      </c>
      <c r="D193" s="70" t="s">
        <v>544</v>
      </c>
      <c r="E193" s="70" t="s">
        <v>545</v>
      </c>
      <c r="F193" s="70" t="s">
        <v>546</v>
      </c>
      <c r="G193" s="70" t="s">
        <v>547</v>
      </c>
      <c r="H193" s="70" t="s">
        <v>563</v>
      </c>
      <c r="I193" s="70" t="s">
        <v>564</v>
      </c>
      <c r="J193" s="70" t="s">
        <v>82</v>
      </c>
      <c r="K193" s="70" t="s">
        <v>144</v>
      </c>
      <c r="L193" s="70" t="s">
        <v>555</v>
      </c>
      <c r="M193" s="70" t="s">
        <v>55</v>
      </c>
      <c r="N193" s="70" t="s">
        <v>551</v>
      </c>
      <c r="O193" s="70" t="s">
        <v>55</v>
      </c>
      <c r="P193" s="70" t="s">
        <v>433</v>
      </c>
      <c r="Q193" s="70" t="s">
        <v>55</v>
      </c>
      <c r="R193" s="70" t="s">
        <v>52</v>
      </c>
      <c r="S193" s="70" t="s">
        <v>55</v>
      </c>
      <c r="T193" s="70" t="s">
        <v>1653</v>
      </c>
      <c r="U193" s="70" t="s">
        <v>1653</v>
      </c>
      <c r="V193" s="70" t="s">
        <v>1634</v>
      </c>
      <c r="W193" s="70" t="s">
        <v>1635</v>
      </c>
      <c r="X193" s="70" t="s">
        <v>1636</v>
      </c>
      <c r="Y193" s="70" t="s">
        <v>1637</v>
      </c>
      <c r="Z193" s="70" t="s">
        <v>1639</v>
      </c>
      <c r="AA193" s="70" t="s">
        <v>1640</v>
      </c>
      <c r="AB193" s="70" t="s">
        <v>1653</v>
      </c>
      <c r="AC193" s="70" t="s">
        <v>1642</v>
      </c>
      <c r="AD193" s="70" t="s">
        <v>1643</v>
      </c>
      <c r="AE193" s="70" t="s">
        <v>1653</v>
      </c>
      <c r="AF193" s="70" t="s">
        <v>55</v>
      </c>
      <c r="AG193" s="70" t="s">
        <v>55</v>
      </c>
      <c r="AH193" s="70" t="s">
        <v>55</v>
      </c>
    </row>
    <row r="194" spans="2:34" ht="15.75" hidden="1" customHeight="1" x14ac:dyDescent="0.25">
      <c r="B194" s="70" t="s">
        <v>413</v>
      </c>
      <c r="C194" s="70" t="s">
        <v>414</v>
      </c>
      <c r="D194" s="70" t="s">
        <v>544</v>
      </c>
      <c r="E194" s="70" t="s">
        <v>545</v>
      </c>
      <c r="F194" s="70" t="s">
        <v>546</v>
      </c>
      <c r="G194" s="70" t="s">
        <v>547</v>
      </c>
      <c r="H194" s="70" t="s">
        <v>566</v>
      </c>
      <c r="I194" s="70" t="s">
        <v>567</v>
      </c>
      <c r="J194" s="70" t="s">
        <v>82</v>
      </c>
      <c r="K194" s="70" t="s">
        <v>144</v>
      </c>
      <c r="L194" s="70" t="s">
        <v>555</v>
      </c>
      <c r="M194" s="70" t="s">
        <v>55</v>
      </c>
      <c r="N194" s="70" t="s">
        <v>551</v>
      </c>
      <c r="O194" s="70" t="s">
        <v>55</v>
      </c>
      <c r="P194" s="70" t="s">
        <v>433</v>
      </c>
      <c r="Q194" s="70" t="s">
        <v>55</v>
      </c>
      <c r="R194" s="70" t="s">
        <v>52</v>
      </c>
      <c r="S194" s="70" t="s">
        <v>55</v>
      </c>
      <c r="T194" s="70" t="s">
        <v>1653</v>
      </c>
      <c r="U194" s="70" t="s">
        <v>1653</v>
      </c>
      <c r="V194" s="70" t="s">
        <v>1653</v>
      </c>
      <c r="W194" s="70" t="s">
        <v>1635</v>
      </c>
      <c r="X194" s="70" t="s">
        <v>1636</v>
      </c>
      <c r="Y194" s="70" t="s">
        <v>1637</v>
      </c>
      <c r="Z194" s="70" t="s">
        <v>1639</v>
      </c>
      <c r="AA194" s="70" t="s">
        <v>1640</v>
      </c>
      <c r="AB194" s="70" t="s">
        <v>1653</v>
      </c>
      <c r="AC194" s="70" t="s">
        <v>1642</v>
      </c>
      <c r="AD194" s="70" t="s">
        <v>1643</v>
      </c>
      <c r="AE194" s="70" t="s">
        <v>1653</v>
      </c>
      <c r="AF194" s="70" t="s">
        <v>55</v>
      </c>
      <c r="AG194" s="70" t="s">
        <v>55</v>
      </c>
      <c r="AH194" s="70" t="s">
        <v>55</v>
      </c>
    </row>
    <row r="195" spans="2:34" ht="15.75" hidden="1" customHeight="1" x14ac:dyDescent="0.25">
      <c r="B195" s="70" t="s">
        <v>413</v>
      </c>
      <c r="C195" s="70" t="s">
        <v>414</v>
      </c>
      <c r="D195" s="70" t="s">
        <v>544</v>
      </c>
      <c r="E195" s="70" t="s">
        <v>545</v>
      </c>
      <c r="F195" s="70" t="s">
        <v>546</v>
      </c>
      <c r="G195" s="70" t="s">
        <v>547</v>
      </c>
      <c r="H195" s="70" t="s">
        <v>569</v>
      </c>
      <c r="I195" s="70" t="s">
        <v>570</v>
      </c>
      <c r="J195" s="70" t="s">
        <v>82</v>
      </c>
      <c r="K195" s="70" t="s">
        <v>144</v>
      </c>
      <c r="L195" s="70" t="s">
        <v>555</v>
      </c>
      <c r="M195" s="70" t="s">
        <v>55</v>
      </c>
      <c r="N195" s="70" t="s">
        <v>551</v>
      </c>
      <c r="O195" s="70" t="s">
        <v>55</v>
      </c>
      <c r="P195" s="70" t="s">
        <v>433</v>
      </c>
      <c r="Q195" s="70" t="s">
        <v>55</v>
      </c>
      <c r="R195" s="70" t="s">
        <v>52</v>
      </c>
      <c r="S195" s="70" t="s">
        <v>55</v>
      </c>
      <c r="T195" s="70" t="s">
        <v>1653</v>
      </c>
      <c r="U195" s="70" t="s">
        <v>1653</v>
      </c>
      <c r="V195" s="70" t="s">
        <v>1653</v>
      </c>
      <c r="W195" s="70" t="s">
        <v>1653</v>
      </c>
      <c r="X195" s="70" t="s">
        <v>1636</v>
      </c>
      <c r="Y195" s="70" t="s">
        <v>1637</v>
      </c>
      <c r="Z195" s="70" t="s">
        <v>1639</v>
      </c>
      <c r="AA195" s="70" t="s">
        <v>1640</v>
      </c>
      <c r="AB195" s="70" t="s">
        <v>1653</v>
      </c>
      <c r="AC195" s="70" t="s">
        <v>1642</v>
      </c>
      <c r="AD195" s="70" t="s">
        <v>1643</v>
      </c>
      <c r="AE195" s="70" t="s">
        <v>1653</v>
      </c>
      <c r="AF195" s="70" t="s">
        <v>55</v>
      </c>
      <c r="AG195" s="70" t="s">
        <v>55</v>
      </c>
      <c r="AH195" s="70" t="s">
        <v>55</v>
      </c>
    </row>
    <row r="196" spans="2:34" ht="15.75" hidden="1" customHeight="1" x14ac:dyDescent="0.25">
      <c r="B196" s="70" t="s">
        <v>413</v>
      </c>
      <c r="C196" s="70" t="s">
        <v>414</v>
      </c>
      <c r="D196" s="70" t="s">
        <v>544</v>
      </c>
      <c r="E196" s="70" t="s">
        <v>545</v>
      </c>
      <c r="F196" s="70" t="s">
        <v>546</v>
      </c>
      <c r="G196" s="70" t="s">
        <v>547</v>
      </c>
      <c r="H196" s="70" t="s">
        <v>572</v>
      </c>
      <c r="I196" s="70" t="s">
        <v>573</v>
      </c>
      <c r="J196" s="70" t="s">
        <v>82</v>
      </c>
      <c r="K196" s="70" t="s">
        <v>144</v>
      </c>
      <c r="L196" s="70" t="s">
        <v>555</v>
      </c>
      <c r="M196" s="70" t="s">
        <v>55</v>
      </c>
      <c r="N196" s="70" t="s">
        <v>551</v>
      </c>
      <c r="O196" s="70" t="s">
        <v>55</v>
      </c>
      <c r="P196" s="70" t="s">
        <v>433</v>
      </c>
      <c r="Q196" s="70" t="s">
        <v>55</v>
      </c>
      <c r="R196" s="70" t="s">
        <v>52</v>
      </c>
      <c r="S196" s="70" t="s">
        <v>55</v>
      </c>
      <c r="T196" s="70" t="s">
        <v>1653</v>
      </c>
      <c r="U196" s="70" t="s">
        <v>1653</v>
      </c>
      <c r="V196" s="70" t="s">
        <v>1653</v>
      </c>
      <c r="W196" s="70" t="s">
        <v>1653</v>
      </c>
      <c r="X196" s="70" t="s">
        <v>1636</v>
      </c>
      <c r="Y196" s="70" t="s">
        <v>1637</v>
      </c>
      <c r="Z196" s="70" t="s">
        <v>1639</v>
      </c>
      <c r="AA196" s="70" t="s">
        <v>1640</v>
      </c>
      <c r="AB196" s="70" t="s">
        <v>1653</v>
      </c>
      <c r="AC196" s="70" t="s">
        <v>1642</v>
      </c>
      <c r="AD196" s="70" t="s">
        <v>1643</v>
      </c>
      <c r="AE196" s="70" t="s">
        <v>1653</v>
      </c>
      <c r="AF196" s="70" t="s">
        <v>55</v>
      </c>
      <c r="AG196" s="70" t="s">
        <v>55</v>
      </c>
      <c r="AH196" s="70" t="s">
        <v>55</v>
      </c>
    </row>
    <row r="197" spans="2:34" ht="15.75" hidden="1" customHeight="1" x14ac:dyDescent="0.25">
      <c r="B197" s="70" t="s">
        <v>413</v>
      </c>
      <c r="C197" s="70" t="s">
        <v>414</v>
      </c>
      <c r="D197" s="70" t="s">
        <v>544</v>
      </c>
      <c r="E197" s="70" t="s">
        <v>545</v>
      </c>
      <c r="F197" s="70" t="s">
        <v>546</v>
      </c>
      <c r="G197" s="70" t="s">
        <v>547</v>
      </c>
      <c r="H197" s="70" t="s">
        <v>575</v>
      </c>
      <c r="I197" s="70" t="s">
        <v>576</v>
      </c>
      <c r="J197" s="70" t="s">
        <v>82</v>
      </c>
      <c r="K197" s="70" t="s">
        <v>144</v>
      </c>
      <c r="L197" s="70" t="s">
        <v>555</v>
      </c>
      <c r="M197" s="70" t="s">
        <v>55</v>
      </c>
      <c r="N197" s="70" t="s">
        <v>551</v>
      </c>
      <c r="O197" s="70" t="s">
        <v>55</v>
      </c>
      <c r="P197" s="70" t="s">
        <v>433</v>
      </c>
      <c r="Q197" s="70" t="s">
        <v>55</v>
      </c>
      <c r="R197" s="70" t="s">
        <v>52</v>
      </c>
      <c r="S197" s="70" t="s">
        <v>55</v>
      </c>
      <c r="T197" s="70" t="s">
        <v>1653</v>
      </c>
      <c r="U197" s="70" t="s">
        <v>1653</v>
      </c>
      <c r="V197" s="70" t="s">
        <v>1653</v>
      </c>
      <c r="W197" s="70" t="s">
        <v>1653</v>
      </c>
      <c r="X197" s="70" t="s">
        <v>1636</v>
      </c>
      <c r="Y197" s="70" t="s">
        <v>1637</v>
      </c>
      <c r="Z197" s="70" t="s">
        <v>1639</v>
      </c>
      <c r="AA197" s="70" t="s">
        <v>1640</v>
      </c>
      <c r="AB197" s="70" t="s">
        <v>1653</v>
      </c>
      <c r="AC197" s="70" t="s">
        <v>1642</v>
      </c>
      <c r="AD197" s="70" t="s">
        <v>1643</v>
      </c>
      <c r="AE197" s="70" t="s">
        <v>1653</v>
      </c>
      <c r="AF197" s="70" t="s">
        <v>55</v>
      </c>
      <c r="AG197" s="70" t="s">
        <v>55</v>
      </c>
      <c r="AH197" s="70" t="s">
        <v>55</v>
      </c>
    </row>
    <row r="198" spans="2:34" ht="15.75" hidden="1" customHeight="1" x14ac:dyDescent="0.25">
      <c r="B198" s="70" t="s">
        <v>413</v>
      </c>
      <c r="C198" s="70" t="s">
        <v>414</v>
      </c>
      <c r="D198" s="70" t="s">
        <v>544</v>
      </c>
      <c r="E198" s="70" t="s">
        <v>545</v>
      </c>
      <c r="F198" s="70" t="s">
        <v>546</v>
      </c>
      <c r="G198" s="70" t="s">
        <v>547</v>
      </c>
      <c r="H198" s="70" t="s">
        <v>578</v>
      </c>
      <c r="I198" s="70" t="s">
        <v>579</v>
      </c>
      <c r="J198" s="70" t="s">
        <v>82</v>
      </c>
      <c r="K198" s="70" t="s">
        <v>144</v>
      </c>
      <c r="L198" s="70" t="s">
        <v>555</v>
      </c>
      <c r="M198" s="70" t="s">
        <v>55</v>
      </c>
      <c r="N198" s="70" t="s">
        <v>551</v>
      </c>
      <c r="O198" s="70" t="s">
        <v>55</v>
      </c>
      <c r="P198" s="70" t="s">
        <v>433</v>
      </c>
      <c r="Q198" s="70" t="s">
        <v>55</v>
      </c>
      <c r="R198" s="70"/>
      <c r="S198" s="70" t="s">
        <v>55</v>
      </c>
      <c r="T198" s="70" t="s">
        <v>1653</v>
      </c>
      <c r="U198" s="70" t="s">
        <v>1653</v>
      </c>
      <c r="V198" s="70" t="s">
        <v>1653</v>
      </c>
      <c r="W198" s="70" t="s">
        <v>1653</v>
      </c>
      <c r="X198" s="70" t="s">
        <v>1636</v>
      </c>
      <c r="Y198" s="70" t="s">
        <v>1637</v>
      </c>
      <c r="Z198" s="70" t="s">
        <v>1639</v>
      </c>
      <c r="AA198" s="70" t="s">
        <v>1640</v>
      </c>
      <c r="AB198" s="70" t="s">
        <v>1653</v>
      </c>
      <c r="AC198" s="70" t="s">
        <v>1642</v>
      </c>
      <c r="AD198" s="70" t="s">
        <v>1643</v>
      </c>
      <c r="AE198" s="70" t="s">
        <v>1653</v>
      </c>
      <c r="AF198" s="70" t="s">
        <v>55</v>
      </c>
      <c r="AG198" s="70" t="s">
        <v>55</v>
      </c>
      <c r="AH198" s="70" t="s">
        <v>55</v>
      </c>
    </row>
    <row r="199" spans="2:34" ht="15.75" hidden="1" customHeight="1" x14ac:dyDescent="0.25">
      <c r="B199" s="70" t="s">
        <v>413</v>
      </c>
      <c r="C199" s="70" t="s">
        <v>414</v>
      </c>
      <c r="D199" s="70" t="s">
        <v>544</v>
      </c>
      <c r="E199" s="70" t="s">
        <v>545</v>
      </c>
      <c r="F199" s="70" t="s">
        <v>546</v>
      </c>
      <c r="G199" s="70" t="s">
        <v>547</v>
      </c>
      <c r="H199" s="70" t="s">
        <v>582</v>
      </c>
      <c r="I199" s="70" t="s">
        <v>583</v>
      </c>
      <c r="J199" s="70" t="s">
        <v>82</v>
      </c>
      <c r="K199" s="70" t="s">
        <v>144</v>
      </c>
      <c r="L199" s="70" t="s">
        <v>555</v>
      </c>
      <c r="M199" s="70" t="s">
        <v>55</v>
      </c>
      <c r="N199" s="70" t="s">
        <v>264</v>
      </c>
      <c r="O199" s="70" t="s">
        <v>55</v>
      </c>
      <c r="P199" s="70" t="s">
        <v>433</v>
      </c>
      <c r="Q199" s="70" t="s">
        <v>55</v>
      </c>
      <c r="R199" s="70" t="s">
        <v>584</v>
      </c>
      <c r="S199" s="70" t="s">
        <v>55</v>
      </c>
      <c r="T199" s="70" t="s">
        <v>1653</v>
      </c>
      <c r="U199" s="70" t="s">
        <v>1633</v>
      </c>
      <c r="V199" s="70" t="s">
        <v>1634</v>
      </c>
      <c r="W199" s="70" t="s">
        <v>1635</v>
      </c>
      <c r="X199" s="70" t="s">
        <v>1636</v>
      </c>
      <c r="Y199" s="70" t="s">
        <v>1637</v>
      </c>
      <c r="Z199" s="70" t="s">
        <v>1639</v>
      </c>
      <c r="AA199" s="70" t="s">
        <v>1640</v>
      </c>
      <c r="AB199" s="70" t="s">
        <v>1653</v>
      </c>
      <c r="AC199" s="70" t="s">
        <v>1642</v>
      </c>
      <c r="AD199" s="70" t="s">
        <v>1643</v>
      </c>
      <c r="AE199" s="70" t="s">
        <v>1653</v>
      </c>
      <c r="AF199" s="70" t="s">
        <v>55</v>
      </c>
      <c r="AG199" s="70" t="s">
        <v>55</v>
      </c>
      <c r="AH199" s="70" t="s">
        <v>55</v>
      </c>
    </row>
    <row r="200" spans="2:34" ht="15.75" hidden="1" customHeight="1" x14ac:dyDescent="0.25">
      <c r="B200" s="70" t="s">
        <v>413</v>
      </c>
      <c r="C200" s="70" t="s">
        <v>414</v>
      </c>
      <c r="D200" s="70" t="s">
        <v>586</v>
      </c>
      <c r="E200" s="70" t="s">
        <v>587</v>
      </c>
      <c r="F200" s="70" t="s">
        <v>588</v>
      </c>
      <c r="G200" s="70" t="s">
        <v>589</v>
      </c>
      <c r="H200" s="70" t="s">
        <v>590</v>
      </c>
      <c r="I200" s="70" t="s">
        <v>591</v>
      </c>
      <c r="J200" s="70" t="s">
        <v>82</v>
      </c>
      <c r="K200" s="70" t="s">
        <v>592</v>
      </c>
      <c r="L200" s="70" t="s">
        <v>593</v>
      </c>
      <c r="M200" s="70" t="s">
        <v>55</v>
      </c>
      <c r="N200" s="70" t="s">
        <v>594</v>
      </c>
      <c r="O200" s="70" t="s">
        <v>55</v>
      </c>
      <c r="P200" s="70" t="s">
        <v>433</v>
      </c>
      <c r="Q200" s="70" t="s">
        <v>55</v>
      </c>
      <c r="R200" s="70"/>
      <c r="S200" s="70" t="s">
        <v>55</v>
      </c>
      <c r="T200" s="70" t="s">
        <v>1653</v>
      </c>
      <c r="U200" s="70" t="s">
        <v>1653</v>
      </c>
      <c r="V200" s="70" t="s">
        <v>1634</v>
      </c>
      <c r="W200" s="70" t="s">
        <v>1635</v>
      </c>
      <c r="X200" s="70" t="s">
        <v>1636</v>
      </c>
      <c r="Y200" s="70" t="s">
        <v>1637</v>
      </c>
      <c r="Z200" s="70" t="s">
        <v>1639</v>
      </c>
      <c r="AA200" s="70" t="s">
        <v>1640</v>
      </c>
      <c r="AB200" s="70" t="s">
        <v>1653</v>
      </c>
      <c r="AC200" s="70" t="s">
        <v>1653</v>
      </c>
      <c r="AD200" s="70" t="s">
        <v>1643</v>
      </c>
      <c r="AE200" s="70" t="s">
        <v>1653</v>
      </c>
      <c r="AF200" s="70" t="s">
        <v>55</v>
      </c>
      <c r="AG200" s="70" t="s">
        <v>55</v>
      </c>
      <c r="AH200" s="70" t="s">
        <v>55</v>
      </c>
    </row>
    <row r="201" spans="2:34" ht="15.75" hidden="1" customHeight="1" x14ac:dyDescent="0.25">
      <c r="B201" s="70" t="s">
        <v>413</v>
      </c>
      <c r="C201" s="70" t="s">
        <v>414</v>
      </c>
      <c r="D201" s="70" t="s">
        <v>596</v>
      </c>
      <c r="E201" s="70" t="s">
        <v>597</v>
      </c>
      <c r="F201" s="70" t="s">
        <v>598</v>
      </c>
      <c r="G201" s="70" t="s">
        <v>599</v>
      </c>
      <c r="H201" s="70" t="s">
        <v>600</v>
      </c>
      <c r="I201" s="70" t="s">
        <v>601</v>
      </c>
      <c r="J201" s="70" t="s">
        <v>82</v>
      </c>
      <c r="K201" s="70" t="s">
        <v>602</v>
      </c>
      <c r="L201" s="70" t="s">
        <v>603</v>
      </c>
      <c r="M201" s="70" t="s">
        <v>55</v>
      </c>
      <c r="N201" s="70" t="s">
        <v>604</v>
      </c>
      <c r="O201" s="70" t="s">
        <v>55</v>
      </c>
      <c r="P201" s="70" t="s">
        <v>433</v>
      </c>
      <c r="Q201" s="70" t="s">
        <v>55</v>
      </c>
      <c r="R201" s="70"/>
      <c r="S201" s="70" t="s">
        <v>55</v>
      </c>
      <c r="T201" s="70" t="s">
        <v>1653</v>
      </c>
      <c r="U201" s="70" t="s">
        <v>1653</v>
      </c>
      <c r="V201" s="70" t="s">
        <v>1653</v>
      </c>
      <c r="W201" s="70" t="s">
        <v>1653</v>
      </c>
      <c r="X201" s="70" t="s">
        <v>1636</v>
      </c>
      <c r="Y201" s="70" t="s">
        <v>1637</v>
      </c>
      <c r="Z201" s="70" t="s">
        <v>1639</v>
      </c>
      <c r="AA201" s="70" t="s">
        <v>1640</v>
      </c>
      <c r="AB201" s="70" t="s">
        <v>1653</v>
      </c>
      <c r="AC201" s="70" t="s">
        <v>1642</v>
      </c>
      <c r="AD201" s="70" t="s">
        <v>1643</v>
      </c>
      <c r="AE201" s="70" t="s">
        <v>1653</v>
      </c>
      <c r="AF201" s="70" t="s">
        <v>55</v>
      </c>
      <c r="AG201" s="70" t="s">
        <v>55</v>
      </c>
      <c r="AH201" s="70" t="s">
        <v>55</v>
      </c>
    </row>
    <row r="202" spans="2:34" ht="15.75" hidden="1" customHeight="1" x14ac:dyDescent="0.25">
      <c r="B202" s="70" t="s">
        <v>413</v>
      </c>
      <c r="C202" s="70" t="s">
        <v>414</v>
      </c>
      <c r="D202" s="70" t="s">
        <v>596</v>
      </c>
      <c r="E202" s="70" t="s">
        <v>597</v>
      </c>
      <c r="F202" s="70" t="s">
        <v>598</v>
      </c>
      <c r="G202" s="70" t="s">
        <v>599</v>
      </c>
      <c r="H202" s="70" t="s">
        <v>606</v>
      </c>
      <c r="I202" s="70" t="s">
        <v>607</v>
      </c>
      <c r="J202" s="70" t="s">
        <v>82</v>
      </c>
      <c r="K202" s="70" t="s">
        <v>602</v>
      </c>
      <c r="L202" s="70" t="s">
        <v>603</v>
      </c>
      <c r="M202" s="70" t="s">
        <v>55</v>
      </c>
      <c r="N202" s="70" t="s">
        <v>604</v>
      </c>
      <c r="O202" s="70" t="s">
        <v>55</v>
      </c>
      <c r="P202" s="70" t="s">
        <v>433</v>
      </c>
      <c r="Q202" s="70" t="s">
        <v>55</v>
      </c>
      <c r="R202" s="70"/>
      <c r="S202" s="70" t="s">
        <v>55</v>
      </c>
      <c r="T202" s="70" t="s">
        <v>1653</v>
      </c>
      <c r="U202" s="70" t="s">
        <v>1653</v>
      </c>
      <c r="V202" s="70" t="s">
        <v>1653</v>
      </c>
      <c r="W202" s="70" t="s">
        <v>1635</v>
      </c>
      <c r="X202" s="70" t="s">
        <v>1636</v>
      </c>
      <c r="Y202" s="70" t="s">
        <v>1637</v>
      </c>
      <c r="Z202" s="70" t="s">
        <v>1639</v>
      </c>
      <c r="AA202" s="70" t="s">
        <v>1640</v>
      </c>
      <c r="AB202" s="70" t="s">
        <v>1653</v>
      </c>
      <c r="AC202" s="70" t="s">
        <v>1642</v>
      </c>
      <c r="AD202" s="70" t="s">
        <v>1643</v>
      </c>
      <c r="AE202" s="70" t="s">
        <v>1653</v>
      </c>
      <c r="AF202" s="70" t="s">
        <v>55</v>
      </c>
      <c r="AG202" s="70" t="s">
        <v>55</v>
      </c>
      <c r="AH202" s="70" t="s">
        <v>55</v>
      </c>
    </row>
    <row r="203" spans="2:34" ht="15.75" hidden="1" customHeight="1" x14ac:dyDescent="0.25">
      <c r="B203" s="70" t="s">
        <v>413</v>
      </c>
      <c r="C203" s="70" t="s">
        <v>414</v>
      </c>
      <c r="D203" s="70" t="s">
        <v>609</v>
      </c>
      <c r="E203" s="70" t="s">
        <v>610</v>
      </c>
      <c r="F203" s="70" t="s">
        <v>611</v>
      </c>
      <c r="G203" s="70" t="s">
        <v>612</v>
      </c>
      <c r="H203" s="70" t="s">
        <v>613</v>
      </c>
      <c r="I203" s="70" t="s">
        <v>614</v>
      </c>
      <c r="J203" s="70" t="s">
        <v>82</v>
      </c>
      <c r="K203" s="70" t="s">
        <v>615</v>
      </c>
      <c r="L203" s="70" t="s">
        <v>616</v>
      </c>
      <c r="M203" s="70" t="s">
        <v>55</v>
      </c>
      <c r="N203" s="70" t="s">
        <v>594</v>
      </c>
      <c r="O203" s="70" t="s">
        <v>55</v>
      </c>
      <c r="P203" s="70" t="s">
        <v>433</v>
      </c>
      <c r="Q203" s="70" t="s">
        <v>55</v>
      </c>
      <c r="R203" s="70"/>
      <c r="S203" s="70" t="s">
        <v>55</v>
      </c>
      <c r="T203" s="70" t="s">
        <v>1653</v>
      </c>
      <c r="U203" s="70" t="s">
        <v>1653</v>
      </c>
      <c r="V203" s="70" t="s">
        <v>1653</v>
      </c>
      <c r="W203" s="70" t="s">
        <v>1653</v>
      </c>
      <c r="X203" s="70" t="s">
        <v>1636</v>
      </c>
      <c r="Y203" s="70" t="s">
        <v>1637</v>
      </c>
      <c r="Z203" s="70" t="s">
        <v>1639</v>
      </c>
      <c r="AA203" s="70" t="s">
        <v>1640</v>
      </c>
      <c r="AB203" s="70" t="s">
        <v>1653</v>
      </c>
      <c r="AC203" s="70" t="s">
        <v>1642</v>
      </c>
      <c r="AD203" s="70" t="s">
        <v>1643</v>
      </c>
      <c r="AE203" s="70" t="s">
        <v>1653</v>
      </c>
      <c r="AF203" s="70" t="s">
        <v>55</v>
      </c>
      <c r="AG203" s="70" t="s">
        <v>55</v>
      </c>
      <c r="AH203" s="70" t="s">
        <v>55</v>
      </c>
    </row>
    <row r="204" spans="2:34" ht="15.75" hidden="1" customHeight="1" x14ac:dyDescent="0.25">
      <c r="B204" s="70" t="s">
        <v>413</v>
      </c>
      <c r="C204" s="70" t="s">
        <v>414</v>
      </c>
      <c r="D204" s="70" t="s">
        <v>617</v>
      </c>
      <c r="E204" s="70" t="s">
        <v>618</v>
      </c>
      <c r="F204" s="70" t="s">
        <v>619</v>
      </c>
      <c r="G204" s="70" t="s">
        <v>620</v>
      </c>
      <c r="H204" s="70" t="s">
        <v>621</v>
      </c>
      <c r="I204" s="70" t="s">
        <v>622</v>
      </c>
      <c r="J204" s="70" t="s">
        <v>82</v>
      </c>
      <c r="K204" s="70" t="s">
        <v>623</v>
      </c>
      <c r="L204" s="70" t="s">
        <v>624</v>
      </c>
      <c r="M204" s="70" t="s">
        <v>55</v>
      </c>
      <c r="N204" s="70" t="s">
        <v>264</v>
      </c>
      <c r="O204" s="70" t="s">
        <v>55</v>
      </c>
      <c r="P204" s="70" t="s">
        <v>433</v>
      </c>
      <c r="Q204" s="70" t="s">
        <v>55</v>
      </c>
      <c r="R204" s="70" t="s">
        <v>626</v>
      </c>
      <c r="S204" s="70" t="s">
        <v>55</v>
      </c>
      <c r="T204" s="70" t="s">
        <v>1631</v>
      </c>
      <c r="U204" s="70" t="s">
        <v>1633</v>
      </c>
      <c r="V204" s="70" t="s">
        <v>1634</v>
      </c>
      <c r="W204" s="70" t="s">
        <v>1635</v>
      </c>
      <c r="X204" s="70" t="s">
        <v>1636</v>
      </c>
      <c r="Y204" s="70" t="s">
        <v>1637</v>
      </c>
      <c r="Z204" s="70" t="s">
        <v>1639</v>
      </c>
      <c r="AA204" s="70" t="s">
        <v>1640</v>
      </c>
      <c r="AB204" s="70" t="s">
        <v>1653</v>
      </c>
      <c r="AC204" s="70" t="s">
        <v>1642</v>
      </c>
      <c r="AD204" s="70" t="s">
        <v>1643</v>
      </c>
      <c r="AE204" s="70" t="s">
        <v>1653</v>
      </c>
      <c r="AF204" s="70" t="s">
        <v>55</v>
      </c>
      <c r="AG204" s="70" t="s">
        <v>55</v>
      </c>
      <c r="AH204" s="70" t="s">
        <v>55</v>
      </c>
    </row>
    <row r="205" spans="2:34" ht="15.75" hidden="1" customHeight="1" x14ac:dyDescent="0.25">
      <c r="B205" s="70" t="s">
        <v>413</v>
      </c>
      <c r="C205" s="70" t="s">
        <v>414</v>
      </c>
      <c r="D205" s="70" t="s">
        <v>627</v>
      </c>
      <c r="E205" s="70" t="s">
        <v>628</v>
      </c>
      <c r="F205" s="70" t="s">
        <v>629</v>
      </c>
      <c r="G205" s="70" t="s">
        <v>630</v>
      </c>
      <c r="H205" s="70" t="s">
        <v>631</v>
      </c>
      <c r="I205" s="70" t="s">
        <v>632</v>
      </c>
      <c r="J205" s="70" t="s">
        <v>82</v>
      </c>
      <c r="K205" s="70" t="s">
        <v>144</v>
      </c>
      <c r="L205" s="70" t="s">
        <v>633</v>
      </c>
      <c r="M205" s="70" t="s">
        <v>55</v>
      </c>
      <c r="N205" s="70" t="s">
        <v>635</v>
      </c>
      <c r="O205" s="70" t="s">
        <v>55</v>
      </c>
      <c r="P205" s="70" t="s">
        <v>433</v>
      </c>
      <c r="Q205" s="70" t="s">
        <v>55</v>
      </c>
      <c r="R205" s="70" t="s">
        <v>636</v>
      </c>
      <c r="S205" s="70" t="s">
        <v>55</v>
      </c>
      <c r="T205" s="70" t="s">
        <v>1653</v>
      </c>
      <c r="U205" s="70" t="s">
        <v>1653</v>
      </c>
      <c r="V205" s="70" t="s">
        <v>1653</v>
      </c>
      <c r="W205" s="70" t="s">
        <v>1653</v>
      </c>
      <c r="X205" s="70" t="s">
        <v>1636</v>
      </c>
      <c r="Y205" s="70" t="s">
        <v>1637</v>
      </c>
      <c r="Z205" s="70" t="s">
        <v>1639</v>
      </c>
      <c r="AA205" s="70" t="s">
        <v>1640</v>
      </c>
      <c r="AB205" s="70" t="s">
        <v>1653</v>
      </c>
      <c r="AC205" s="70" t="s">
        <v>1642</v>
      </c>
      <c r="AD205" s="70" t="s">
        <v>1643</v>
      </c>
      <c r="AE205" s="70" t="s">
        <v>1653</v>
      </c>
      <c r="AF205" s="70" t="s">
        <v>55</v>
      </c>
      <c r="AG205" s="70" t="s">
        <v>55</v>
      </c>
      <c r="AH205" s="70" t="s">
        <v>55</v>
      </c>
    </row>
    <row r="206" spans="2:34" ht="15.75" hidden="1" customHeight="1" x14ac:dyDescent="0.25">
      <c r="B206" s="70" t="s">
        <v>413</v>
      </c>
      <c r="C206" s="70" t="s">
        <v>414</v>
      </c>
      <c r="D206" s="70" t="s">
        <v>627</v>
      </c>
      <c r="E206" s="70" t="s">
        <v>628</v>
      </c>
      <c r="F206" s="70" t="s">
        <v>629</v>
      </c>
      <c r="G206" s="70" t="s">
        <v>630</v>
      </c>
      <c r="H206" s="70" t="s">
        <v>638</v>
      </c>
      <c r="I206" s="70" t="s">
        <v>639</v>
      </c>
      <c r="J206" s="70" t="s">
        <v>82</v>
      </c>
      <c r="K206" s="70" t="s">
        <v>144</v>
      </c>
      <c r="L206" s="70" t="s">
        <v>633</v>
      </c>
      <c r="M206" s="70" t="s">
        <v>55</v>
      </c>
      <c r="N206" s="70" t="s">
        <v>640</v>
      </c>
      <c r="O206" s="70" t="s">
        <v>55</v>
      </c>
      <c r="P206" s="70" t="s">
        <v>433</v>
      </c>
      <c r="Q206" s="70" t="s">
        <v>55</v>
      </c>
      <c r="R206" s="70" t="s">
        <v>641</v>
      </c>
      <c r="S206" s="70" t="s">
        <v>55</v>
      </c>
      <c r="T206" s="70" t="s">
        <v>1653</v>
      </c>
      <c r="U206" s="70" t="s">
        <v>1653</v>
      </c>
      <c r="V206" s="70" t="s">
        <v>1653</v>
      </c>
      <c r="W206" s="70" t="s">
        <v>1653</v>
      </c>
      <c r="X206" s="70" t="s">
        <v>1636</v>
      </c>
      <c r="Y206" s="70" t="s">
        <v>1637</v>
      </c>
      <c r="Z206" s="70" t="s">
        <v>1639</v>
      </c>
      <c r="AA206" s="70" t="s">
        <v>1640</v>
      </c>
      <c r="AB206" s="70" t="s">
        <v>1653</v>
      </c>
      <c r="AC206" s="70" t="s">
        <v>1642</v>
      </c>
      <c r="AD206" s="70" t="s">
        <v>1643</v>
      </c>
      <c r="AE206" s="70" t="s">
        <v>1653</v>
      </c>
      <c r="AF206" s="70" t="s">
        <v>55</v>
      </c>
      <c r="AG206" s="70" t="s">
        <v>55</v>
      </c>
      <c r="AH206" s="70" t="s">
        <v>55</v>
      </c>
    </row>
    <row r="207" spans="2:34" ht="15.75" hidden="1" customHeight="1" x14ac:dyDescent="0.25">
      <c r="B207" s="70" t="s">
        <v>413</v>
      </c>
      <c r="C207" s="70" t="s">
        <v>414</v>
      </c>
      <c r="D207" s="70" t="s">
        <v>627</v>
      </c>
      <c r="E207" s="70" t="s">
        <v>628</v>
      </c>
      <c r="F207" s="70" t="s">
        <v>629</v>
      </c>
      <c r="G207" s="70" t="s">
        <v>630</v>
      </c>
      <c r="H207" s="70" t="s">
        <v>642</v>
      </c>
      <c r="I207" s="70" t="s">
        <v>643</v>
      </c>
      <c r="J207" s="70" t="s">
        <v>82</v>
      </c>
      <c r="K207" s="70" t="s">
        <v>144</v>
      </c>
      <c r="L207" s="70" t="s">
        <v>633</v>
      </c>
      <c r="M207" s="70" t="s">
        <v>55</v>
      </c>
      <c r="N207" s="70" t="s">
        <v>644</v>
      </c>
      <c r="O207" s="70" t="s">
        <v>55</v>
      </c>
      <c r="P207" s="70" t="s">
        <v>433</v>
      </c>
      <c r="Q207" s="70" t="s">
        <v>55</v>
      </c>
      <c r="R207" s="70" t="s">
        <v>636</v>
      </c>
      <c r="S207" s="70" t="s">
        <v>55</v>
      </c>
      <c r="T207" s="70" t="s">
        <v>1653</v>
      </c>
      <c r="U207" s="70" t="s">
        <v>1653</v>
      </c>
      <c r="V207" s="70" t="s">
        <v>1653</v>
      </c>
      <c r="W207" s="70" t="s">
        <v>1653</v>
      </c>
      <c r="X207" s="70" t="s">
        <v>1636</v>
      </c>
      <c r="Y207" s="70" t="s">
        <v>1637</v>
      </c>
      <c r="Z207" s="70" t="s">
        <v>1639</v>
      </c>
      <c r="AA207" s="70" t="s">
        <v>1640</v>
      </c>
      <c r="AB207" s="70" t="s">
        <v>1653</v>
      </c>
      <c r="AC207" s="70" t="s">
        <v>1642</v>
      </c>
      <c r="AD207" s="70" t="s">
        <v>1643</v>
      </c>
      <c r="AE207" s="70" t="s">
        <v>1653</v>
      </c>
      <c r="AF207" s="70" t="s">
        <v>55</v>
      </c>
      <c r="AG207" s="70" t="s">
        <v>55</v>
      </c>
      <c r="AH207" s="70" t="s">
        <v>55</v>
      </c>
    </row>
    <row r="208" spans="2:34" ht="15.75" hidden="1" customHeight="1" x14ac:dyDescent="0.25">
      <c r="B208" s="70" t="s">
        <v>413</v>
      </c>
      <c r="C208" s="70" t="s">
        <v>414</v>
      </c>
      <c r="D208" s="70" t="s">
        <v>646</v>
      </c>
      <c r="E208" s="70" t="s">
        <v>647</v>
      </c>
      <c r="F208" s="70" t="s">
        <v>648</v>
      </c>
      <c r="G208" s="70" t="s">
        <v>649</v>
      </c>
      <c r="H208" s="70" t="s">
        <v>650</v>
      </c>
      <c r="I208" s="70" t="s">
        <v>651</v>
      </c>
      <c r="J208" s="70" t="s">
        <v>82</v>
      </c>
      <c r="K208" s="70" t="s">
        <v>144</v>
      </c>
      <c r="L208" s="70" t="s">
        <v>633</v>
      </c>
      <c r="M208" s="70" t="s">
        <v>55</v>
      </c>
      <c r="N208" s="70" t="s">
        <v>652</v>
      </c>
      <c r="O208" s="70" t="s">
        <v>55</v>
      </c>
      <c r="P208" s="70" t="s">
        <v>433</v>
      </c>
      <c r="Q208" s="70" t="s">
        <v>55</v>
      </c>
      <c r="R208" s="70" t="s">
        <v>636</v>
      </c>
      <c r="S208" s="70" t="s">
        <v>55</v>
      </c>
      <c r="T208" s="70" t="s">
        <v>1653</v>
      </c>
      <c r="U208" s="70" t="s">
        <v>1653</v>
      </c>
      <c r="V208" s="70" t="s">
        <v>1653</v>
      </c>
      <c r="W208" s="70" t="s">
        <v>1653</v>
      </c>
      <c r="X208" s="70" t="s">
        <v>1636</v>
      </c>
      <c r="Y208" s="70" t="s">
        <v>1637</v>
      </c>
      <c r="Z208" s="70" t="s">
        <v>1639</v>
      </c>
      <c r="AA208" s="70" t="s">
        <v>1640</v>
      </c>
      <c r="AB208" s="70" t="s">
        <v>1653</v>
      </c>
      <c r="AC208" s="70" t="s">
        <v>1642</v>
      </c>
      <c r="AD208" s="70" t="s">
        <v>1643</v>
      </c>
      <c r="AE208" s="70" t="s">
        <v>1653</v>
      </c>
      <c r="AF208" s="70" t="s">
        <v>55</v>
      </c>
      <c r="AG208" s="70" t="s">
        <v>55</v>
      </c>
      <c r="AH208" s="70" t="s">
        <v>55</v>
      </c>
    </row>
    <row r="209" spans="2:34" ht="15.75" hidden="1" customHeight="1" x14ac:dyDescent="0.25">
      <c r="B209" s="70" t="s">
        <v>413</v>
      </c>
      <c r="C209" s="70" t="s">
        <v>414</v>
      </c>
      <c r="D209" s="70" t="s">
        <v>646</v>
      </c>
      <c r="E209" s="70" t="s">
        <v>647</v>
      </c>
      <c r="F209" s="70" t="s">
        <v>648</v>
      </c>
      <c r="G209" s="70" t="s">
        <v>649</v>
      </c>
      <c r="H209" s="70" t="s">
        <v>654</v>
      </c>
      <c r="I209" s="70" t="s">
        <v>655</v>
      </c>
      <c r="J209" s="70" t="s">
        <v>82</v>
      </c>
      <c r="K209" s="70" t="s">
        <v>144</v>
      </c>
      <c r="L209" s="70" t="s">
        <v>633</v>
      </c>
      <c r="M209" s="70" t="s">
        <v>55</v>
      </c>
      <c r="N209" s="70" t="s">
        <v>652</v>
      </c>
      <c r="O209" s="70" t="s">
        <v>55</v>
      </c>
      <c r="P209" s="70" t="s">
        <v>433</v>
      </c>
      <c r="Q209" s="70" t="s">
        <v>55</v>
      </c>
      <c r="R209" s="70" t="s">
        <v>636</v>
      </c>
      <c r="S209" s="70" t="s">
        <v>55</v>
      </c>
      <c r="T209" s="70" t="s">
        <v>1653</v>
      </c>
      <c r="U209" s="70" t="s">
        <v>1653</v>
      </c>
      <c r="V209" s="70" t="s">
        <v>1653</v>
      </c>
      <c r="W209" s="70" t="s">
        <v>1653</v>
      </c>
      <c r="X209" s="70" t="s">
        <v>1636</v>
      </c>
      <c r="Y209" s="70" t="s">
        <v>1637</v>
      </c>
      <c r="Z209" s="70" t="s">
        <v>1639</v>
      </c>
      <c r="AA209" s="70" t="s">
        <v>1640</v>
      </c>
      <c r="AB209" s="70" t="s">
        <v>1653</v>
      </c>
      <c r="AC209" s="70" t="s">
        <v>1642</v>
      </c>
      <c r="AD209" s="70" t="s">
        <v>1643</v>
      </c>
      <c r="AE209" s="70" t="s">
        <v>1653</v>
      </c>
      <c r="AF209" s="70" t="s">
        <v>55</v>
      </c>
      <c r="AG209" s="70" t="s">
        <v>55</v>
      </c>
      <c r="AH209" s="70" t="s">
        <v>55</v>
      </c>
    </row>
    <row r="210" spans="2:34" ht="15.75" hidden="1" customHeight="1" x14ac:dyDescent="0.25">
      <c r="B210" s="70" t="s">
        <v>413</v>
      </c>
      <c r="C210" s="70" t="s">
        <v>414</v>
      </c>
      <c r="D210" s="70" t="s">
        <v>646</v>
      </c>
      <c r="E210" s="70" t="s">
        <v>647</v>
      </c>
      <c r="F210" s="70" t="s">
        <v>648</v>
      </c>
      <c r="G210" s="70" t="s">
        <v>649</v>
      </c>
      <c r="H210" s="70" t="s">
        <v>657</v>
      </c>
      <c r="I210" s="70" t="s">
        <v>658</v>
      </c>
      <c r="J210" s="70" t="s">
        <v>82</v>
      </c>
      <c r="K210" s="70" t="s">
        <v>144</v>
      </c>
      <c r="L210" s="70" t="s">
        <v>633</v>
      </c>
      <c r="M210" s="70" t="s">
        <v>55</v>
      </c>
      <c r="N210" s="70" t="s">
        <v>652</v>
      </c>
      <c r="O210" s="70" t="s">
        <v>55</v>
      </c>
      <c r="P210" s="70" t="s">
        <v>433</v>
      </c>
      <c r="Q210" s="70" t="s">
        <v>55</v>
      </c>
      <c r="R210" s="70" t="s">
        <v>636</v>
      </c>
      <c r="S210" s="70" t="s">
        <v>55</v>
      </c>
      <c r="T210" s="70" t="s">
        <v>1653</v>
      </c>
      <c r="U210" s="70" t="s">
        <v>1653</v>
      </c>
      <c r="V210" s="70" t="s">
        <v>1653</v>
      </c>
      <c r="W210" s="70" t="s">
        <v>1653</v>
      </c>
      <c r="X210" s="70" t="s">
        <v>1636</v>
      </c>
      <c r="Y210" s="70" t="s">
        <v>1637</v>
      </c>
      <c r="Z210" s="70" t="s">
        <v>1639</v>
      </c>
      <c r="AA210" s="70" t="s">
        <v>1640</v>
      </c>
      <c r="AB210" s="70" t="s">
        <v>1653</v>
      </c>
      <c r="AC210" s="70" t="s">
        <v>1642</v>
      </c>
      <c r="AD210" s="70" t="s">
        <v>1643</v>
      </c>
      <c r="AE210" s="70" t="s">
        <v>1653</v>
      </c>
      <c r="AF210" s="70" t="s">
        <v>55</v>
      </c>
      <c r="AG210" s="70" t="s">
        <v>55</v>
      </c>
      <c r="AH210" s="70" t="s">
        <v>55</v>
      </c>
    </row>
    <row r="211" spans="2:34" ht="15.75" hidden="1" customHeight="1" x14ac:dyDescent="0.25">
      <c r="B211" s="70" t="s">
        <v>413</v>
      </c>
      <c r="C211" s="70" t="s">
        <v>414</v>
      </c>
      <c r="D211" s="70" t="s">
        <v>646</v>
      </c>
      <c r="E211" s="70" t="s">
        <v>647</v>
      </c>
      <c r="F211" s="70" t="s">
        <v>648</v>
      </c>
      <c r="G211" s="70" t="s">
        <v>649</v>
      </c>
      <c r="H211" s="70" t="s">
        <v>660</v>
      </c>
      <c r="I211" s="70" t="s">
        <v>661</v>
      </c>
      <c r="J211" s="70" t="s">
        <v>82</v>
      </c>
      <c r="K211" s="70" t="s">
        <v>144</v>
      </c>
      <c r="L211" s="70" t="s">
        <v>633</v>
      </c>
      <c r="M211" s="70" t="s">
        <v>55</v>
      </c>
      <c r="N211" s="70" t="s">
        <v>652</v>
      </c>
      <c r="O211" s="70" t="s">
        <v>55</v>
      </c>
      <c r="P211" s="70" t="s">
        <v>433</v>
      </c>
      <c r="Q211" s="70" t="s">
        <v>55</v>
      </c>
      <c r="R211" s="70" t="s">
        <v>636</v>
      </c>
      <c r="S211" s="70" t="s">
        <v>55</v>
      </c>
      <c r="T211" s="70" t="s">
        <v>1653</v>
      </c>
      <c r="U211" s="70" t="s">
        <v>1653</v>
      </c>
      <c r="V211" s="70" t="s">
        <v>1653</v>
      </c>
      <c r="W211" s="70" t="s">
        <v>1653</v>
      </c>
      <c r="X211" s="70" t="s">
        <v>1653</v>
      </c>
      <c r="Y211" s="70" t="s">
        <v>1637</v>
      </c>
      <c r="Z211" s="70" t="s">
        <v>1639</v>
      </c>
      <c r="AA211" s="70" t="s">
        <v>1640</v>
      </c>
      <c r="AB211" s="70" t="s">
        <v>1653</v>
      </c>
      <c r="AC211" s="70" t="s">
        <v>1642</v>
      </c>
      <c r="AD211" s="70" t="s">
        <v>1643</v>
      </c>
      <c r="AE211" s="70" t="s">
        <v>1653</v>
      </c>
      <c r="AF211" s="70" t="s">
        <v>55</v>
      </c>
      <c r="AG211" s="70" t="s">
        <v>55</v>
      </c>
      <c r="AH211" s="70" t="s">
        <v>55</v>
      </c>
    </row>
    <row r="212" spans="2:34" ht="15.75" hidden="1" customHeight="1" x14ac:dyDescent="0.25">
      <c r="B212" s="70" t="s">
        <v>413</v>
      </c>
      <c r="C212" s="70" t="s">
        <v>414</v>
      </c>
      <c r="D212" s="70" t="s">
        <v>646</v>
      </c>
      <c r="E212" s="70" t="s">
        <v>647</v>
      </c>
      <c r="F212" s="70" t="s">
        <v>648</v>
      </c>
      <c r="G212" s="70" t="s">
        <v>649</v>
      </c>
      <c r="H212" s="70" t="s">
        <v>664</v>
      </c>
      <c r="I212" s="70" t="s">
        <v>665</v>
      </c>
      <c r="J212" s="70" t="s">
        <v>82</v>
      </c>
      <c r="K212" s="70" t="s">
        <v>144</v>
      </c>
      <c r="L212" s="70" t="s">
        <v>633</v>
      </c>
      <c r="M212" s="70" t="s">
        <v>55</v>
      </c>
      <c r="N212" s="70" t="s">
        <v>652</v>
      </c>
      <c r="O212" s="70" t="s">
        <v>55</v>
      </c>
      <c r="P212" s="70" t="s">
        <v>433</v>
      </c>
      <c r="Q212" s="70" t="s">
        <v>55</v>
      </c>
      <c r="R212" s="70" t="s">
        <v>636</v>
      </c>
      <c r="S212" s="70" t="s">
        <v>55</v>
      </c>
      <c r="T212" s="70" t="s">
        <v>1653</v>
      </c>
      <c r="U212" s="70" t="s">
        <v>1653</v>
      </c>
      <c r="V212" s="70" t="s">
        <v>1653</v>
      </c>
      <c r="W212" s="70" t="s">
        <v>1653</v>
      </c>
      <c r="X212" s="70" t="s">
        <v>1653</v>
      </c>
      <c r="Y212" s="70" t="s">
        <v>1637</v>
      </c>
      <c r="Z212" s="70" t="s">
        <v>1639</v>
      </c>
      <c r="AA212" s="70" t="s">
        <v>1640</v>
      </c>
      <c r="AB212" s="70" t="s">
        <v>1653</v>
      </c>
      <c r="AC212" s="70" t="s">
        <v>1642</v>
      </c>
      <c r="AD212" s="70" t="s">
        <v>1643</v>
      </c>
      <c r="AE212" s="70" t="s">
        <v>1653</v>
      </c>
      <c r="AF212" s="70" t="s">
        <v>55</v>
      </c>
      <c r="AG212" s="70" t="s">
        <v>55</v>
      </c>
      <c r="AH212" s="70" t="s">
        <v>55</v>
      </c>
    </row>
    <row r="213" spans="2:34" ht="15.75" hidden="1" customHeight="1" x14ac:dyDescent="0.25">
      <c r="B213" s="70" t="s">
        <v>413</v>
      </c>
      <c r="C213" s="70" t="s">
        <v>414</v>
      </c>
      <c r="D213" s="70" t="s">
        <v>667</v>
      </c>
      <c r="E213" s="70" t="s">
        <v>668</v>
      </c>
      <c r="F213" s="70" t="s">
        <v>669</v>
      </c>
      <c r="G213" s="70" t="s">
        <v>670</v>
      </c>
      <c r="H213" s="70" t="s">
        <v>671</v>
      </c>
      <c r="I213" s="70" t="s">
        <v>672</v>
      </c>
      <c r="J213" s="70" t="s">
        <v>82</v>
      </c>
      <c r="K213" s="70" t="s">
        <v>673</v>
      </c>
      <c r="L213" s="70" t="s">
        <v>555</v>
      </c>
      <c r="M213" s="70" t="s">
        <v>55</v>
      </c>
      <c r="N213" s="70" t="s">
        <v>674</v>
      </c>
      <c r="O213" s="70" t="s">
        <v>55</v>
      </c>
      <c r="P213" s="70" t="s">
        <v>433</v>
      </c>
      <c r="Q213" s="70" t="s">
        <v>55</v>
      </c>
      <c r="R213" s="70" t="s">
        <v>636</v>
      </c>
      <c r="S213" s="70" t="s">
        <v>55</v>
      </c>
      <c r="T213" s="70" t="s">
        <v>1631</v>
      </c>
      <c r="U213" s="70" t="s">
        <v>1633</v>
      </c>
      <c r="V213" s="70" t="s">
        <v>1634</v>
      </c>
      <c r="W213" s="70" t="s">
        <v>1653</v>
      </c>
      <c r="X213" s="70" t="s">
        <v>1653</v>
      </c>
      <c r="Y213" s="70" t="s">
        <v>1653</v>
      </c>
      <c r="Z213" s="70" t="s">
        <v>1653</v>
      </c>
      <c r="AA213" s="70" t="s">
        <v>1653</v>
      </c>
      <c r="AB213" s="70" t="s">
        <v>1653</v>
      </c>
      <c r="AC213" s="70" t="s">
        <v>1653</v>
      </c>
      <c r="AD213" s="70" t="s">
        <v>1653</v>
      </c>
      <c r="AE213" s="70" t="s">
        <v>1653</v>
      </c>
      <c r="AF213" s="70" t="s">
        <v>55</v>
      </c>
      <c r="AG213" s="70" t="s">
        <v>55</v>
      </c>
      <c r="AH213" s="70" t="s">
        <v>55</v>
      </c>
    </row>
    <row r="214" spans="2:34" ht="15.75" hidden="1" customHeight="1" x14ac:dyDescent="0.25">
      <c r="B214" s="70" t="s">
        <v>413</v>
      </c>
      <c r="C214" s="70" t="s">
        <v>414</v>
      </c>
      <c r="D214" s="70" t="s">
        <v>667</v>
      </c>
      <c r="E214" s="70" t="s">
        <v>668</v>
      </c>
      <c r="F214" s="70" t="s">
        <v>669</v>
      </c>
      <c r="G214" s="70" t="s">
        <v>670</v>
      </c>
      <c r="H214" s="70" t="s">
        <v>677</v>
      </c>
      <c r="I214" s="70" t="s">
        <v>678</v>
      </c>
      <c r="J214" s="70" t="s">
        <v>82</v>
      </c>
      <c r="K214" s="70" t="s">
        <v>673</v>
      </c>
      <c r="L214" s="70" t="s">
        <v>555</v>
      </c>
      <c r="M214" s="70" t="s">
        <v>55</v>
      </c>
      <c r="N214" s="70" t="s">
        <v>679</v>
      </c>
      <c r="O214" s="70" t="s">
        <v>55</v>
      </c>
      <c r="P214" s="70" t="s">
        <v>433</v>
      </c>
      <c r="Q214" s="70" t="s">
        <v>55</v>
      </c>
      <c r="R214" s="70" t="s">
        <v>636</v>
      </c>
      <c r="S214" s="70" t="s">
        <v>55</v>
      </c>
      <c r="T214" s="70" t="s">
        <v>1653</v>
      </c>
      <c r="U214" s="70" t="s">
        <v>1653</v>
      </c>
      <c r="V214" s="70" t="s">
        <v>1653</v>
      </c>
      <c r="W214" s="70" t="s">
        <v>1635</v>
      </c>
      <c r="X214" s="70" t="s">
        <v>1653</v>
      </c>
      <c r="Y214" s="70" t="s">
        <v>1653</v>
      </c>
      <c r="Z214" s="70" t="s">
        <v>1653</v>
      </c>
      <c r="AA214" s="70" t="s">
        <v>1653</v>
      </c>
      <c r="AB214" s="70" t="s">
        <v>1653</v>
      </c>
      <c r="AC214" s="70" t="s">
        <v>1653</v>
      </c>
      <c r="AD214" s="70" t="s">
        <v>1653</v>
      </c>
      <c r="AE214" s="70" t="s">
        <v>1653</v>
      </c>
      <c r="AF214" s="70" t="s">
        <v>55</v>
      </c>
      <c r="AG214" s="70" t="s">
        <v>55</v>
      </c>
      <c r="AH214" s="70" t="s">
        <v>55</v>
      </c>
    </row>
    <row r="215" spans="2:34" ht="15.75" hidden="1" customHeight="1" x14ac:dyDescent="0.25">
      <c r="B215" s="70" t="s">
        <v>413</v>
      </c>
      <c r="C215" s="70" t="s">
        <v>414</v>
      </c>
      <c r="D215" s="70" t="s">
        <v>667</v>
      </c>
      <c r="E215" s="70" t="s">
        <v>668</v>
      </c>
      <c r="F215" s="70" t="s">
        <v>669</v>
      </c>
      <c r="G215" s="70" t="s">
        <v>670</v>
      </c>
      <c r="H215" s="70" t="s">
        <v>681</v>
      </c>
      <c r="I215" s="70" t="s">
        <v>682</v>
      </c>
      <c r="J215" s="70" t="s">
        <v>82</v>
      </c>
      <c r="K215" s="70" t="s">
        <v>673</v>
      </c>
      <c r="L215" s="70" t="s">
        <v>555</v>
      </c>
      <c r="M215" s="70" t="s">
        <v>55</v>
      </c>
      <c r="N215" s="70" t="s">
        <v>683</v>
      </c>
      <c r="O215" s="70" t="s">
        <v>55</v>
      </c>
      <c r="P215" s="70" t="s">
        <v>433</v>
      </c>
      <c r="Q215" s="70" t="s">
        <v>55</v>
      </c>
      <c r="R215" s="70" t="s">
        <v>636</v>
      </c>
      <c r="S215" s="70" t="s">
        <v>55</v>
      </c>
      <c r="T215" s="70" t="s">
        <v>1653</v>
      </c>
      <c r="U215" s="70" t="s">
        <v>1653</v>
      </c>
      <c r="V215" s="70" t="s">
        <v>1653</v>
      </c>
      <c r="W215" s="70" t="s">
        <v>1653</v>
      </c>
      <c r="X215" s="70" t="s">
        <v>1636</v>
      </c>
      <c r="Y215" s="70" t="s">
        <v>1637</v>
      </c>
      <c r="Z215" s="70" t="s">
        <v>1653</v>
      </c>
      <c r="AA215" s="70" t="s">
        <v>1653</v>
      </c>
      <c r="AB215" s="70" t="s">
        <v>1653</v>
      </c>
      <c r="AC215" s="70" t="s">
        <v>1642</v>
      </c>
      <c r="AD215" s="70" t="s">
        <v>1653</v>
      </c>
      <c r="AE215" s="70" t="s">
        <v>1653</v>
      </c>
      <c r="AF215" s="70" t="s">
        <v>55</v>
      </c>
      <c r="AG215" s="70" t="s">
        <v>55</v>
      </c>
      <c r="AH215" s="70" t="s">
        <v>55</v>
      </c>
    </row>
    <row r="216" spans="2:34" ht="15.75" hidden="1" customHeight="1" x14ac:dyDescent="0.25">
      <c r="B216" s="70" t="s">
        <v>413</v>
      </c>
      <c r="C216" s="70" t="s">
        <v>414</v>
      </c>
      <c r="D216" s="70" t="s">
        <v>685</v>
      </c>
      <c r="E216" s="70" t="s">
        <v>686</v>
      </c>
      <c r="F216" s="70" t="s">
        <v>687</v>
      </c>
      <c r="G216" s="70" t="s">
        <v>688</v>
      </c>
      <c r="H216" s="70" t="s">
        <v>689</v>
      </c>
      <c r="I216" s="70" t="s">
        <v>690</v>
      </c>
      <c r="J216" s="70" t="s">
        <v>82</v>
      </c>
      <c r="K216" s="70" t="s">
        <v>691</v>
      </c>
      <c r="L216" s="70" t="s">
        <v>692</v>
      </c>
      <c r="M216" s="70" t="s">
        <v>55</v>
      </c>
      <c r="N216" s="70" t="s">
        <v>694</v>
      </c>
      <c r="O216" s="70" t="s">
        <v>55</v>
      </c>
      <c r="P216" s="70" t="s">
        <v>433</v>
      </c>
      <c r="Q216" s="70" t="s">
        <v>55</v>
      </c>
      <c r="R216" s="70" t="s">
        <v>695</v>
      </c>
      <c r="S216" s="70" t="s">
        <v>55</v>
      </c>
      <c r="T216" s="70" t="s">
        <v>1653</v>
      </c>
      <c r="U216" s="70" t="s">
        <v>1653</v>
      </c>
      <c r="V216" s="70" t="s">
        <v>1634</v>
      </c>
      <c r="W216" s="70" t="s">
        <v>1635</v>
      </c>
      <c r="X216" s="70" t="s">
        <v>1636</v>
      </c>
      <c r="Y216" s="70" t="s">
        <v>1637</v>
      </c>
      <c r="Z216" s="70" t="s">
        <v>1639</v>
      </c>
      <c r="AA216" s="70" t="s">
        <v>1640</v>
      </c>
      <c r="AB216" s="70" t="s">
        <v>1653</v>
      </c>
      <c r="AC216" s="70" t="s">
        <v>1642</v>
      </c>
      <c r="AD216" s="70" t="s">
        <v>1643</v>
      </c>
      <c r="AE216" s="70" t="s">
        <v>1653</v>
      </c>
      <c r="AF216" s="70" t="s">
        <v>55</v>
      </c>
      <c r="AG216" s="70" t="s">
        <v>55</v>
      </c>
      <c r="AH216" s="70" t="s">
        <v>55</v>
      </c>
    </row>
    <row r="217" spans="2:34" ht="15.75" hidden="1" customHeight="1" x14ac:dyDescent="0.25">
      <c r="B217" s="70" t="s">
        <v>413</v>
      </c>
      <c r="C217" s="70" t="s">
        <v>414</v>
      </c>
      <c r="D217" s="70" t="s">
        <v>685</v>
      </c>
      <c r="E217" s="70" t="s">
        <v>686</v>
      </c>
      <c r="F217" s="70" t="s">
        <v>687</v>
      </c>
      <c r="G217" s="70" t="s">
        <v>688</v>
      </c>
      <c r="H217" s="70" t="s">
        <v>697</v>
      </c>
      <c r="I217" s="70" t="s">
        <v>698</v>
      </c>
      <c r="J217" s="70" t="s">
        <v>82</v>
      </c>
      <c r="K217" s="70" t="s">
        <v>691</v>
      </c>
      <c r="L217" s="70" t="s">
        <v>699</v>
      </c>
      <c r="M217" s="70" t="s">
        <v>55</v>
      </c>
      <c r="N217" s="70" t="s">
        <v>694</v>
      </c>
      <c r="O217" s="70" t="s">
        <v>55</v>
      </c>
      <c r="P217" s="70" t="s">
        <v>433</v>
      </c>
      <c r="Q217" s="70" t="s">
        <v>55</v>
      </c>
      <c r="R217" s="70" t="s">
        <v>695</v>
      </c>
      <c r="S217" s="70" t="s">
        <v>55</v>
      </c>
      <c r="T217" s="70" t="s">
        <v>1631</v>
      </c>
      <c r="U217" s="70" t="s">
        <v>1633</v>
      </c>
      <c r="V217" s="70" t="s">
        <v>1634</v>
      </c>
      <c r="W217" s="70" t="s">
        <v>1635</v>
      </c>
      <c r="X217" s="70" t="s">
        <v>1636</v>
      </c>
      <c r="Y217" s="70" t="s">
        <v>1637</v>
      </c>
      <c r="Z217" s="70" t="s">
        <v>1653</v>
      </c>
      <c r="AA217" s="70" t="s">
        <v>1653</v>
      </c>
      <c r="AB217" s="70" t="s">
        <v>1653</v>
      </c>
      <c r="AC217" s="70" t="s">
        <v>1653</v>
      </c>
      <c r="AD217" s="70" t="s">
        <v>1653</v>
      </c>
      <c r="AE217" s="70" t="s">
        <v>1653</v>
      </c>
      <c r="AF217" s="70" t="s">
        <v>55</v>
      </c>
      <c r="AG217" s="70" t="s">
        <v>55</v>
      </c>
      <c r="AH217" s="70" t="s">
        <v>55</v>
      </c>
    </row>
    <row r="218" spans="2:34" ht="15.75" hidden="1" customHeight="1" x14ac:dyDescent="0.25">
      <c r="B218" s="70" t="s">
        <v>413</v>
      </c>
      <c r="C218" s="70" t="s">
        <v>414</v>
      </c>
      <c r="D218" s="70" t="s">
        <v>685</v>
      </c>
      <c r="E218" s="70" t="s">
        <v>686</v>
      </c>
      <c r="F218" s="70" t="s">
        <v>687</v>
      </c>
      <c r="G218" s="70" t="s">
        <v>688</v>
      </c>
      <c r="H218" s="70" t="s">
        <v>702</v>
      </c>
      <c r="I218" s="70" t="s">
        <v>703</v>
      </c>
      <c r="J218" s="70" t="s">
        <v>82</v>
      </c>
      <c r="K218" s="70" t="s">
        <v>704</v>
      </c>
      <c r="L218" s="70" t="s">
        <v>705</v>
      </c>
      <c r="M218" s="70" t="s">
        <v>55</v>
      </c>
      <c r="N218" s="70" t="s">
        <v>694</v>
      </c>
      <c r="O218" s="70" t="s">
        <v>55</v>
      </c>
      <c r="P218" s="70" t="s">
        <v>433</v>
      </c>
      <c r="Q218" s="70" t="s">
        <v>55</v>
      </c>
      <c r="R218" s="70" t="s">
        <v>695</v>
      </c>
      <c r="S218" s="70" t="s">
        <v>55</v>
      </c>
      <c r="T218" s="70" t="s">
        <v>1631</v>
      </c>
      <c r="U218" s="70" t="s">
        <v>1633</v>
      </c>
      <c r="V218" s="70" t="s">
        <v>1634</v>
      </c>
      <c r="W218" s="70" t="s">
        <v>1635</v>
      </c>
      <c r="X218" s="70" t="s">
        <v>1636</v>
      </c>
      <c r="Y218" s="70" t="s">
        <v>1653</v>
      </c>
      <c r="Z218" s="70" t="s">
        <v>1653</v>
      </c>
      <c r="AA218" s="70" t="s">
        <v>1653</v>
      </c>
      <c r="AB218" s="70" t="s">
        <v>1653</v>
      </c>
      <c r="AC218" s="70" t="s">
        <v>1653</v>
      </c>
      <c r="AD218" s="70" t="s">
        <v>1653</v>
      </c>
      <c r="AE218" s="70" t="s">
        <v>1653</v>
      </c>
      <c r="AF218" s="70" t="s">
        <v>55</v>
      </c>
      <c r="AG218" s="70" t="s">
        <v>55</v>
      </c>
      <c r="AH218" s="70" t="s">
        <v>55</v>
      </c>
    </row>
    <row r="219" spans="2:34" ht="15.75" hidden="1" customHeight="1" x14ac:dyDescent="0.25">
      <c r="B219" s="70" t="s">
        <v>413</v>
      </c>
      <c r="C219" s="70" t="s">
        <v>414</v>
      </c>
      <c r="D219" s="70" t="s">
        <v>685</v>
      </c>
      <c r="E219" s="70" t="s">
        <v>686</v>
      </c>
      <c r="F219" s="70" t="s">
        <v>687</v>
      </c>
      <c r="G219" s="70" t="s">
        <v>688</v>
      </c>
      <c r="H219" s="70" t="s">
        <v>706</v>
      </c>
      <c r="I219" s="70" t="s">
        <v>707</v>
      </c>
      <c r="J219" s="70" t="s">
        <v>82</v>
      </c>
      <c r="K219" s="70" t="s">
        <v>691</v>
      </c>
      <c r="L219" s="70" t="s">
        <v>708</v>
      </c>
      <c r="M219" s="70" t="s">
        <v>55</v>
      </c>
      <c r="N219" s="70" t="s">
        <v>694</v>
      </c>
      <c r="O219" s="70" t="s">
        <v>55</v>
      </c>
      <c r="P219" s="70" t="s">
        <v>433</v>
      </c>
      <c r="Q219" s="70" t="s">
        <v>55</v>
      </c>
      <c r="R219" s="70" t="s">
        <v>695</v>
      </c>
      <c r="S219" s="70" t="s">
        <v>55</v>
      </c>
      <c r="T219" s="70" t="s">
        <v>1653</v>
      </c>
      <c r="U219" s="70" t="s">
        <v>1653</v>
      </c>
      <c r="V219" s="70" t="s">
        <v>1653</v>
      </c>
      <c r="W219" s="70" t="s">
        <v>1653</v>
      </c>
      <c r="X219" s="70" t="s">
        <v>1653</v>
      </c>
      <c r="Y219" s="70" t="s">
        <v>1653</v>
      </c>
      <c r="Z219" s="70" t="s">
        <v>1639</v>
      </c>
      <c r="AA219" s="70" t="s">
        <v>1640</v>
      </c>
      <c r="AB219" s="70" t="s">
        <v>1653</v>
      </c>
      <c r="AC219" s="70" t="s">
        <v>1653</v>
      </c>
      <c r="AD219" s="70" t="s">
        <v>1643</v>
      </c>
      <c r="AE219" s="70" t="s">
        <v>1653</v>
      </c>
      <c r="AF219" s="70" t="s">
        <v>55</v>
      </c>
      <c r="AG219" s="70" t="s">
        <v>55</v>
      </c>
      <c r="AH219" s="70" t="s">
        <v>55</v>
      </c>
    </row>
    <row r="220" spans="2:34" ht="15.75" hidden="1" customHeight="1" x14ac:dyDescent="0.25">
      <c r="B220" s="70" t="s">
        <v>413</v>
      </c>
      <c r="C220" s="70" t="s">
        <v>414</v>
      </c>
      <c r="D220" s="70" t="s">
        <v>685</v>
      </c>
      <c r="E220" s="70" t="s">
        <v>686</v>
      </c>
      <c r="F220" s="70" t="s">
        <v>687</v>
      </c>
      <c r="G220" s="70" t="s">
        <v>688</v>
      </c>
      <c r="H220" s="70" t="s">
        <v>710</v>
      </c>
      <c r="I220" s="70" t="s">
        <v>711</v>
      </c>
      <c r="J220" s="70" t="s">
        <v>82</v>
      </c>
      <c r="K220" s="70" t="s">
        <v>691</v>
      </c>
      <c r="L220" s="70" t="s">
        <v>712</v>
      </c>
      <c r="M220" s="70" t="s">
        <v>55</v>
      </c>
      <c r="N220" s="70" t="s">
        <v>694</v>
      </c>
      <c r="O220" s="70" t="s">
        <v>55</v>
      </c>
      <c r="P220" s="70" t="s">
        <v>433</v>
      </c>
      <c r="Q220" s="70" t="s">
        <v>55</v>
      </c>
      <c r="R220" s="70" t="s">
        <v>695</v>
      </c>
      <c r="S220" s="70" t="s">
        <v>55</v>
      </c>
      <c r="T220" s="70" t="s">
        <v>1653</v>
      </c>
      <c r="U220" s="70" t="s">
        <v>1653</v>
      </c>
      <c r="V220" s="70" t="s">
        <v>1634</v>
      </c>
      <c r="W220" s="70" t="s">
        <v>1635</v>
      </c>
      <c r="X220" s="70" t="s">
        <v>1636</v>
      </c>
      <c r="Y220" s="70" t="s">
        <v>1637</v>
      </c>
      <c r="Z220" s="70" t="s">
        <v>1639</v>
      </c>
      <c r="AA220" s="70" t="s">
        <v>1640</v>
      </c>
      <c r="AB220" s="70" t="s">
        <v>1653</v>
      </c>
      <c r="AC220" s="70" t="s">
        <v>1642</v>
      </c>
      <c r="AD220" s="70" t="s">
        <v>1643</v>
      </c>
      <c r="AE220" s="70" t="s">
        <v>1653</v>
      </c>
      <c r="AF220" s="70" t="s">
        <v>55</v>
      </c>
      <c r="AG220" s="70" t="s">
        <v>55</v>
      </c>
      <c r="AH220" s="70" t="s">
        <v>55</v>
      </c>
    </row>
    <row r="221" spans="2:34" ht="15.75" hidden="1" customHeight="1" x14ac:dyDescent="0.25">
      <c r="B221" s="70" t="s">
        <v>413</v>
      </c>
      <c r="C221" s="70" t="s">
        <v>414</v>
      </c>
      <c r="D221" s="70" t="s">
        <v>716</v>
      </c>
      <c r="E221" s="70" t="s">
        <v>717</v>
      </c>
      <c r="F221" s="70" t="s">
        <v>718</v>
      </c>
      <c r="G221" s="70" t="s">
        <v>719</v>
      </c>
      <c r="H221" s="70" t="s">
        <v>720</v>
      </c>
      <c r="I221" s="70" t="s">
        <v>721</v>
      </c>
      <c r="J221" s="70" t="s">
        <v>82</v>
      </c>
      <c r="K221" s="70" t="s">
        <v>144</v>
      </c>
      <c r="L221" s="70" t="s">
        <v>722</v>
      </c>
      <c r="M221" s="70" t="s">
        <v>55</v>
      </c>
      <c r="N221" s="70" t="s">
        <v>723</v>
      </c>
      <c r="O221" s="70" t="s">
        <v>55</v>
      </c>
      <c r="P221" s="70" t="s">
        <v>433</v>
      </c>
      <c r="Q221" s="70" t="s">
        <v>55</v>
      </c>
      <c r="R221" s="70" t="s">
        <v>724</v>
      </c>
      <c r="S221" s="70" t="s">
        <v>55</v>
      </c>
      <c r="T221" s="70" t="s">
        <v>1653</v>
      </c>
      <c r="U221" s="70" t="s">
        <v>1653</v>
      </c>
      <c r="V221" s="70" t="s">
        <v>1653</v>
      </c>
      <c r="W221" s="70" t="s">
        <v>1635</v>
      </c>
      <c r="X221" s="70" t="s">
        <v>1636</v>
      </c>
      <c r="Y221" s="70" t="s">
        <v>1637</v>
      </c>
      <c r="Z221" s="70" t="s">
        <v>1639</v>
      </c>
      <c r="AA221" s="70" t="s">
        <v>1640</v>
      </c>
      <c r="AB221" s="70" t="s">
        <v>1653</v>
      </c>
      <c r="AC221" s="70" t="s">
        <v>1642</v>
      </c>
      <c r="AD221" s="70" t="s">
        <v>1643</v>
      </c>
      <c r="AE221" s="70" t="s">
        <v>1653</v>
      </c>
      <c r="AF221" s="70" t="s">
        <v>55</v>
      </c>
      <c r="AG221" s="70" t="s">
        <v>55</v>
      </c>
      <c r="AH221" s="70" t="s">
        <v>55</v>
      </c>
    </row>
    <row r="222" spans="2:34" ht="15.75" hidden="1" customHeight="1" x14ac:dyDescent="0.25">
      <c r="B222" s="70" t="s">
        <v>413</v>
      </c>
      <c r="C222" s="70" t="s">
        <v>414</v>
      </c>
      <c r="D222" s="70" t="s">
        <v>716</v>
      </c>
      <c r="E222" s="70" t="s">
        <v>717</v>
      </c>
      <c r="F222" s="70" t="s">
        <v>718</v>
      </c>
      <c r="G222" s="70" t="s">
        <v>719</v>
      </c>
      <c r="H222" s="70" t="s">
        <v>726</v>
      </c>
      <c r="I222" s="70" t="s">
        <v>727</v>
      </c>
      <c r="J222" s="70" t="s">
        <v>82</v>
      </c>
      <c r="K222" s="70" t="s">
        <v>144</v>
      </c>
      <c r="L222" s="70" t="s">
        <v>728</v>
      </c>
      <c r="M222" s="70" t="s">
        <v>55</v>
      </c>
      <c r="N222" s="70" t="s">
        <v>729</v>
      </c>
      <c r="O222" s="70" t="s">
        <v>55</v>
      </c>
      <c r="P222" s="70" t="s">
        <v>433</v>
      </c>
      <c r="Q222" s="70" t="s">
        <v>55</v>
      </c>
      <c r="R222" s="70" t="s">
        <v>730</v>
      </c>
      <c r="S222" s="70" t="s">
        <v>55</v>
      </c>
      <c r="T222" s="70" t="s">
        <v>1653</v>
      </c>
      <c r="U222" s="70" t="s">
        <v>1653</v>
      </c>
      <c r="V222" s="70" t="s">
        <v>1653</v>
      </c>
      <c r="W222" s="70" t="s">
        <v>1635</v>
      </c>
      <c r="X222" s="70" t="s">
        <v>1636</v>
      </c>
      <c r="Y222" s="70" t="s">
        <v>1637</v>
      </c>
      <c r="Z222" s="70" t="s">
        <v>1639</v>
      </c>
      <c r="AA222" s="70" t="s">
        <v>1640</v>
      </c>
      <c r="AB222" s="70" t="s">
        <v>1653</v>
      </c>
      <c r="AC222" s="70" t="s">
        <v>1642</v>
      </c>
      <c r="AD222" s="70" t="s">
        <v>1643</v>
      </c>
      <c r="AE222" s="70" t="s">
        <v>1653</v>
      </c>
      <c r="AF222" s="70" t="s">
        <v>55</v>
      </c>
      <c r="AG222" s="70" t="s">
        <v>55</v>
      </c>
      <c r="AH222" s="70" t="s">
        <v>55</v>
      </c>
    </row>
    <row r="223" spans="2:34" ht="15.75" hidden="1" customHeight="1" x14ac:dyDescent="0.25">
      <c r="B223" s="70" t="s">
        <v>413</v>
      </c>
      <c r="C223" s="70" t="s">
        <v>414</v>
      </c>
      <c r="D223" s="70" t="s">
        <v>716</v>
      </c>
      <c r="E223" s="70" t="s">
        <v>717</v>
      </c>
      <c r="F223" s="70" t="s">
        <v>718</v>
      </c>
      <c r="G223" s="70" t="s">
        <v>719</v>
      </c>
      <c r="H223" s="70" t="s">
        <v>731</v>
      </c>
      <c r="I223" s="70" t="s">
        <v>732</v>
      </c>
      <c r="J223" s="70" t="s">
        <v>82</v>
      </c>
      <c r="K223" s="70" t="s">
        <v>144</v>
      </c>
      <c r="L223" s="70" t="s">
        <v>733</v>
      </c>
      <c r="M223" s="70" t="s">
        <v>55</v>
      </c>
      <c r="N223" s="70" t="s">
        <v>734</v>
      </c>
      <c r="O223" s="70" t="s">
        <v>55</v>
      </c>
      <c r="P223" s="70" t="s">
        <v>433</v>
      </c>
      <c r="Q223" s="70" t="s">
        <v>55</v>
      </c>
      <c r="R223" s="70" t="s">
        <v>735</v>
      </c>
      <c r="S223" s="70" t="s">
        <v>55</v>
      </c>
      <c r="T223" s="70" t="s">
        <v>1653</v>
      </c>
      <c r="U223" s="70" t="s">
        <v>1653</v>
      </c>
      <c r="V223" s="70" t="s">
        <v>1653</v>
      </c>
      <c r="W223" s="70" t="s">
        <v>1635</v>
      </c>
      <c r="X223" s="70" t="s">
        <v>1636</v>
      </c>
      <c r="Y223" s="70" t="s">
        <v>1637</v>
      </c>
      <c r="Z223" s="70" t="s">
        <v>1639</v>
      </c>
      <c r="AA223" s="70" t="s">
        <v>1640</v>
      </c>
      <c r="AB223" s="70" t="s">
        <v>1653</v>
      </c>
      <c r="AC223" s="70" t="s">
        <v>1642</v>
      </c>
      <c r="AD223" s="70" t="s">
        <v>1643</v>
      </c>
      <c r="AE223" s="70" t="s">
        <v>1653</v>
      </c>
      <c r="AF223" s="70" t="s">
        <v>55</v>
      </c>
      <c r="AG223" s="70" t="s">
        <v>55</v>
      </c>
      <c r="AH223" s="70" t="s">
        <v>55</v>
      </c>
    </row>
    <row r="224" spans="2:34" ht="15.75" hidden="1" customHeight="1" x14ac:dyDescent="0.25">
      <c r="B224" s="70" t="s">
        <v>413</v>
      </c>
      <c r="C224" s="70" t="s">
        <v>414</v>
      </c>
      <c r="D224" s="70" t="s">
        <v>716</v>
      </c>
      <c r="E224" s="70" t="s">
        <v>717</v>
      </c>
      <c r="F224" s="70" t="s">
        <v>718</v>
      </c>
      <c r="G224" s="70" t="s">
        <v>719</v>
      </c>
      <c r="H224" s="70" t="s">
        <v>736</v>
      </c>
      <c r="I224" s="70" t="s">
        <v>737</v>
      </c>
      <c r="J224" s="70" t="s">
        <v>82</v>
      </c>
      <c r="K224" s="70" t="s">
        <v>144</v>
      </c>
      <c r="L224" s="70" t="s">
        <v>738</v>
      </c>
      <c r="M224" s="70" t="s">
        <v>55</v>
      </c>
      <c r="N224" s="70" t="s">
        <v>739</v>
      </c>
      <c r="O224" s="70" t="s">
        <v>55</v>
      </c>
      <c r="P224" s="70" t="s">
        <v>433</v>
      </c>
      <c r="Q224" s="70" t="s">
        <v>55</v>
      </c>
      <c r="R224" s="70" t="s">
        <v>740</v>
      </c>
      <c r="S224" s="70" t="s">
        <v>55</v>
      </c>
      <c r="T224" s="70" t="s">
        <v>1653</v>
      </c>
      <c r="U224" s="70" t="s">
        <v>1653</v>
      </c>
      <c r="V224" s="70" t="s">
        <v>1653</v>
      </c>
      <c r="W224" s="70" t="s">
        <v>1635</v>
      </c>
      <c r="X224" s="70" t="s">
        <v>1636</v>
      </c>
      <c r="Y224" s="70" t="s">
        <v>1637</v>
      </c>
      <c r="Z224" s="70" t="s">
        <v>1639</v>
      </c>
      <c r="AA224" s="70" t="s">
        <v>1640</v>
      </c>
      <c r="AB224" s="70" t="s">
        <v>1653</v>
      </c>
      <c r="AC224" s="70" t="s">
        <v>1642</v>
      </c>
      <c r="AD224" s="70" t="s">
        <v>1643</v>
      </c>
      <c r="AE224" s="70" t="s">
        <v>1653</v>
      </c>
      <c r="AF224" s="70" t="s">
        <v>55</v>
      </c>
      <c r="AG224" s="70" t="s">
        <v>55</v>
      </c>
      <c r="AH224" s="70" t="s">
        <v>55</v>
      </c>
    </row>
    <row r="225" spans="2:34" ht="15.75" hidden="1" customHeight="1" x14ac:dyDescent="0.25">
      <c r="B225" s="70" t="s">
        <v>413</v>
      </c>
      <c r="C225" s="70" t="s">
        <v>414</v>
      </c>
      <c r="D225" s="70" t="s">
        <v>716</v>
      </c>
      <c r="E225" s="70" t="s">
        <v>717</v>
      </c>
      <c r="F225" s="70" t="s">
        <v>718</v>
      </c>
      <c r="G225" s="70" t="s">
        <v>719</v>
      </c>
      <c r="H225" s="70" t="s">
        <v>741</v>
      </c>
      <c r="I225" s="70" t="s">
        <v>742</v>
      </c>
      <c r="J225" s="70" t="s">
        <v>82</v>
      </c>
      <c r="K225" s="70" t="s">
        <v>144</v>
      </c>
      <c r="L225" s="70" t="s">
        <v>743</v>
      </c>
      <c r="M225" s="70" t="s">
        <v>55</v>
      </c>
      <c r="N225" s="70" t="s">
        <v>739</v>
      </c>
      <c r="O225" s="70" t="s">
        <v>55</v>
      </c>
      <c r="P225" s="70" t="s">
        <v>433</v>
      </c>
      <c r="Q225" s="70" t="s">
        <v>55</v>
      </c>
      <c r="R225" s="70" t="s">
        <v>744</v>
      </c>
      <c r="S225" s="70" t="s">
        <v>55</v>
      </c>
      <c r="T225" s="70" t="s">
        <v>1653</v>
      </c>
      <c r="U225" s="70" t="s">
        <v>1653</v>
      </c>
      <c r="V225" s="70" t="s">
        <v>1653</v>
      </c>
      <c r="W225" s="70" t="s">
        <v>1635</v>
      </c>
      <c r="X225" s="70" t="s">
        <v>1636</v>
      </c>
      <c r="Y225" s="70" t="s">
        <v>1637</v>
      </c>
      <c r="Z225" s="70" t="s">
        <v>1639</v>
      </c>
      <c r="AA225" s="70" t="s">
        <v>1640</v>
      </c>
      <c r="AB225" s="70" t="s">
        <v>1653</v>
      </c>
      <c r="AC225" s="70" t="s">
        <v>1642</v>
      </c>
      <c r="AD225" s="70" t="s">
        <v>1643</v>
      </c>
      <c r="AE225" s="70" t="s">
        <v>1653</v>
      </c>
      <c r="AF225" s="70" t="s">
        <v>55</v>
      </c>
      <c r="AG225" s="70" t="s">
        <v>55</v>
      </c>
      <c r="AH225" s="70" t="s">
        <v>55</v>
      </c>
    </row>
    <row r="226" spans="2:34" ht="15.75" hidden="1" customHeight="1" x14ac:dyDescent="0.25">
      <c r="B226" s="70" t="s">
        <v>413</v>
      </c>
      <c r="C226" s="70" t="s">
        <v>414</v>
      </c>
      <c r="D226" s="70" t="s">
        <v>716</v>
      </c>
      <c r="E226" s="70" t="s">
        <v>717</v>
      </c>
      <c r="F226" s="70" t="s">
        <v>718</v>
      </c>
      <c r="G226" s="70" t="s">
        <v>719</v>
      </c>
      <c r="H226" s="70" t="s">
        <v>745</v>
      </c>
      <c r="I226" s="70" t="s">
        <v>746</v>
      </c>
      <c r="J226" s="70" t="s">
        <v>82</v>
      </c>
      <c r="K226" s="70" t="s">
        <v>144</v>
      </c>
      <c r="L226" s="70" t="s">
        <v>747</v>
      </c>
      <c r="M226" s="70" t="s">
        <v>55</v>
      </c>
      <c r="N226" s="70" t="s">
        <v>723</v>
      </c>
      <c r="O226" s="70" t="s">
        <v>55</v>
      </c>
      <c r="P226" s="70" t="s">
        <v>433</v>
      </c>
      <c r="Q226" s="70" t="s">
        <v>55</v>
      </c>
      <c r="R226" s="70" t="s">
        <v>748</v>
      </c>
      <c r="S226" s="70" t="s">
        <v>55</v>
      </c>
      <c r="T226" s="70" t="s">
        <v>1653</v>
      </c>
      <c r="U226" s="70" t="s">
        <v>1653</v>
      </c>
      <c r="V226" s="70" t="s">
        <v>1653</v>
      </c>
      <c r="W226" s="70" t="s">
        <v>1635</v>
      </c>
      <c r="X226" s="70" t="s">
        <v>1636</v>
      </c>
      <c r="Y226" s="70" t="s">
        <v>1637</v>
      </c>
      <c r="Z226" s="70" t="s">
        <v>1639</v>
      </c>
      <c r="AA226" s="70" t="s">
        <v>1640</v>
      </c>
      <c r="AB226" s="70" t="s">
        <v>1653</v>
      </c>
      <c r="AC226" s="70" t="s">
        <v>1642</v>
      </c>
      <c r="AD226" s="70" t="s">
        <v>1643</v>
      </c>
      <c r="AE226" s="70" t="s">
        <v>1653</v>
      </c>
      <c r="AF226" s="70" t="s">
        <v>55</v>
      </c>
      <c r="AG226" s="70" t="s">
        <v>55</v>
      </c>
      <c r="AH226" s="70" t="s">
        <v>55</v>
      </c>
    </row>
    <row r="227" spans="2:34" ht="15.75" hidden="1" customHeight="1" x14ac:dyDescent="0.25">
      <c r="B227" s="70" t="s">
        <v>413</v>
      </c>
      <c r="C227" s="70" t="s">
        <v>414</v>
      </c>
      <c r="D227" s="70" t="s">
        <v>716</v>
      </c>
      <c r="E227" s="70" t="s">
        <v>717</v>
      </c>
      <c r="F227" s="70" t="s">
        <v>718</v>
      </c>
      <c r="G227" s="70" t="s">
        <v>719</v>
      </c>
      <c r="H227" s="70" t="s">
        <v>749</v>
      </c>
      <c r="I227" s="70" t="s">
        <v>750</v>
      </c>
      <c r="J227" s="70" t="s">
        <v>82</v>
      </c>
      <c r="K227" s="70" t="s">
        <v>144</v>
      </c>
      <c r="L227" s="70" t="s">
        <v>751</v>
      </c>
      <c r="M227" s="70" t="s">
        <v>55</v>
      </c>
      <c r="N227" s="70" t="s">
        <v>723</v>
      </c>
      <c r="O227" s="70" t="s">
        <v>55</v>
      </c>
      <c r="P227" s="70" t="s">
        <v>433</v>
      </c>
      <c r="Q227" s="70" t="s">
        <v>55</v>
      </c>
      <c r="R227" s="70" t="s">
        <v>753</v>
      </c>
      <c r="S227" s="70" t="s">
        <v>55</v>
      </c>
      <c r="T227" s="70" t="s">
        <v>1653</v>
      </c>
      <c r="U227" s="70" t="s">
        <v>1653</v>
      </c>
      <c r="V227" s="70" t="s">
        <v>1653</v>
      </c>
      <c r="W227" s="70" t="s">
        <v>1635</v>
      </c>
      <c r="X227" s="70" t="s">
        <v>1636</v>
      </c>
      <c r="Y227" s="70" t="s">
        <v>1637</v>
      </c>
      <c r="Z227" s="70" t="s">
        <v>1639</v>
      </c>
      <c r="AA227" s="70" t="s">
        <v>1640</v>
      </c>
      <c r="AB227" s="70" t="s">
        <v>1653</v>
      </c>
      <c r="AC227" s="70" t="s">
        <v>1642</v>
      </c>
      <c r="AD227" s="70" t="s">
        <v>1643</v>
      </c>
      <c r="AE227" s="70" t="s">
        <v>1653</v>
      </c>
      <c r="AF227" s="70" t="s">
        <v>55</v>
      </c>
      <c r="AG227" s="70" t="s">
        <v>55</v>
      </c>
      <c r="AH227" s="70" t="s">
        <v>55</v>
      </c>
    </row>
    <row r="228" spans="2:34" ht="15.75" hidden="1" customHeight="1" x14ac:dyDescent="0.25">
      <c r="B228" s="70" t="s">
        <v>413</v>
      </c>
      <c r="C228" s="70" t="s">
        <v>414</v>
      </c>
      <c r="D228" s="70" t="s">
        <v>716</v>
      </c>
      <c r="E228" s="70" t="s">
        <v>717</v>
      </c>
      <c r="F228" s="70" t="s">
        <v>718</v>
      </c>
      <c r="G228" s="70" t="s">
        <v>719</v>
      </c>
      <c r="H228" s="70" t="s">
        <v>754</v>
      </c>
      <c r="I228" s="70" t="s">
        <v>755</v>
      </c>
      <c r="J228" s="70" t="s">
        <v>82</v>
      </c>
      <c r="K228" s="70" t="s">
        <v>144</v>
      </c>
      <c r="L228" s="70" t="s">
        <v>751</v>
      </c>
      <c r="M228" s="70" t="s">
        <v>55</v>
      </c>
      <c r="N228" s="70" t="s">
        <v>723</v>
      </c>
      <c r="O228" s="70" t="s">
        <v>55</v>
      </c>
      <c r="P228" s="70" t="s">
        <v>433</v>
      </c>
      <c r="Q228" s="70" t="s">
        <v>55</v>
      </c>
      <c r="R228" s="70" t="s">
        <v>756</v>
      </c>
      <c r="S228" s="70" t="s">
        <v>55</v>
      </c>
      <c r="T228" s="70" t="s">
        <v>1653</v>
      </c>
      <c r="U228" s="70" t="s">
        <v>1653</v>
      </c>
      <c r="V228" s="70" t="s">
        <v>1653</v>
      </c>
      <c r="W228" s="70" t="s">
        <v>1635</v>
      </c>
      <c r="X228" s="70" t="s">
        <v>1636</v>
      </c>
      <c r="Y228" s="70" t="s">
        <v>1637</v>
      </c>
      <c r="Z228" s="70" t="s">
        <v>1639</v>
      </c>
      <c r="AA228" s="70" t="s">
        <v>1640</v>
      </c>
      <c r="AB228" s="70" t="s">
        <v>1653</v>
      </c>
      <c r="AC228" s="70" t="s">
        <v>1642</v>
      </c>
      <c r="AD228" s="70" t="s">
        <v>1643</v>
      </c>
      <c r="AE228" s="70" t="s">
        <v>1653</v>
      </c>
      <c r="AF228" s="70" t="s">
        <v>55</v>
      </c>
      <c r="AG228" s="70" t="s">
        <v>55</v>
      </c>
      <c r="AH228" s="70" t="s">
        <v>55</v>
      </c>
    </row>
    <row r="229" spans="2:34" ht="15.75" hidden="1" customHeight="1" x14ac:dyDescent="0.25">
      <c r="B229" s="70" t="s">
        <v>413</v>
      </c>
      <c r="C229" s="70" t="s">
        <v>414</v>
      </c>
      <c r="D229" s="70" t="s">
        <v>716</v>
      </c>
      <c r="E229" s="70" t="s">
        <v>717</v>
      </c>
      <c r="F229" s="70" t="s">
        <v>718</v>
      </c>
      <c r="G229" s="70" t="s">
        <v>719</v>
      </c>
      <c r="H229" s="70" t="s">
        <v>757</v>
      </c>
      <c r="I229" s="70" t="s">
        <v>758</v>
      </c>
      <c r="J229" s="70" t="s">
        <v>82</v>
      </c>
      <c r="K229" s="70" t="s">
        <v>144</v>
      </c>
      <c r="L229" s="70" t="s">
        <v>759</v>
      </c>
      <c r="M229" s="70" t="s">
        <v>55</v>
      </c>
      <c r="N229" s="70" t="s">
        <v>760</v>
      </c>
      <c r="O229" s="70" t="s">
        <v>55</v>
      </c>
      <c r="P229" s="70" t="s">
        <v>433</v>
      </c>
      <c r="Q229" s="70" t="s">
        <v>55</v>
      </c>
      <c r="R229" s="70" t="s">
        <v>761</v>
      </c>
      <c r="S229" s="70" t="s">
        <v>55</v>
      </c>
      <c r="T229" s="70" t="s">
        <v>1653</v>
      </c>
      <c r="U229" s="70" t="s">
        <v>1653</v>
      </c>
      <c r="V229" s="70" t="s">
        <v>1653</v>
      </c>
      <c r="W229" s="70" t="s">
        <v>1653</v>
      </c>
      <c r="X229" s="70" t="s">
        <v>1636</v>
      </c>
      <c r="Y229" s="70" t="s">
        <v>1637</v>
      </c>
      <c r="Z229" s="70" t="s">
        <v>1639</v>
      </c>
      <c r="AA229" s="70" t="s">
        <v>1640</v>
      </c>
      <c r="AB229" s="70" t="s">
        <v>1653</v>
      </c>
      <c r="AC229" s="70" t="s">
        <v>1642</v>
      </c>
      <c r="AD229" s="70" t="s">
        <v>1643</v>
      </c>
      <c r="AE229" s="70" t="s">
        <v>1653</v>
      </c>
      <c r="AF229" s="70" t="s">
        <v>55</v>
      </c>
      <c r="AG229" s="70" t="s">
        <v>55</v>
      </c>
      <c r="AH229" s="70" t="s">
        <v>55</v>
      </c>
    </row>
    <row r="230" spans="2:34" ht="15.75" hidden="1" customHeight="1" x14ac:dyDescent="0.25">
      <c r="B230" s="70" t="s">
        <v>413</v>
      </c>
      <c r="C230" s="70" t="s">
        <v>414</v>
      </c>
      <c r="D230" s="70" t="s">
        <v>716</v>
      </c>
      <c r="E230" s="70" t="s">
        <v>717</v>
      </c>
      <c r="F230" s="70" t="s">
        <v>718</v>
      </c>
      <c r="G230" s="70" t="s">
        <v>719</v>
      </c>
      <c r="H230" s="70" t="s">
        <v>762</v>
      </c>
      <c r="I230" s="70" t="s">
        <v>763</v>
      </c>
      <c r="J230" s="70" t="s">
        <v>82</v>
      </c>
      <c r="K230" s="70" t="s">
        <v>144</v>
      </c>
      <c r="L230" s="70" t="s">
        <v>764</v>
      </c>
      <c r="M230" s="70" t="s">
        <v>55</v>
      </c>
      <c r="N230" s="70" t="s">
        <v>723</v>
      </c>
      <c r="O230" s="70" t="s">
        <v>55</v>
      </c>
      <c r="P230" s="70" t="s">
        <v>433</v>
      </c>
      <c r="Q230" s="70" t="s">
        <v>55</v>
      </c>
      <c r="R230" s="70" t="s">
        <v>765</v>
      </c>
      <c r="S230" s="70" t="s">
        <v>55</v>
      </c>
      <c r="T230" s="70" t="s">
        <v>1653</v>
      </c>
      <c r="U230" s="70" t="s">
        <v>1653</v>
      </c>
      <c r="V230" s="70" t="s">
        <v>1653</v>
      </c>
      <c r="W230" s="70" t="s">
        <v>1653</v>
      </c>
      <c r="X230" s="70" t="s">
        <v>1636</v>
      </c>
      <c r="Y230" s="70" t="s">
        <v>1637</v>
      </c>
      <c r="Z230" s="70" t="s">
        <v>1639</v>
      </c>
      <c r="AA230" s="70" t="s">
        <v>1640</v>
      </c>
      <c r="AB230" s="70" t="s">
        <v>1653</v>
      </c>
      <c r="AC230" s="70" t="s">
        <v>1642</v>
      </c>
      <c r="AD230" s="70" t="s">
        <v>1643</v>
      </c>
      <c r="AE230" s="70" t="s">
        <v>1653</v>
      </c>
      <c r="AF230" s="70" t="s">
        <v>55</v>
      </c>
      <c r="AG230" s="70" t="s">
        <v>55</v>
      </c>
      <c r="AH230" s="70" t="s">
        <v>55</v>
      </c>
    </row>
    <row r="231" spans="2:34" ht="15.75" hidden="1" customHeight="1" x14ac:dyDescent="0.25">
      <c r="B231" s="70" t="s">
        <v>413</v>
      </c>
      <c r="C231" s="70" t="s">
        <v>414</v>
      </c>
      <c r="D231" s="70" t="s">
        <v>716</v>
      </c>
      <c r="E231" s="70" t="s">
        <v>717</v>
      </c>
      <c r="F231" s="70" t="s">
        <v>718</v>
      </c>
      <c r="G231" s="70" t="s">
        <v>719</v>
      </c>
      <c r="H231" s="70" t="s">
        <v>766</v>
      </c>
      <c r="I231" s="70" t="s">
        <v>767</v>
      </c>
      <c r="J231" s="70" t="s">
        <v>82</v>
      </c>
      <c r="K231" s="70" t="s">
        <v>144</v>
      </c>
      <c r="L231" s="70" t="s">
        <v>751</v>
      </c>
      <c r="M231" s="70" t="s">
        <v>55</v>
      </c>
      <c r="N231" s="70" t="s">
        <v>760</v>
      </c>
      <c r="O231" s="70" t="s">
        <v>55</v>
      </c>
      <c r="P231" s="70" t="s">
        <v>433</v>
      </c>
      <c r="Q231" s="70" t="s">
        <v>55</v>
      </c>
      <c r="R231" s="70" t="s">
        <v>768</v>
      </c>
      <c r="S231" s="70" t="s">
        <v>55</v>
      </c>
      <c r="T231" s="70" t="s">
        <v>1653</v>
      </c>
      <c r="U231" s="70" t="s">
        <v>1653</v>
      </c>
      <c r="V231" s="70" t="s">
        <v>1653</v>
      </c>
      <c r="W231" s="70" t="s">
        <v>1635</v>
      </c>
      <c r="X231" s="70" t="s">
        <v>1636</v>
      </c>
      <c r="Y231" s="70" t="s">
        <v>1637</v>
      </c>
      <c r="Z231" s="70" t="s">
        <v>1639</v>
      </c>
      <c r="AA231" s="70" t="s">
        <v>1640</v>
      </c>
      <c r="AB231" s="70" t="s">
        <v>1653</v>
      </c>
      <c r="AC231" s="70" t="s">
        <v>1642</v>
      </c>
      <c r="AD231" s="70" t="s">
        <v>1643</v>
      </c>
      <c r="AE231" s="70" t="s">
        <v>1653</v>
      </c>
      <c r="AF231" s="70" t="s">
        <v>55</v>
      </c>
      <c r="AG231" s="70" t="s">
        <v>55</v>
      </c>
      <c r="AH231" s="70" t="s">
        <v>55</v>
      </c>
    </row>
    <row r="232" spans="2:34" ht="15.75" hidden="1" customHeight="1" x14ac:dyDescent="0.25">
      <c r="B232" s="70" t="s">
        <v>413</v>
      </c>
      <c r="C232" s="70" t="s">
        <v>414</v>
      </c>
      <c r="D232" s="70" t="s">
        <v>716</v>
      </c>
      <c r="E232" s="70" t="s">
        <v>717</v>
      </c>
      <c r="F232" s="70" t="s">
        <v>718</v>
      </c>
      <c r="G232" s="70" t="s">
        <v>719</v>
      </c>
      <c r="H232" s="70" t="s">
        <v>769</v>
      </c>
      <c r="I232" s="70" t="s">
        <v>770</v>
      </c>
      <c r="J232" s="70" t="s">
        <v>82</v>
      </c>
      <c r="K232" s="70" t="s">
        <v>144</v>
      </c>
      <c r="L232" s="70" t="s">
        <v>751</v>
      </c>
      <c r="M232" s="70" t="s">
        <v>55</v>
      </c>
      <c r="N232" s="70" t="s">
        <v>760</v>
      </c>
      <c r="O232" s="70" t="s">
        <v>55</v>
      </c>
      <c r="P232" s="70" t="s">
        <v>433</v>
      </c>
      <c r="Q232" s="70" t="s">
        <v>55</v>
      </c>
      <c r="R232" s="70" t="s">
        <v>771</v>
      </c>
      <c r="S232" s="70" t="s">
        <v>55</v>
      </c>
      <c r="T232" s="70" t="s">
        <v>1653</v>
      </c>
      <c r="U232" s="70" t="s">
        <v>1653</v>
      </c>
      <c r="V232" s="70" t="s">
        <v>1653</v>
      </c>
      <c r="W232" s="70" t="s">
        <v>1653</v>
      </c>
      <c r="X232" s="70" t="s">
        <v>1636</v>
      </c>
      <c r="Y232" s="70" t="s">
        <v>1637</v>
      </c>
      <c r="Z232" s="70" t="s">
        <v>1639</v>
      </c>
      <c r="AA232" s="70" t="s">
        <v>1640</v>
      </c>
      <c r="AB232" s="70" t="s">
        <v>1653</v>
      </c>
      <c r="AC232" s="70" t="s">
        <v>1642</v>
      </c>
      <c r="AD232" s="70" t="s">
        <v>1643</v>
      </c>
      <c r="AE232" s="70" t="s">
        <v>1653</v>
      </c>
      <c r="AF232" s="70" t="s">
        <v>55</v>
      </c>
      <c r="AG232" s="70" t="s">
        <v>55</v>
      </c>
      <c r="AH232" s="70" t="s">
        <v>55</v>
      </c>
    </row>
    <row r="233" spans="2:34" ht="15.75" hidden="1" customHeight="1" x14ac:dyDescent="0.25">
      <c r="B233" s="70" t="s">
        <v>413</v>
      </c>
      <c r="C233" s="70" t="s">
        <v>414</v>
      </c>
      <c r="D233" s="70" t="s">
        <v>716</v>
      </c>
      <c r="E233" s="70" t="s">
        <v>717</v>
      </c>
      <c r="F233" s="70" t="s">
        <v>718</v>
      </c>
      <c r="G233" s="70" t="s">
        <v>719</v>
      </c>
      <c r="H233" s="70" t="s">
        <v>772</v>
      </c>
      <c r="I233" s="70" t="s">
        <v>773</v>
      </c>
      <c r="J233" s="70" t="s">
        <v>82</v>
      </c>
      <c r="K233" s="70" t="s">
        <v>144</v>
      </c>
      <c r="L233" s="70" t="s">
        <v>722</v>
      </c>
      <c r="M233" s="70" t="s">
        <v>55</v>
      </c>
      <c r="N233" s="70" t="s">
        <v>723</v>
      </c>
      <c r="O233" s="70" t="s">
        <v>55</v>
      </c>
      <c r="P233" s="70" t="s">
        <v>433</v>
      </c>
      <c r="Q233" s="70" t="s">
        <v>55</v>
      </c>
      <c r="R233" s="70" t="s">
        <v>774</v>
      </c>
      <c r="S233" s="70" t="s">
        <v>55</v>
      </c>
      <c r="T233" s="70" t="s">
        <v>1653</v>
      </c>
      <c r="U233" s="70" t="s">
        <v>1653</v>
      </c>
      <c r="V233" s="70" t="s">
        <v>1653</v>
      </c>
      <c r="W233" s="70" t="s">
        <v>1653</v>
      </c>
      <c r="X233" s="70" t="s">
        <v>1636</v>
      </c>
      <c r="Y233" s="70" t="s">
        <v>1637</v>
      </c>
      <c r="Z233" s="70" t="s">
        <v>1639</v>
      </c>
      <c r="AA233" s="70" t="s">
        <v>1640</v>
      </c>
      <c r="AB233" s="70" t="s">
        <v>1653</v>
      </c>
      <c r="AC233" s="70" t="s">
        <v>1642</v>
      </c>
      <c r="AD233" s="70" t="s">
        <v>1643</v>
      </c>
      <c r="AE233" s="70" t="s">
        <v>1653</v>
      </c>
      <c r="AF233" s="70" t="s">
        <v>55</v>
      </c>
      <c r="AG233" s="70" t="s">
        <v>55</v>
      </c>
      <c r="AH233" s="70" t="s">
        <v>55</v>
      </c>
    </row>
    <row r="234" spans="2:34" ht="15.75" hidden="1" customHeight="1" x14ac:dyDescent="0.25">
      <c r="B234" s="70" t="s">
        <v>413</v>
      </c>
      <c r="C234" s="70" t="s">
        <v>414</v>
      </c>
      <c r="D234" s="70" t="s">
        <v>716</v>
      </c>
      <c r="E234" s="70" t="s">
        <v>717</v>
      </c>
      <c r="F234" s="70" t="s">
        <v>718</v>
      </c>
      <c r="G234" s="70" t="s">
        <v>719</v>
      </c>
      <c r="H234" s="70" t="s">
        <v>775</v>
      </c>
      <c r="I234" s="70" t="s">
        <v>776</v>
      </c>
      <c r="J234" s="70" t="s">
        <v>82</v>
      </c>
      <c r="K234" s="70" t="s">
        <v>144</v>
      </c>
      <c r="L234" s="70" t="s">
        <v>751</v>
      </c>
      <c r="M234" s="70" t="s">
        <v>55</v>
      </c>
      <c r="N234" s="70" t="s">
        <v>723</v>
      </c>
      <c r="O234" s="70" t="s">
        <v>55</v>
      </c>
      <c r="P234" s="70" t="s">
        <v>433</v>
      </c>
      <c r="Q234" s="70" t="s">
        <v>55</v>
      </c>
      <c r="R234" s="70" t="s">
        <v>777</v>
      </c>
      <c r="S234" s="70" t="s">
        <v>55</v>
      </c>
      <c r="T234" s="70" t="s">
        <v>1653</v>
      </c>
      <c r="U234" s="70" t="s">
        <v>1653</v>
      </c>
      <c r="V234" s="70" t="s">
        <v>1653</v>
      </c>
      <c r="W234" s="70" t="s">
        <v>1635</v>
      </c>
      <c r="X234" s="70" t="s">
        <v>1636</v>
      </c>
      <c r="Y234" s="70" t="s">
        <v>1637</v>
      </c>
      <c r="Z234" s="70" t="s">
        <v>1639</v>
      </c>
      <c r="AA234" s="70" t="s">
        <v>1640</v>
      </c>
      <c r="AB234" s="70" t="s">
        <v>1653</v>
      </c>
      <c r="AC234" s="70" t="s">
        <v>1642</v>
      </c>
      <c r="AD234" s="70" t="s">
        <v>1643</v>
      </c>
      <c r="AE234" s="70" t="s">
        <v>1653</v>
      </c>
      <c r="AF234" s="70" t="s">
        <v>55</v>
      </c>
      <c r="AG234" s="70" t="s">
        <v>55</v>
      </c>
      <c r="AH234" s="70" t="s">
        <v>55</v>
      </c>
    </row>
    <row r="235" spans="2:34" ht="15.75" hidden="1" customHeight="1" x14ac:dyDescent="0.25">
      <c r="B235" s="70" t="s">
        <v>413</v>
      </c>
      <c r="C235" s="70" t="s">
        <v>414</v>
      </c>
      <c r="D235" s="70" t="s">
        <v>716</v>
      </c>
      <c r="E235" s="70" t="s">
        <v>717</v>
      </c>
      <c r="F235" s="70" t="s">
        <v>718</v>
      </c>
      <c r="G235" s="70" t="s">
        <v>719</v>
      </c>
      <c r="H235" s="70" t="s">
        <v>778</v>
      </c>
      <c r="I235" s="70" t="s">
        <v>779</v>
      </c>
      <c r="J235" s="70" t="s">
        <v>82</v>
      </c>
      <c r="K235" s="70" t="s">
        <v>144</v>
      </c>
      <c r="L235" s="70" t="s">
        <v>722</v>
      </c>
      <c r="M235" s="70" t="s">
        <v>55</v>
      </c>
      <c r="N235" s="70" t="s">
        <v>723</v>
      </c>
      <c r="O235" s="70" t="s">
        <v>55</v>
      </c>
      <c r="P235" s="70" t="s">
        <v>433</v>
      </c>
      <c r="Q235" s="70" t="s">
        <v>55</v>
      </c>
      <c r="R235" s="70" t="s">
        <v>780</v>
      </c>
      <c r="S235" s="70" t="s">
        <v>55</v>
      </c>
      <c r="T235" s="70" t="s">
        <v>1653</v>
      </c>
      <c r="U235" s="70" t="s">
        <v>1653</v>
      </c>
      <c r="V235" s="70" t="s">
        <v>1653</v>
      </c>
      <c r="W235" s="70" t="s">
        <v>1653</v>
      </c>
      <c r="X235" s="70" t="s">
        <v>1636</v>
      </c>
      <c r="Y235" s="70" t="s">
        <v>1637</v>
      </c>
      <c r="Z235" s="70" t="s">
        <v>1639</v>
      </c>
      <c r="AA235" s="70" t="s">
        <v>1640</v>
      </c>
      <c r="AB235" s="70" t="s">
        <v>1653</v>
      </c>
      <c r="AC235" s="70" t="s">
        <v>1642</v>
      </c>
      <c r="AD235" s="70" t="s">
        <v>1643</v>
      </c>
      <c r="AE235" s="70" t="s">
        <v>1653</v>
      </c>
      <c r="AF235" s="70" t="s">
        <v>55</v>
      </c>
      <c r="AG235" s="70" t="s">
        <v>55</v>
      </c>
      <c r="AH235" s="70" t="s">
        <v>55</v>
      </c>
    </row>
    <row r="236" spans="2:34" ht="15.75" hidden="1" customHeight="1" x14ac:dyDescent="0.25">
      <c r="B236" s="70" t="s">
        <v>413</v>
      </c>
      <c r="C236" s="70" t="s">
        <v>414</v>
      </c>
      <c r="D236" s="70" t="s">
        <v>716</v>
      </c>
      <c r="E236" s="70" t="s">
        <v>717</v>
      </c>
      <c r="F236" s="70" t="s">
        <v>718</v>
      </c>
      <c r="G236" s="70" t="s">
        <v>719</v>
      </c>
      <c r="H236" s="70" t="s">
        <v>781</v>
      </c>
      <c r="I236" s="70" t="s">
        <v>782</v>
      </c>
      <c r="J236" s="70" t="s">
        <v>82</v>
      </c>
      <c r="K236" s="70" t="s">
        <v>144</v>
      </c>
      <c r="L236" s="70" t="s">
        <v>722</v>
      </c>
      <c r="M236" s="70" t="s">
        <v>55</v>
      </c>
      <c r="N236" s="70" t="s">
        <v>723</v>
      </c>
      <c r="O236" s="70" t="s">
        <v>55</v>
      </c>
      <c r="P236" s="70" t="s">
        <v>433</v>
      </c>
      <c r="Q236" s="70" t="s">
        <v>55</v>
      </c>
      <c r="R236" s="70" t="s">
        <v>783</v>
      </c>
      <c r="S236" s="70" t="s">
        <v>55</v>
      </c>
      <c r="T236" s="70" t="s">
        <v>1653</v>
      </c>
      <c r="U236" s="70" t="s">
        <v>1653</v>
      </c>
      <c r="V236" s="70" t="s">
        <v>1653</v>
      </c>
      <c r="W236" s="70" t="s">
        <v>1653</v>
      </c>
      <c r="X236" s="70" t="s">
        <v>1636</v>
      </c>
      <c r="Y236" s="70" t="s">
        <v>1637</v>
      </c>
      <c r="Z236" s="70" t="s">
        <v>1639</v>
      </c>
      <c r="AA236" s="70" t="s">
        <v>1640</v>
      </c>
      <c r="AB236" s="70" t="s">
        <v>1653</v>
      </c>
      <c r="AC236" s="70" t="s">
        <v>1642</v>
      </c>
      <c r="AD236" s="70" t="s">
        <v>1643</v>
      </c>
      <c r="AE236" s="70" t="s">
        <v>1653</v>
      </c>
      <c r="AF236" s="70" t="s">
        <v>55</v>
      </c>
      <c r="AG236" s="70" t="s">
        <v>55</v>
      </c>
      <c r="AH236" s="70" t="s">
        <v>55</v>
      </c>
    </row>
    <row r="237" spans="2:34" ht="15.75" hidden="1" customHeight="1" x14ac:dyDescent="0.25">
      <c r="B237" s="70" t="s">
        <v>413</v>
      </c>
      <c r="C237" s="70" t="s">
        <v>414</v>
      </c>
      <c r="D237" s="70" t="s">
        <v>716</v>
      </c>
      <c r="E237" s="70" t="s">
        <v>717</v>
      </c>
      <c r="F237" s="70" t="s">
        <v>718</v>
      </c>
      <c r="G237" s="70" t="s">
        <v>719</v>
      </c>
      <c r="H237" s="70" t="s">
        <v>784</v>
      </c>
      <c r="I237" s="70" t="s">
        <v>785</v>
      </c>
      <c r="J237" s="70" t="s">
        <v>82</v>
      </c>
      <c r="K237" s="70" t="s">
        <v>144</v>
      </c>
      <c r="L237" s="70" t="s">
        <v>786</v>
      </c>
      <c r="M237" s="70" t="s">
        <v>55</v>
      </c>
      <c r="N237" s="70" t="s">
        <v>723</v>
      </c>
      <c r="O237" s="70" t="s">
        <v>55</v>
      </c>
      <c r="P237" s="70" t="s">
        <v>433</v>
      </c>
      <c r="Q237" s="70" t="s">
        <v>55</v>
      </c>
      <c r="R237" s="70" t="s">
        <v>787</v>
      </c>
      <c r="S237" s="70" t="s">
        <v>55</v>
      </c>
      <c r="T237" s="70" t="s">
        <v>1653</v>
      </c>
      <c r="U237" s="70" t="s">
        <v>1653</v>
      </c>
      <c r="V237" s="70" t="s">
        <v>1653</v>
      </c>
      <c r="W237" s="70" t="s">
        <v>1653</v>
      </c>
      <c r="X237" s="70" t="s">
        <v>1636</v>
      </c>
      <c r="Y237" s="70" t="s">
        <v>1637</v>
      </c>
      <c r="Z237" s="70" t="s">
        <v>1639</v>
      </c>
      <c r="AA237" s="70" t="s">
        <v>1640</v>
      </c>
      <c r="AB237" s="70" t="s">
        <v>1653</v>
      </c>
      <c r="AC237" s="70" t="s">
        <v>1642</v>
      </c>
      <c r="AD237" s="70" t="s">
        <v>1643</v>
      </c>
      <c r="AE237" s="70" t="s">
        <v>1653</v>
      </c>
      <c r="AF237" s="70" t="s">
        <v>55</v>
      </c>
      <c r="AG237" s="70" t="s">
        <v>55</v>
      </c>
      <c r="AH237" s="70" t="s">
        <v>55</v>
      </c>
    </row>
    <row r="238" spans="2:34" ht="15.75" hidden="1" customHeight="1" x14ac:dyDescent="0.25">
      <c r="B238" s="70" t="s">
        <v>413</v>
      </c>
      <c r="C238" s="70" t="s">
        <v>414</v>
      </c>
      <c r="D238" s="70" t="s">
        <v>716</v>
      </c>
      <c r="E238" s="70" t="s">
        <v>717</v>
      </c>
      <c r="F238" s="70" t="s">
        <v>718</v>
      </c>
      <c r="G238" s="70" t="s">
        <v>719</v>
      </c>
      <c r="H238" s="70" t="s">
        <v>788</v>
      </c>
      <c r="I238" s="70" t="s">
        <v>789</v>
      </c>
      <c r="J238" s="70" t="s">
        <v>82</v>
      </c>
      <c r="K238" s="70" t="s">
        <v>691</v>
      </c>
      <c r="L238" s="70" t="s">
        <v>790</v>
      </c>
      <c r="M238" s="70" t="s">
        <v>55</v>
      </c>
      <c r="N238" s="70" t="s">
        <v>791</v>
      </c>
      <c r="O238" s="70" t="s">
        <v>55</v>
      </c>
      <c r="P238" s="70" t="s">
        <v>433</v>
      </c>
      <c r="Q238" s="70" t="s">
        <v>55</v>
      </c>
      <c r="R238" s="70" t="s">
        <v>724</v>
      </c>
      <c r="S238" s="70" t="s">
        <v>55</v>
      </c>
      <c r="T238" s="70" t="s">
        <v>1653</v>
      </c>
      <c r="U238" s="70" t="s">
        <v>1653</v>
      </c>
      <c r="V238" s="70" t="s">
        <v>1653</v>
      </c>
      <c r="W238" s="70" t="s">
        <v>1653</v>
      </c>
      <c r="X238" s="70" t="s">
        <v>1653</v>
      </c>
      <c r="Y238" s="70" t="s">
        <v>1637</v>
      </c>
      <c r="Z238" s="70" t="s">
        <v>1639</v>
      </c>
      <c r="AA238" s="70" t="s">
        <v>1640</v>
      </c>
      <c r="AB238" s="70" t="s">
        <v>1653</v>
      </c>
      <c r="AC238" s="70" t="s">
        <v>1642</v>
      </c>
      <c r="AD238" s="70" t="s">
        <v>1643</v>
      </c>
      <c r="AE238" s="70" t="s">
        <v>1653</v>
      </c>
      <c r="AF238" s="70" t="s">
        <v>55</v>
      </c>
      <c r="AG238" s="70" t="s">
        <v>55</v>
      </c>
      <c r="AH238" s="70" t="s">
        <v>55</v>
      </c>
    </row>
    <row r="239" spans="2:34" ht="15.75" hidden="1" customHeight="1" x14ac:dyDescent="0.25">
      <c r="B239" s="70" t="s">
        <v>413</v>
      </c>
      <c r="C239" s="70" t="s">
        <v>414</v>
      </c>
      <c r="D239" s="70" t="s">
        <v>792</v>
      </c>
      <c r="E239" s="70" t="s">
        <v>793</v>
      </c>
      <c r="F239" s="70" t="s">
        <v>794</v>
      </c>
      <c r="G239" s="70" t="s">
        <v>795</v>
      </c>
      <c r="H239" s="70" t="s">
        <v>796</v>
      </c>
      <c r="I239" s="70" t="s">
        <v>797</v>
      </c>
      <c r="J239" s="70" t="s">
        <v>82</v>
      </c>
      <c r="K239" s="70" t="s">
        <v>144</v>
      </c>
      <c r="L239" s="70" t="s">
        <v>798</v>
      </c>
      <c r="M239" s="70" t="s">
        <v>55</v>
      </c>
      <c r="N239" s="70" t="s">
        <v>799</v>
      </c>
      <c r="O239" s="70" t="s">
        <v>55</v>
      </c>
      <c r="P239" s="70" t="s">
        <v>433</v>
      </c>
      <c r="Q239" s="70" t="s">
        <v>55</v>
      </c>
      <c r="R239" s="70" t="s">
        <v>724</v>
      </c>
      <c r="S239" s="70" t="s">
        <v>55</v>
      </c>
      <c r="T239" s="70" t="s">
        <v>1653</v>
      </c>
      <c r="U239" s="70" t="s">
        <v>1653</v>
      </c>
      <c r="V239" s="70" t="s">
        <v>1653</v>
      </c>
      <c r="W239" s="70" t="s">
        <v>1653</v>
      </c>
      <c r="X239" s="70" t="s">
        <v>1653</v>
      </c>
      <c r="Y239" s="70" t="s">
        <v>1637</v>
      </c>
      <c r="Z239" s="70" t="s">
        <v>1639</v>
      </c>
      <c r="AA239" s="70" t="s">
        <v>1640</v>
      </c>
      <c r="AB239" s="70" t="s">
        <v>1653</v>
      </c>
      <c r="AC239" s="70" t="s">
        <v>1642</v>
      </c>
      <c r="AD239" s="70" t="s">
        <v>1643</v>
      </c>
      <c r="AE239" s="70" t="s">
        <v>1653</v>
      </c>
      <c r="AF239" s="70" t="s">
        <v>55</v>
      </c>
      <c r="AG239" s="70" t="s">
        <v>55</v>
      </c>
      <c r="AH239" s="70" t="s">
        <v>55</v>
      </c>
    </row>
    <row r="240" spans="2:34" ht="15.75" hidden="1" customHeight="1" x14ac:dyDescent="0.25">
      <c r="B240" s="70" t="s">
        <v>413</v>
      </c>
      <c r="C240" s="70" t="s">
        <v>414</v>
      </c>
      <c r="D240" s="70" t="s">
        <v>792</v>
      </c>
      <c r="E240" s="70" t="s">
        <v>793</v>
      </c>
      <c r="F240" s="70" t="s">
        <v>794</v>
      </c>
      <c r="G240" s="70" t="s">
        <v>795</v>
      </c>
      <c r="H240" s="70" t="s">
        <v>802</v>
      </c>
      <c r="I240" s="70" t="s">
        <v>803</v>
      </c>
      <c r="J240" s="70" t="s">
        <v>82</v>
      </c>
      <c r="K240" s="70" t="s">
        <v>144</v>
      </c>
      <c r="L240" s="70" t="s">
        <v>804</v>
      </c>
      <c r="M240" s="70" t="s">
        <v>55</v>
      </c>
      <c r="N240" s="70" t="s">
        <v>799</v>
      </c>
      <c r="O240" s="70" t="s">
        <v>55</v>
      </c>
      <c r="P240" s="70" t="s">
        <v>433</v>
      </c>
      <c r="Q240" s="70" t="s">
        <v>55</v>
      </c>
      <c r="R240" s="70" t="s">
        <v>805</v>
      </c>
      <c r="S240" s="70" t="s">
        <v>55</v>
      </c>
      <c r="T240" s="70" t="s">
        <v>1653</v>
      </c>
      <c r="U240" s="70" t="s">
        <v>1653</v>
      </c>
      <c r="V240" s="70" t="s">
        <v>1653</v>
      </c>
      <c r="W240" s="70" t="s">
        <v>1653</v>
      </c>
      <c r="X240" s="70" t="s">
        <v>1653</v>
      </c>
      <c r="Y240" s="70" t="s">
        <v>1637</v>
      </c>
      <c r="Z240" s="70" t="s">
        <v>1639</v>
      </c>
      <c r="AA240" s="70" t="s">
        <v>1640</v>
      </c>
      <c r="AB240" s="70" t="s">
        <v>1653</v>
      </c>
      <c r="AC240" s="70" t="s">
        <v>1642</v>
      </c>
      <c r="AD240" s="70" t="s">
        <v>1643</v>
      </c>
      <c r="AE240" s="70" t="s">
        <v>1653</v>
      </c>
      <c r="AF240" s="70" t="s">
        <v>55</v>
      </c>
      <c r="AG240" s="70" t="s">
        <v>55</v>
      </c>
      <c r="AH240" s="70" t="s">
        <v>55</v>
      </c>
    </row>
    <row r="241" spans="2:34" ht="15.75" hidden="1" customHeight="1" x14ac:dyDescent="0.25">
      <c r="B241" s="70" t="s">
        <v>413</v>
      </c>
      <c r="C241" s="70" t="s">
        <v>414</v>
      </c>
      <c r="D241" s="70" t="s">
        <v>792</v>
      </c>
      <c r="E241" s="70" t="s">
        <v>793</v>
      </c>
      <c r="F241" s="70" t="s">
        <v>794</v>
      </c>
      <c r="G241" s="70" t="s">
        <v>795</v>
      </c>
      <c r="H241" s="70" t="s">
        <v>806</v>
      </c>
      <c r="I241" s="70" t="s">
        <v>807</v>
      </c>
      <c r="J241" s="70" t="s">
        <v>82</v>
      </c>
      <c r="K241" s="70" t="s">
        <v>144</v>
      </c>
      <c r="L241" s="70" t="s">
        <v>798</v>
      </c>
      <c r="M241" s="70" t="s">
        <v>55</v>
      </c>
      <c r="N241" s="70" t="s">
        <v>799</v>
      </c>
      <c r="O241" s="70" t="s">
        <v>55</v>
      </c>
      <c r="P241" s="70" t="s">
        <v>433</v>
      </c>
      <c r="Q241" s="70" t="s">
        <v>55</v>
      </c>
      <c r="R241" s="70" t="s">
        <v>808</v>
      </c>
      <c r="S241" s="70" t="s">
        <v>55</v>
      </c>
      <c r="T241" s="70" t="s">
        <v>1653</v>
      </c>
      <c r="U241" s="70" t="s">
        <v>1653</v>
      </c>
      <c r="V241" s="70" t="s">
        <v>1653</v>
      </c>
      <c r="W241" s="70" t="s">
        <v>1653</v>
      </c>
      <c r="X241" s="70" t="s">
        <v>1653</v>
      </c>
      <c r="Y241" s="70" t="s">
        <v>1637</v>
      </c>
      <c r="Z241" s="70" t="s">
        <v>1639</v>
      </c>
      <c r="AA241" s="70" t="s">
        <v>1640</v>
      </c>
      <c r="AB241" s="70" t="s">
        <v>1653</v>
      </c>
      <c r="AC241" s="70" t="s">
        <v>1642</v>
      </c>
      <c r="AD241" s="70" t="s">
        <v>1643</v>
      </c>
      <c r="AE241" s="70" t="s">
        <v>1653</v>
      </c>
      <c r="AF241" s="70" t="s">
        <v>55</v>
      </c>
      <c r="AG241" s="70" t="s">
        <v>55</v>
      </c>
      <c r="AH241" s="70" t="s">
        <v>55</v>
      </c>
    </row>
    <row r="242" spans="2:34" ht="15.75" hidden="1" customHeight="1" x14ac:dyDescent="0.25">
      <c r="B242" s="70" t="s">
        <v>413</v>
      </c>
      <c r="C242" s="70" t="s">
        <v>414</v>
      </c>
      <c r="D242" s="70" t="s">
        <v>792</v>
      </c>
      <c r="E242" s="70" t="s">
        <v>793</v>
      </c>
      <c r="F242" s="70" t="s">
        <v>794</v>
      </c>
      <c r="G242" s="70" t="s">
        <v>795</v>
      </c>
      <c r="H242" s="70" t="s">
        <v>809</v>
      </c>
      <c r="I242" s="70" t="s">
        <v>810</v>
      </c>
      <c r="J242" s="70" t="s">
        <v>82</v>
      </c>
      <c r="K242" s="70" t="s">
        <v>144</v>
      </c>
      <c r="L242" s="70" t="s">
        <v>798</v>
      </c>
      <c r="M242" s="70" t="s">
        <v>55</v>
      </c>
      <c r="N242" s="70" t="s">
        <v>799</v>
      </c>
      <c r="O242" s="70" t="s">
        <v>55</v>
      </c>
      <c r="P242" s="70" t="s">
        <v>433</v>
      </c>
      <c r="Q242" s="70" t="s">
        <v>55</v>
      </c>
      <c r="R242" s="70" t="s">
        <v>811</v>
      </c>
      <c r="S242" s="70" t="s">
        <v>55</v>
      </c>
      <c r="T242" s="70" t="s">
        <v>1653</v>
      </c>
      <c r="U242" s="70" t="s">
        <v>1653</v>
      </c>
      <c r="V242" s="70" t="s">
        <v>1653</v>
      </c>
      <c r="W242" s="70" t="s">
        <v>1653</v>
      </c>
      <c r="X242" s="70" t="s">
        <v>1653</v>
      </c>
      <c r="Y242" s="70" t="s">
        <v>1637</v>
      </c>
      <c r="Z242" s="70" t="s">
        <v>1639</v>
      </c>
      <c r="AA242" s="70" t="s">
        <v>1640</v>
      </c>
      <c r="AB242" s="70" t="s">
        <v>1653</v>
      </c>
      <c r="AC242" s="70" t="s">
        <v>1642</v>
      </c>
      <c r="AD242" s="70" t="s">
        <v>1643</v>
      </c>
      <c r="AE242" s="70" t="s">
        <v>1653</v>
      </c>
      <c r="AF242" s="70" t="s">
        <v>55</v>
      </c>
      <c r="AG242" s="70" t="s">
        <v>55</v>
      </c>
      <c r="AH242" s="70" t="s">
        <v>55</v>
      </c>
    </row>
    <row r="243" spans="2:34" ht="15.75" hidden="1" customHeight="1" x14ac:dyDescent="0.25">
      <c r="B243" s="70" t="s">
        <v>413</v>
      </c>
      <c r="C243" s="70" t="s">
        <v>414</v>
      </c>
      <c r="D243" s="70" t="s">
        <v>792</v>
      </c>
      <c r="E243" s="70" t="s">
        <v>793</v>
      </c>
      <c r="F243" s="70" t="s">
        <v>794</v>
      </c>
      <c r="G243" s="70" t="s">
        <v>795</v>
      </c>
      <c r="H243" s="70" t="s">
        <v>812</v>
      </c>
      <c r="I243" s="70" t="s">
        <v>813</v>
      </c>
      <c r="J243" s="70" t="s">
        <v>82</v>
      </c>
      <c r="K243" s="70" t="s">
        <v>144</v>
      </c>
      <c r="L243" s="70" t="s">
        <v>798</v>
      </c>
      <c r="M243" s="70" t="s">
        <v>55</v>
      </c>
      <c r="N243" s="70" t="s">
        <v>799</v>
      </c>
      <c r="O243" s="70" t="s">
        <v>55</v>
      </c>
      <c r="P243" s="70" t="s">
        <v>433</v>
      </c>
      <c r="Q243" s="70" t="s">
        <v>55</v>
      </c>
      <c r="R243" s="70" t="s">
        <v>814</v>
      </c>
      <c r="S243" s="70" t="s">
        <v>55</v>
      </c>
      <c r="T243" s="70" t="s">
        <v>1653</v>
      </c>
      <c r="U243" s="70" t="s">
        <v>1653</v>
      </c>
      <c r="V243" s="70" t="s">
        <v>1653</v>
      </c>
      <c r="W243" s="70" t="s">
        <v>1653</v>
      </c>
      <c r="X243" s="70" t="s">
        <v>1653</v>
      </c>
      <c r="Y243" s="70" t="s">
        <v>1637</v>
      </c>
      <c r="Z243" s="70" t="s">
        <v>1639</v>
      </c>
      <c r="AA243" s="70" t="s">
        <v>1640</v>
      </c>
      <c r="AB243" s="70" t="s">
        <v>1653</v>
      </c>
      <c r="AC243" s="70" t="s">
        <v>1642</v>
      </c>
      <c r="AD243" s="70" t="s">
        <v>1643</v>
      </c>
      <c r="AE243" s="70" t="s">
        <v>1653</v>
      </c>
      <c r="AF243" s="70" t="s">
        <v>55</v>
      </c>
      <c r="AG243" s="70" t="s">
        <v>55</v>
      </c>
      <c r="AH243" s="70" t="s">
        <v>55</v>
      </c>
    </row>
    <row r="244" spans="2:34" ht="15.75" hidden="1" customHeight="1" x14ac:dyDescent="0.25">
      <c r="B244" s="70" t="s">
        <v>413</v>
      </c>
      <c r="C244" s="70" t="s">
        <v>414</v>
      </c>
      <c r="D244" s="70" t="s">
        <v>792</v>
      </c>
      <c r="E244" s="70" t="s">
        <v>793</v>
      </c>
      <c r="F244" s="70" t="s">
        <v>794</v>
      </c>
      <c r="G244" s="70" t="s">
        <v>795</v>
      </c>
      <c r="H244" s="70" t="s">
        <v>815</v>
      </c>
      <c r="I244" s="70" t="s">
        <v>816</v>
      </c>
      <c r="J244" s="70" t="s">
        <v>82</v>
      </c>
      <c r="K244" s="70" t="s">
        <v>144</v>
      </c>
      <c r="L244" s="70" t="s">
        <v>798</v>
      </c>
      <c r="M244" s="70" t="s">
        <v>55</v>
      </c>
      <c r="N244" s="70" t="s">
        <v>799</v>
      </c>
      <c r="O244" s="70" t="s">
        <v>55</v>
      </c>
      <c r="P244" s="70" t="s">
        <v>433</v>
      </c>
      <c r="Q244" s="70" t="s">
        <v>55</v>
      </c>
      <c r="R244" s="70" t="s">
        <v>817</v>
      </c>
      <c r="S244" s="70" t="s">
        <v>55</v>
      </c>
      <c r="T244" s="70" t="s">
        <v>1653</v>
      </c>
      <c r="U244" s="70" t="s">
        <v>1653</v>
      </c>
      <c r="V244" s="70" t="s">
        <v>1653</v>
      </c>
      <c r="W244" s="70" t="s">
        <v>1653</v>
      </c>
      <c r="X244" s="70" t="s">
        <v>1653</v>
      </c>
      <c r="Y244" s="70" t="s">
        <v>1637</v>
      </c>
      <c r="Z244" s="70" t="s">
        <v>1639</v>
      </c>
      <c r="AA244" s="70" t="s">
        <v>1640</v>
      </c>
      <c r="AB244" s="70" t="s">
        <v>1653</v>
      </c>
      <c r="AC244" s="70" t="s">
        <v>1642</v>
      </c>
      <c r="AD244" s="70" t="s">
        <v>1643</v>
      </c>
      <c r="AE244" s="70" t="s">
        <v>1653</v>
      </c>
      <c r="AF244" s="70" t="s">
        <v>55</v>
      </c>
      <c r="AG244" s="70" t="s">
        <v>55</v>
      </c>
      <c r="AH244" s="70" t="s">
        <v>55</v>
      </c>
    </row>
    <row r="245" spans="2:34" ht="15.75" hidden="1" customHeight="1" x14ac:dyDescent="0.25">
      <c r="B245" s="70" t="s">
        <v>413</v>
      </c>
      <c r="C245" s="70" t="s">
        <v>414</v>
      </c>
      <c r="D245" s="70" t="s">
        <v>792</v>
      </c>
      <c r="E245" s="70" t="s">
        <v>793</v>
      </c>
      <c r="F245" s="70" t="s">
        <v>794</v>
      </c>
      <c r="G245" s="70" t="s">
        <v>795</v>
      </c>
      <c r="H245" s="70" t="s">
        <v>818</v>
      </c>
      <c r="I245" s="70" t="s">
        <v>819</v>
      </c>
      <c r="J245" s="70" t="s">
        <v>82</v>
      </c>
      <c r="K245" s="70" t="s">
        <v>144</v>
      </c>
      <c r="L245" s="70" t="s">
        <v>820</v>
      </c>
      <c r="M245" s="70" t="s">
        <v>55</v>
      </c>
      <c r="N245" s="70" t="s">
        <v>799</v>
      </c>
      <c r="O245" s="70" t="s">
        <v>55</v>
      </c>
      <c r="P245" s="70" t="s">
        <v>433</v>
      </c>
      <c r="Q245" s="70" t="s">
        <v>55</v>
      </c>
      <c r="R245" s="70" t="s">
        <v>821</v>
      </c>
      <c r="S245" s="70" t="s">
        <v>55</v>
      </c>
      <c r="T245" s="70" t="s">
        <v>1653</v>
      </c>
      <c r="U245" s="70" t="s">
        <v>1653</v>
      </c>
      <c r="V245" s="70" t="s">
        <v>1653</v>
      </c>
      <c r="W245" s="70" t="s">
        <v>1653</v>
      </c>
      <c r="X245" s="70" t="s">
        <v>1653</v>
      </c>
      <c r="Y245" s="70" t="s">
        <v>1637</v>
      </c>
      <c r="Z245" s="70" t="s">
        <v>1639</v>
      </c>
      <c r="AA245" s="70" t="s">
        <v>1640</v>
      </c>
      <c r="AB245" s="70" t="s">
        <v>1653</v>
      </c>
      <c r="AC245" s="70" t="s">
        <v>1653</v>
      </c>
      <c r="AD245" s="70" t="s">
        <v>1643</v>
      </c>
      <c r="AE245" s="70" t="s">
        <v>1653</v>
      </c>
      <c r="AF245" s="70" t="s">
        <v>55</v>
      </c>
      <c r="AG245" s="70" t="s">
        <v>55</v>
      </c>
      <c r="AH245" s="70" t="s">
        <v>55</v>
      </c>
    </row>
    <row r="246" spans="2:34" ht="15.75" hidden="1" customHeight="1" x14ac:dyDescent="0.25">
      <c r="B246" s="70" t="s">
        <v>413</v>
      </c>
      <c r="C246" s="70" t="s">
        <v>414</v>
      </c>
      <c r="D246" s="70" t="s">
        <v>792</v>
      </c>
      <c r="E246" s="70" t="s">
        <v>793</v>
      </c>
      <c r="F246" s="70" t="s">
        <v>794</v>
      </c>
      <c r="G246" s="70" t="s">
        <v>795</v>
      </c>
      <c r="H246" s="70" t="s">
        <v>823</v>
      </c>
      <c r="I246" s="70" t="s">
        <v>824</v>
      </c>
      <c r="J246" s="70" t="s">
        <v>82</v>
      </c>
      <c r="K246" s="70" t="s">
        <v>144</v>
      </c>
      <c r="L246" s="70" t="s">
        <v>825</v>
      </c>
      <c r="M246" s="70" t="s">
        <v>55</v>
      </c>
      <c r="N246" s="70" t="s">
        <v>799</v>
      </c>
      <c r="O246" s="70" t="s">
        <v>55</v>
      </c>
      <c r="P246" s="70" t="s">
        <v>433</v>
      </c>
      <c r="Q246" s="70" t="s">
        <v>55</v>
      </c>
      <c r="R246" s="70" t="s">
        <v>826</v>
      </c>
      <c r="S246" s="70" t="s">
        <v>55</v>
      </c>
      <c r="T246" s="70" t="s">
        <v>1653</v>
      </c>
      <c r="U246" s="70" t="s">
        <v>1653</v>
      </c>
      <c r="V246" s="70" t="s">
        <v>1653</v>
      </c>
      <c r="W246" s="70" t="s">
        <v>1653</v>
      </c>
      <c r="X246" s="70" t="s">
        <v>1653</v>
      </c>
      <c r="Y246" s="70" t="s">
        <v>1637</v>
      </c>
      <c r="Z246" s="70" t="s">
        <v>1639</v>
      </c>
      <c r="AA246" s="70" t="s">
        <v>1640</v>
      </c>
      <c r="AB246" s="70" t="s">
        <v>1653</v>
      </c>
      <c r="AC246" s="70" t="s">
        <v>1642</v>
      </c>
      <c r="AD246" s="70" t="s">
        <v>1643</v>
      </c>
      <c r="AE246" s="70" t="s">
        <v>1653</v>
      </c>
      <c r="AF246" s="70" t="s">
        <v>55</v>
      </c>
      <c r="AG246" s="70" t="s">
        <v>55</v>
      </c>
      <c r="AH246" s="70" t="s">
        <v>55</v>
      </c>
    </row>
    <row r="247" spans="2:34" ht="15.75" hidden="1" customHeight="1" x14ac:dyDescent="0.25">
      <c r="B247" s="70" t="s">
        <v>413</v>
      </c>
      <c r="C247" s="70" t="s">
        <v>414</v>
      </c>
      <c r="D247" s="70" t="s">
        <v>792</v>
      </c>
      <c r="E247" s="70" t="s">
        <v>793</v>
      </c>
      <c r="F247" s="70" t="s">
        <v>794</v>
      </c>
      <c r="G247" s="70" t="s">
        <v>795</v>
      </c>
      <c r="H247" s="70" t="s">
        <v>827</v>
      </c>
      <c r="I247" s="70" t="s">
        <v>828</v>
      </c>
      <c r="J247" s="70" t="s">
        <v>82</v>
      </c>
      <c r="K247" s="70" t="s">
        <v>144</v>
      </c>
      <c r="L247" s="70" t="s">
        <v>798</v>
      </c>
      <c r="M247" s="70" t="s">
        <v>55</v>
      </c>
      <c r="N247" s="70" t="s">
        <v>799</v>
      </c>
      <c r="O247" s="70" t="s">
        <v>55</v>
      </c>
      <c r="P247" s="70" t="s">
        <v>433</v>
      </c>
      <c r="Q247" s="70" t="s">
        <v>55</v>
      </c>
      <c r="R247" s="70" t="s">
        <v>829</v>
      </c>
      <c r="S247" s="70" t="s">
        <v>55</v>
      </c>
      <c r="T247" s="70" t="s">
        <v>1653</v>
      </c>
      <c r="U247" s="70" t="s">
        <v>1653</v>
      </c>
      <c r="V247" s="70" t="s">
        <v>1653</v>
      </c>
      <c r="W247" s="70" t="s">
        <v>1653</v>
      </c>
      <c r="X247" s="70" t="s">
        <v>1653</v>
      </c>
      <c r="Y247" s="70" t="s">
        <v>1637</v>
      </c>
      <c r="Z247" s="70" t="s">
        <v>1639</v>
      </c>
      <c r="AA247" s="70" t="s">
        <v>1640</v>
      </c>
      <c r="AB247" s="70" t="s">
        <v>1653</v>
      </c>
      <c r="AC247" s="70" t="s">
        <v>1642</v>
      </c>
      <c r="AD247" s="70" t="s">
        <v>1643</v>
      </c>
      <c r="AE247" s="70" t="s">
        <v>1653</v>
      </c>
      <c r="AF247" s="70" t="s">
        <v>55</v>
      </c>
      <c r="AG247" s="70" t="s">
        <v>55</v>
      </c>
      <c r="AH247" s="70" t="s">
        <v>55</v>
      </c>
    </row>
    <row r="248" spans="2:34" ht="15.75" hidden="1" customHeight="1" x14ac:dyDescent="0.25">
      <c r="B248" s="70" t="s">
        <v>413</v>
      </c>
      <c r="C248" s="70" t="s">
        <v>414</v>
      </c>
      <c r="D248" s="70" t="s">
        <v>792</v>
      </c>
      <c r="E248" s="70" t="s">
        <v>793</v>
      </c>
      <c r="F248" s="70" t="s">
        <v>794</v>
      </c>
      <c r="G248" s="70" t="s">
        <v>795</v>
      </c>
      <c r="H248" s="70" t="s">
        <v>830</v>
      </c>
      <c r="I248" s="70" t="s">
        <v>831</v>
      </c>
      <c r="J248" s="70" t="s">
        <v>82</v>
      </c>
      <c r="K248" s="70" t="s">
        <v>144</v>
      </c>
      <c r="L248" s="70" t="s">
        <v>798</v>
      </c>
      <c r="M248" s="70" t="s">
        <v>55</v>
      </c>
      <c r="N248" s="70" t="s">
        <v>799</v>
      </c>
      <c r="O248" s="70" t="s">
        <v>55</v>
      </c>
      <c r="P248" s="70" t="s">
        <v>433</v>
      </c>
      <c r="Q248" s="70" t="s">
        <v>55</v>
      </c>
      <c r="R248" s="70" t="s">
        <v>832</v>
      </c>
      <c r="S248" s="70" t="s">
        <v>55</v>
      </c>
      <c r="T248" s="70" t="s">
        <v>1653</v>
      </c>
      <c r="U248" s="70" t="s">
        <v>1653</v>
      </c>
      <c r="V248" s="70" t="s">
        <v>1653</v>
      </c>
      <c r="W248" s="70" t="s">
        <v>1653</v>
      </c>
      <c r="X248" s="70" t="s">
        <v>1653</v>
      </c>
      <c r="Y248" s="70" t="s">
        <v>1637</v>
      </c>
      <c r="Z248" s="70" t="s">
        <v>1639</v>
      </c>
      <c r="AA248" s="70" t="s">
        <v>1640</v>
      </c>
      <c r="AB248" s="70" t="s">
        <v>1653</v>
      </c>
      <c r="AC248" s="70" t="s">
        <v>1642</v>
      </c>
      <c r="AD248" s="70" t="s">
        <v>1643</v>
      </c>
      <c r="AE248" s="70" t="s">
        <v>1653</v>
      </c>
      <c r="AF248" s="70" t="s">
        <v>55</v>
      </c>
      <c r="AG248" s="70" t="s">
        <v>55</v>
      </c>
      <c r="AH248" s="70" t="s">
        <v>55</v>
      </c>
    </row>
    <row r="249" spans="2:34" ht="15.75" hidden="1" customHeight="1" x14ac:dyDescent="0.25">
      <c r="B249" s="70" t="s">
        <v>44</v>
      </c>
      <c r="C249" s="70" t="s">
        <v>45</v>
      </c>
      <c r="D249" s="70" t="s">
        <v>248</v>
      </c>
      <c r="E249" s="70" t="s">
        <v>249</v>
      </c>
      <c r="F249" s="70" t="s">
        <v>361</v>
      </c>
      <c r="G249" s="70" t="s">
        <v>362</v>
      </c>
      <c r="H249" s="70" t="s">
        <v>363</v>
      </c>
      <c r="I249" s="70" t="s">
        <v>364</v>
      </c>
      <c r="J249" s="70" t="s">
        <v>82</v>
      </c>
      <c r="K249" s="70" t="s">
        <v>365</v>
      </c>
      <c r="L249" s="70" t="s">
        <v>366</v>
      </c>
      <c r="M249" s="70" t="s">
        <v>55</v>
      </c>
      <c r="N249" s="70" t="s">
        <v>256</v>
      </c>
      <c r="O249" s="71" t="s">
        <v>2489</v>
      </c>
      <c r="P249" s="70"/>
      <c r="Q249" s="70" t="s">
        <v>55</v>
      </c>
      <c r="R249" s="70"/>
      <c r="S249" s="70" t="s">
        <v>55</v>
      </c>
      <c r="T249" s="70" t="s">
        <v>1631</v>
      </c>
      <c r="U249" s="70" t="s">
        <v>1633</v>
      </c>
      <c r="V249" s="70" t="s">
        <v>1634</v>
      </c>
      <c r="W249" s="70" t="s">
        <v>1635</v>
      </c>
      <c r="X249" s="70" t="s">
        <v>1636</v>
      </c>
      <c r="Y249" s="70" t="s">
        <v>1653</v>
      </c>
      <c r="Z249" s="70" t="s">
        <v>1653</v>
      </c>
      <c r="AA249" s="70" t="s">
        <v>1653</v>
      </c>
      <c r="AB249" s="70" t="s">
        <v>1653</v>
      </c>
      <c r="AC249" s="70" t="s">
        <v>1653</v>
      </c>
      <c r="AD249" s="70" t="s">
        <v>1653</v>
      </c>
      <c r="AE249" s="70" t="s">
        <v>1644</v>
      </c>
      <c r="AF249" s="70" t="s">
        <v>55</v>
      </c>
      <c r="AG249" s="70" t="s">
        <v>52</v>
      </c>
      <c r="AH249" s="71" t="s">
        <v>2489</v>
      </c>
    </row>
    <row r="250" spans="2:34" ht="15.75" hidden="1" customHeight="1" x14ac:dyDescent="0.25">
      <c r="B250" s="70" t="s">
        <v>44</v>
      </c>
      <c r="C250" s="70" t="s">
        <v>45</v>
      </c>
      <c r="D250" s="70" t="s">
        <v>248</v>
      </c>
      <c r="E250" s="70" t="s">
        <v>249</v>
      </c>
      <c r="F250" s="70" t="s">
        <v>361</v>
      </c>
      <c r="G250" s="70" t="s">
        <v>362</v>
      </c>
      <c r="H250" s="70" t="s">
        <v>399</v>
      </c>
      <c r="I250" s="70" t="s">
        <v>400</v>
      </c>
      <c r="J250" s="70" t="s">
        <v>82</v>
      </c>
      <c r="K250" s="70" t="s">
        <v>365</v>
      </c>
      <c r="L250" s="70" t="s">
        <v>401</v>
      </c>
      <c r="M250" s="70" t="s">
        <v>55</v>
      </c>
      <c r="N250" s="70" t="s">
        <v>256</v>
      </c>
      <c r="O250" s="70" t="s">
        <v>2490</v>
      </c>
      <c r="P250" s="70"/>
      <c r="Q250" s="70" t="s">
        <v>55</v>
      </c>
      <c r="R250" s="70"/>
      <c r="S250" s="70" t="s">
        <v>55</v>
      </c>
      <c r="T250" s="70" t="s">
        <v>1631</v>
      </c>
      <c r="U250" s="70" t="s">
        <v>1633</v>
      </c>
      <c r="V250" s="70" t="s">
        <v>1634</v>
      </c>
      <c r="W250" s="70" t="s">
        <v>1635</v>
      </c>
      <c r="X250" s="70" t="s">
        <v>1636</v>
      </c>
      <c r="Y250" s="70" t="s">
        <v>1653</v>
      </c>
      <c r="Z250" s="70" t="s">
        <v>1653</v>
      </c>
      <c r="AA250" s="70" t="s">
        <v>1653</v>
      </c>
      <c r="AB250" s="70" t="s">
        <v>1653</v>
      </c>
      <c r="AC250" s="70" t="s">
        <v>1653</v>
      </c>
      <c r="AD250" s="70" t="s">
        <v>1653</v>
      </c>
      <c r="AE250" s="70" t="s">
        <v>1644</v>
      </c>
      <c r="AF250" s="70" t="s">
        <v>55</v>
      </c>
      <c r="AG250" s="70" t="s">
        <v>52</v>
      </c>
      <c r="AH250" s="70" t="s">
        <v>2491</v>
      </c>
    </row>
    <row r="251" spans="2:34" ht="15.75" hidden="1" customHeight="1" x14ac:dyDescent="0.25">
      <c r="B251" s="70" t="s">
        <v>44</v>
      </c>
      <c r="C251" s="70" t="s">
        <v>45</v>
      </c>
      <c r="D251" s="70" t="s">
        <v>257</v>
      </c>
      <c r="E251" s="70" t="s">
        <v>258</v>
      </c>
      <c r="F251" s="70" t="s">
        <v>259</v>
      </c>
      <c r="G251" s="70" t="s">
        <v>260</v>
      </c>
      <c r="H251" s="70" t="s">
        <v>261</v>
      </c>
      <c r="I251" s="70" t="s">
        <v>262</v>
      </c>
      <c r="J251" s="70" t="s">
        <v>82</v>
      </c>
      <c r="K251" s="70" t="s">
        <v>144</v>
      </c>
      <c r="L251" s="70" t="s">
        <v>263</v>
      </c>
      <c r="M251" s="70" t="s">
        <v>55</v>
      </c>
      <c r="N251" s="70" t="s">
        <v>264</v>
      </c>
      <c r="O251" s="70" t="s">
        <v>55</v>
      </c>
      <c r="P251" s="70"/>
      <c r="Q251" s="70" t="s">
        <v>55</v>
      </c>
      <c r="R251" s="70" t="s">
        <v>265</v>
      </c>
      <c r="S251" s="70" t="s">
        <v>55</v>
      </c>
      <c r="T251" s="70" t="s">
        <v>1631</v>
      </c>
      <c r="U251" s="70" t="s">
        <v>1633</v>
      </c>
      <c r="V251" s="70" t="s">
        <v>1634</v>
      </c>
      <c r="W251" s="70" t="s">
        <v>1635</v>
      </c>
      <c r="X251" s="70" t="s">
        <v>1636</v>
      </c>
      <c r="Y251" s="70" t="s">
        <v>1637</v>
      </c>
      <c r="Z251" s="70" t="s">
        <v>1639</v>
      </c>
      <c r="AA251" s="70" t="s">
        <v>1640</v>
      </c>
      <c r="AB251" s="70" t="s">
        <v>1653</v>
      </c>
      <c r="AC251" s="70" t="s">
        <v>1642</v>
      </c>
      <c r="AD251" s="70" t="s">
        <v>1643</v>
      </c>
      <c r="AE251" s="70" t="s">
        <v>1653</v>
      </c>
      <c r="AF251" s="70" t="s">
        <v>55</v>
      </c>
      <c r="AG251" s="70" t="s">
        <v>82</v>
      </c>
      <c r="AH251" s="70" t="s">
        <v>55</v>
      </c>
    </row>
    <row r="252" spans="2:34" ht="15.75" hidden="1" customHeight="1" x14ac:dyDescent="0.25">
      <c r="B252" s="70" t="s">
        <v>44</v>
      </c>
      <c r="C252" s="70" t="s">
        <v>45</v>
      </c>
      <c r="D252" s="70" t="s">
        <v>257</v>
      </c>
      <c r="E252" s="70" t="s">
        <v>258</v>
      </c>
      <c r="F252" s="70" t="s">
        <v>259</v>
      </c>
      <c r="G252" s="70" t="s">
        <v>260</v>
      </c>
      <c r="H252" s="70" t="s">
        <v>266</v>
      </c>
      <c r="I252" s="70" t="s">
        <v>267</v>
      </c>
      <c r="J252" s="70" t="s">
        <v>82</v>
      </c>
      <c r="K252" s="70" t="s">
        <v>144</v>
      </c>
      <c r="L252" s="70" t="s">
        <v>268</v>
      </c>
      <c r="M252" s="70" t="s">
        <v>2492</v>
      </c>
      <c r="N252" s="70" t="s">
        <v>264</v>
      </c>
      <c r="O252" s="70" t="s">
        <v>55</v>
      </c>
      <c r="P252" s="70"/>
      <c r="Q252" s="70" t="s">
        <v>55</v>
      </c>
      <c r="R252" s="70" t="s">
        <v>269</v>
      </c>
      <c r="S252" s="70" t="s">
        <v>55</v>
      </c>
      <c r="T252" s="70" t="s">
        <v>1631</v>
      </c>
      <c r="U252" s="70" t="s">
        <v>1633</v>
      </c>
      <c r="V252" s="70" t="s">
        <v>1634</v>
      </c>
      <c r="W252" s="70" t="s">
        <v>1635</v>
      </c>
      <c r="X252" s="70" t="s">
        <v>1636</v>
      </c>
      <c r="Y252" s="70" t="s">
        <v>1637</v>
      </c>
      <c r="Z252" s="70" t="s">
        <v>1639</v>
      </c>
      <c r="AA252" s="70" t="s">
        <v>1640</v>
      </c>
      <c r="AB252" s="70" t="s">
        <v>1653</v>
      </c>
      <c r="AC252" s="70" t="s">
        <v>1642</v>
      </c>
      <c r="AD252" s="70" t="s">
        <v>1643</v>
      </c>
      <c r="AE252" s="70" t="s">
        <v>1644</v>
      </c>
      <c r="AF252" s="70" t="s">
        <v>55</v>
      </c>
      <c r="AG252" s="70" t="s">
        <v>82</v>
      </c>
      <c r="AH252" s="70" t="s">
        <v>55</v>
      </c>
    </row>
    <row r="253" spans="2:34" ht="15.75" hidden="1" customHeight="1" x14ac:dyDescent="0.25">
      <c r="B253" s="70" t="s">
        <v>44</v>
      </c>
      <c r="C253" s="70" t="s">
        <v>45</v>
      </c>
      <c r="D253" s="70" t="s">
        <v>257</v>
      </c>
      <c r="E253" s="70" t="s">
        <v>258</v>
      </c>
      <c r="F253" s="70" t="s">
        <v>259</v>
      </c>
      <c r="G253" s="70" t="s">
        <v>260</v>
      </c>
      <c r="H253" s="70" t="s">
        <v>272</v>
      </c>
      <c r="I253" s="70" t="s">
        <v>273</v>
      </c>
      <c r="J253" s="70" t="s">
        <v>82</v>
      </c>
      <c r="K253" s="70" t="s">
        <v>144</v>
      </c>
      <c r="L253" s="70" t="s">
        <v>274</v>
      </c>
      <c r="M253" s="70" t="s">
        <v>2493</v>
      </c>
      <c r="N253" s="70" t="s">
        <v>264</v>
      </c>
      <c r="O253" s="70" t="s">
        <v>55</v>
      </c>
      <c r="P253" s="70"/>
      <c r="Q253" s="70" t="s">
        <v>55</v>
      </c>
      <c r="R253" s="70" t="s">
        <v>275</v>
      </c>
      <c r="S253" s="70" t="s">
        <v>55</v>
      </c>
      <c r="T253" s="70" t="s">
        <v>1631</v>
      </c>
      <c r="U253" s="70" t="s">
        <v>1633</v>
      </c>
      <c r="V253" s="70" t="s">
        <v>1634</v>
      </c>
      <c r="W253" s="70" t="s">
        <v>1635</v>
      </c>
      <c r="X253" s="70" t="s">
        <v>1636</v>
      </c>
      <c r="Y253" s="70" t="s">
        <v>1637</v>
      </c>
      <c r="Z253" s="70" t="s">
        <v>1639</v>
      </c>
      <c r="AA253" s="70" t="s">
        <v>1640</v>
      </c>
      <c r="AB253" s="70" t="s">
        <v>1653</v>
      </c>
      <c r="AC253" s="70" t="s">
        <v>1642</v>
      </c>
      <c r="AD253" s="70" t="s">
        <v>1643</v>
      </c>
      <c r="AE253" s="70" t="s">
        <v>1644</v>
      </c>
      <c r="AF253" s="70" t="s">
        <v>55</v>
      </c>
      <c r="AG253" s="70" t="s">
        <v>82</v>
      </c>
      <c r="AH253" s="70" t="s">
        <v>55</v>
      </c>
    </row>
    <row r="254" spans="2:34" ht="15.75" hidden="1" customHeight="1" x14ac:dyDescent="0.25">
      <c r="B254" s="70" t="s">
        <v>44</v>
      </c>
      <c r="C254" s="70" t="s">
        <v>45</v>
      </c>
      <c r="D254" s="70" t="s">
        <v>257</v>
      </c>
      <c r="E254" s="70" t="s">
        <v>258</v>
      </c>
      <c r="F254" s="70" t="s">
        <v>259</v>
      </c>
      <c r="G254" s="70" t="s">
        <v>260</v>
      </c>
      <c r="H254" s="70" t="s">
        <v>276</v>
      </c>
      <c r="I254" s="70" t="s">
        <v>277</v>
      </c>
      <c r="J254" s="70" t="s">
        <v>82</v>
      </c>
      <c r="K254" s="70" t="s">
        <v>144</v>
      </c>
      <c r="L254" s="70" t="s">
        <v>278</v>
      </c>
      <c r="M254" s="70" t="s">
        <v>2494</v>
      </c>
      <c r="N254" s="70" t="s">
        <v>264</v>
      </c>
      <c r="O254" s="70" t="s">
        <v>55</v>
      </c>
      <c r="P254" s="70"/>
      <c r="Q254" s="70" t="s">
        <v>55</v>
      </c>
      <c r="R254" s="70" t="s">
        <v>279</v>
      </c>
      <c r="S254" s="70" t="s">
        <v>55</v>
      </c>
      <c r="T254" s="70" t="s">
        <v>1631</v>
      </c>
      <c r="U254" s="70" t="s">
        <v>1633</v>
      </c>
      <c r="V254" s="70" t="s">
        <v>1634</v>
      </c>
      <c r="W254" s="70" t="s">
        <v>1635</v>
      </c>
      <c r="X254" s="70" t="s">
        <v>1636</v>
      </c>
      <c r="Y254" s="70" t="s">
        <v>1637</v>
      </c>
      <c r="Z254" s="70" t="s">
        <v>1639</v>
      </c>
      <c r="AA254" s="70" t="s">
        <v>1640</v>
      </c>
      <c r="AB254" s="70" t="s">
        <v>1653</v>
      </c>
      <c r="AC254" s="70" t="s">
        <v>1642</v>
      </c>
      <c r="AD254" s="70" t="s">
        <v>1643</v>
      </c>
      <c r="AE254" s="70" t="s">
        <v>1653</v>
      </c>
      <c r="AF254" s="70" t="s">
        <v>55</v>
      </c>
      <c r="AG254" s="70" t="s">
        <v>82</v>
      </c>
      <c r="AH254" s="70" t="s">
        <v>55</v>
      </c>
    </row>
    <row r="255" spans="2:34" ht="15.75" hidden="1" customHeight="1" x14ac:dyDescent="0.25">
      <c r="B255" s="70" t="s">
        <v>44</v>
      </c>
      <c r="C255" s="70" t="s">
        <v>45</v>
      </c>
      <c r="D255" s="70" t="s">
        <v>257</v>
      </c>
      <c r="E255" s="70" t="s">
        <v>258</v>
      </c>
      <c r="F255" s="70" t="s">
        <v>259</v>
      </c>
      <c r="G255" s="70" t="s">
        <v>260</v>
      </c>
      <c r="H255" s="70" t="s">
        <v>280</v>
      </c>
      <c r="I255" s="70" t="s">
        <v>281</v>
      </c>
      <c r="J255" s="70" t="s">
        <v>82</v>
      </c>
      <c r="K255" s="70" t="s">
        <v>144</v>
      </c>
      <c r="L255" s="70" t="s">
        <v>282</v>
      </c>
      <c r="M255" s="70" t="s">
        <v>2495</v>
      </c>
      <c r="N255" s="70" t="s">
        <v>264</v>
      </c>
      <c r="O255" s="70" t="s">
        <v>55</v>
      </c>
      <c r="P255" s="70"/>
      <c r="Q255" s="70" t="s">
        <v>55</v>
      </c>
      <c r="R255" s="70" t="s">
        <v>283</v>
      </c>
      <c r="S255" s="70" t="s">
        <v>55</v>
      </c>
      <c r="T255" s="70" t="s">
        <v>1631</v>
      </c>
      <c r="U255" s="70" t="s">
        <v>1633</v>
      </c>
      <c r="V255" s="70" t="s">
        <v>1634</v>
      </c>
      <c r="W255" s="70" t="s">
        <v>1635</v>
      </c>
      <c r="X255" s="70" t="s">
        <v>1636</v>
      </c>
      <c r="Y255" s="70" t="s">
        <v>1637</v>
      </c>
      <c r="Z255" s="70" t="s">
        <v>1639</v>
      </c>
      <c r="AA255" s="70" t="s">
        <v>1640</v>
      </c>
      <c r="AB255" s="70" t="s">
        <v>1653</v>
      </c>
      <c r="AC255" s="70" t="s">
        <v>1642</v>
      </c>
      <c r="AD255" s="70" t="s">
        <v>1643</v>
      </c>
      <c r="AE255" s="70" t="s">
        <v>1653</v>
      </c>
      <c r="AF255" s="70" t="s">
        <v>55</v>
      </c>
      <c r="AG255" s="70" t="s">
        <v>82</v>
      </c>
      <c r="AH255" s="70" t="s">
        <v>55</v>
      </c>
    </row>
    <row r="256" spans="2:34" ht="15.75" hidden="1" customHeight="1" x14ac:dyDescent="0.25">
      <c r="B256" s="70" t="s">
        <v>44</v>
      </c>
      <c r="C256" s="70" t="s">
        <v>45</v>
      </c>
      <c r="D256" s="70" t="s">
        <v>284</v>
      </c>
      <c r="E256" s="70" t="s">
        <v>285</v>
      </c>
      <c r="F256" s="70" t="s">
        <v>286</v>
      </c>
      <c r="G256" s="70" t="s">
        <v>287</v>
      </c>
      <c r="H256" s="70" t="s">
        <v>288</v>
      </c>
      <c r="I256" s="70" t="s">
        <v>289</v>
      </c>
      <c r="J256" s="70" t="s">
        <v>82</v>
      </c>
      <c r="K256" s="70" t="s">
        <v>144</v>
      </c>
      <c r="L256" s="70" t="s">
        <v>290</v>
      </c>
      <c r="M256" s="70" t="s">
        <v>55</v>
      </c>
      <c r="N256" s="70" t="s">
        <v>264</v>
      </c>
      <c r="O256" s="70" t="s">
        <v>55</v>
      </c>
      <c r="P256" s="70"/>
      <c r="Q256" s="70" t="s">
        <v>55</v>
      </c>
      <c r="R256" s="70" t="s">
        <v>291</v>
      </c>
      <c r="S256" s="70" t="s">
        <v>55</v>
      </c>
      <c r="T256" s="70" t="s">
        <v>1631</v>
      </c>
      <c r="U256" s="70" t="s">
        <v>1633</v>
      </c>
      <c r="V256" s="70" t="s">
        <v>1634</v>
      </c>
      <c r="W256" s="70" t="s">
        <v>1635</v>
      </c>
      <c r="X256" s="70" t="s">
        <v>1636</v>
      </c>
      <c r="Y256" s="70" t="s">
        <v>1637</v>
      </c>
      <c r="Z256" s="70" t="s">
        <v>1639</v>
      </c>
      <c r="AA256" s="70" t="s">
        <v>1640</v>
      </c>
      <c r="AB256" s="70" t="s">
        <v>1653</v>
      </c>
      <c r="AC256" s="70" t="s">
        <v>1642</v>
      </c>
      <c r="AD256" s="70" t="s">
        <v>1643</v>
      </c>
      <c r="AE256" s="70" t="s">
        <v>1653</v>
      </c>
      <c r="AF256" s="70" t="s">
        <v>55</v>
      </c>
      <c r="AG256" s="70" t="s">
        <v>82</v>
      </c>
      <c r="AH256" s="70" t="s">
        <v>55</v>
      </c>
    </row>
    <row r="257" spans="2:34" ht="15.75" hidden="1" customHeight="1" x14ac:dyDescent="0.25">
      <c r="B257" s="70" t="s">
        <v>44</v>
      </c>
      <c r="C257" s="70" t="s">
        <v>45</v>
      </c>
      <c r="D257" s="70" t="s">
        <v>284</v>
      </c>
      <c r="E257" s="70" t="s">
        <v>285</v>
      </c>
      <c r="F257" s="70" t="s">
        <v>286</v>
      </c>
      <c r="G257" s="70" t="s">
        <v>287</v>
      </c>
      <c r="H257" s="70" t="s">
        <v>292</v>
      </c>
      <c r="I257" s="70" t="s">
        <v>293</v>
      </c>
      <c r="J257" s="70" t="s">
        <v>82</v>
      </c>
      <c r="K257" s="70" t="s">
        <v>144</v>
      </c>
      <c r="L257" s="70" t="s">
        <v>294</v>
      </c>
      <c r="M257" s="70" t="s">
        <v>2496</v>
      </c>
      <c r="N257" s="70" t="s">
        <v>264</v>
      </c>
      <c r="O257" s="70" t="s">
        <v>55</v>
      </c>
      <c r="P257" s="70"/>
      <c r="Q257" s="70" t="s">
        <v>55</v>
      </c>
      <c r="R257" s="70" t="s">
        <v>295</v>
      </c>
      <c r="S257" s="70" t="s">
        <v>55</v>
      </c>
      <c r="T257" s="70" t="s">
        <v>1631</v>
      </c>
      <c r="U257" s="70" t="s">
        <v>1633</v>
      </c>
      <c r="V257" s="70" t="s">
        <v>1634</v>
      </c>
      <c r="W257" s="70" t="s">
        <v>1635</v>
      </c>
      <c r="X257" s="70" t="s">
        <v>1636</v>
      </c>
      <c r="Y257" s="70" t="s">
        <v>1637</v>
      </c>
      <c r="Z257" s="70" t="s">
        <v>1639</v>
      </c>
      <c r="AA257" s="70" t="s">
        <v>1640</v>
      </c>
      <c r="AB257" s="70" t="s">
        <v>1653</v>
      </c>
      <c r="AC257" s="70" t="s">
        <v>1642</v>
      </c>
      <c r="AD257" s="70" t="s">
        <v>1643</v>
      </c>
      <c r="AE257" s="70" t="s">
        <v>1644</v>
      </c>
      <c r="AF257" s="70" t="s">
        <v>55</v>
      </c>
      <c r="AG257" s="70" t="s">
        <v>82</v>
      </c>
      <c r="AH257" s="70" t="s">
        <v>55</v>
      </c>
    </row>
    <row r="258" spans="2:34" ht="15.75" hidden="1" customHeight="1" x14ac:dyDescent="0.25">
      <c r="B258" s="70" t="s">
        <v>44</v>
      </c>
      <c r="C258" s="70" t="s">
        <v>45</v>
      </c>
      <c r="D258" s="70" t="s">
        <v>284</v>
      </c>
      <c r="E258" s="70" t="s">
        <v>285</v>
      </c>
      <c r="F258" s="70" t="s">
        <v>286</v>
      </c>
      <c r="G258" s="70" t="s">
        <v>287</v>
      </c>
      <c r="H258" s="70" t="s">
        <v>296</v>
      </c>
      <c r="I258" s="70" t="s">
        <v>297</v>
      </c>
      <c r="J258" s="70" t="s">
        <v>82</v>
      </c>
      <c r="K258" s="70" t="s">
        <v>144</v>
      </c>
      <c r="L258" s="70" t="s">
        <v>298</v>
      </c>
      <c r="M258" s="70" t="s">
        <v>2497</v>
      </c>
      <c r="N258" s="70" t="s">
        <v>264</v>
      </c>
      <c r="O258" s="70" t="s">
        <v>55</v>
      </c>
      <c r="P258" s="70"/>
      <c r="Q258" s="70" t="s">
        <v>55</v>
      </c>
      <c r="R258" s="70" t="s">
        <v>299</v>
      </c>
      <c r="S258" s="70" t="s">
        <v>55</v>
      </c>
      <c r="T258" s="70" t="s">
        <v>1631</v>
      </c>
      <c r="U258" s="70" t="s">
        <v>1633</v>
      </c>
      <c r="V258" s="70" t="s">
        <v>1634</v>
      </c>
      <c r="W258" s="70" t="s">
        <v>1635</v>
      </c>
      <c r="X258" s="70" t="s">
        <v>1636</v>
      </c>
      <c r="Y258" s="70" t="s">
        <v>1637</v>
      </c>
      <c r="Z258" s="70" t="s">
        <v>1639</v>
      </c>
      <c r="AA258" s="70" t="s">
        <v>1640</v>
      </c>
      <c r="AB258" s="70" t="s">
        <v>1653</v>
      </c>
      <c r="AC258" s="70" t="s">
        <v>1642</v>
      </c>
      <c r="AD258" s="70" t="s">
        <v>1643</v>
      </c>
      <c r="AE258" s="70" t="s">
        <v>1644</v>
      </c>
      <c r="AF258" s="70" t="s">
        <v>55</v>
      </c>
      <c r="AG258" s="70" t="s">
        <v>82</v>
      </c>
      <c r="AH258" s="70" t="s">
        <v>55</v>
      </c>
    </row>
    <row r="259" spans="2:34" ht="15.75" hidden="1" customHeight="1" x14ac:dyDescent="0.25">
      <c r="B259" s="70" t="s">
        <v>44</v>
      </c>
      <c r="C259" s="70" t="s">
        <v>45</v>
      </c>
      <c r="D259" s="70" t="s">
        <v>300</v>
      </c>
      <c r="E259" s="70" t="s">
        <v>301</v>
      </c>
      <c r="F259" s="70" t="s">
        <v>302</v>
      </c>
      <c r="G259" s="70" t="s">
        <v>303</v>
      </c>
      <c r="H259" s="70" t="s">
        <v>304</v>
      </c>
      <c r="I259" s="70" t="s">
        <v>305</v>
      </c>
      <c r="J259" s="70" t="s">
        <v>82</v>
      </c>
      <c r="K259" s="70" t="s">
        <v>144</v>
      </c>
      <c r="L259" s="70" t="s">
        <v>306</v>
      </c>
      <c r="M259" s="70" t="s">
        <v>55</v>
      </c>
      <c r="N259" s="70" t="s">
        <v>264</v>
      </c>
      <c r="O259" s="70" t="s">
        <v>55</v>
      </c>
      <c r="P259" s="70" t="s">
        <v>185</v>
      </c>
      <c r="Q259" s="70" t="s">
        <v>55</v>
      </c>
      <c r="R259" s="70" t="s">
        <v>307</v>
      </c>
      <c r="S259" s="70" t="s">
        <v>55</v>
      </c>
      <c r="T259" s="70" t="s">
        <v>1653</v>
      </c>
      <c r="U259" s="70" t="s">
        <v>1653</v>
      </c>
      <c r="V259" s="70" t="s">
        <v>1653</v>
      </c>
      <c r="W259" s="70" t="s">
        <v>1653</v>
      </c>
      <c r="X259" s="70" t="s">
        <v>1636</v>
      </c>
      <c r="Y259" s="70" t="s">
        <v>1637</v>
      </c>
      <c r="Z259" s="70" t="s">
        <v>1639</v>
      </c>
      <c r="AA259" s="70" t="s">
        <v>1640</v>
      </c>
      <c r="AB259" s="70" t="s">
        <v>1653</v>
      </c>
      <c r="AC259" s="70" t="s">
        <v>1642</v>
      </c>
      <c r="AD259" s="70" t="s">
        <v>1643</v>
      </c>
      <c r="AE259" s="70" t="s">
        <v>1653</v>
      </c>
      <c r="AF259" s="70" t="s">
        <v>55</v>
      </c>
      <c r="AG259" s="70" t="s">
        <v>82</v>
      </c>
      <c r="AH259" s="70" t="s">
        <v>55</v>
      </c>
    </row>
    <row r="260" spans="2:34" ht="15.75" hidden="1" customHeight="1" x14ac:dyDescent="0.25">
      <c r="B260" s="70" t="s">
        <v>44</v>
      </c>
      <c r="C260" s="70" t="s">
        <v>45</v>
      </c>
      <c r="D260" s="70" t="s">
        <v>300</v>
      </c>
      <c r="E260" s="70" t="s">
        <v>301</v>
      </c>
      <c r="F260" s="70" t="s">
        <v>302</v>
      </c>
      <c r="G260" s="70" t="s">
        <v>303</v>
      </c>
      <c r="H260" s="70" t="s">
        <v>308</v>
      </c>
      <c r="I260" s="70" t="s">
        <v>309</v>
      </c>
      <c r="J260" s="70" t="s">
        <v>82</v>
      </c>
      <c r="K260" s="70" t="s">
        <v>144</v>
      </c>
      <c r="L260" s="70" t="s">
        <v>310</v>
      </c>
      <c r="M260" s="70" t="s">
        <v>2499</v>
      </c>
      <c r="N260" s="70" t="s">
        <v>264</v>
      </c>
      <c r="O260" s="70" t="s">
        <v>55</v>
      </c>
      <c r="P260" s="70" t="s">
        <v>185</v>
      </c>
      <c r="Q260" s="70" t="s">
        <v>55</v>
      </c>
      <c r="R260" s="70" t="s">
        <v>311</v>
      </c>
      <c r="S260" s="70" t="s">
        <v>55</v>
      </c>
      <c r="T260" s="70" t="s">
        <v>1653</v>
      </c>
      <c r="U260" s="70" t="s">
        <v>1653</v>
      </c>
      <c r="V260" s="70" t="s">
        <v>1653</v>
      </c>
      <c r="W260" s="70" t="s">
        <v>1653</v>
      </c>
      <c r="X260" s="70" t="s">
        <v>1636</v>
      </c>
      <c r="Y260" s="70" t="s">
        <v>1637</v>
      </c>
      <c r="Z260" s="70" t="s">
        <v>1639</v>
      </c>
      <c r="AA260" s="70" t="s">
        <v>1640</v>
      </c>
      <c r="AB260" s="70" t="s">
        <v>1653</v>
      </c>
      <c r="AC260" s="70" t="s">
        <v>1642</v>
      </c>
      <c r="AD260" s="70" t="s">
        <v>1643</v>
      </c>
      <c r="AE260" s="70" t="s">
        <v>1653</v>
      </c>
      <c r="AF260" s="70" t="s">
        <v>55</v>
      </c>
      <c r="AG260" s="70" t="s">
        <v>82</v>
      </c>
      <c r="AH260" s="70" t="s">
        <v>55</v>
      </c>
    </row>
    <row r="261" spans="2:34" ht="15.75" hidden="1" customHeight="1" x14ac:dyDescent="0.25">
      <c r="B261" s="70" t="s">
        <v>44</v>
      </c>
      <c r="C261" s="70" t="s">
        <v>45</v>
      </c>
      <c r="D261" s="70" t="s">
        <v>300</v>
      </c>
      <c r="E261" s="70" t="s">
        <v>301</v>
      </c>
      <c r="F261" s="70" t="s">
        <v>302</v>
      </c>
      <c r="G261" s="70" t="s">
        <v>303</v>
      </c>
      <c r="H261" s="70" t="s">
        <v>312</v>
      </c>
      <c r="I261" s="70" t="s">
        <v>313</v>
      </c>
      <c r="J261" s="70" t="s">
        <v>82</v>
      </c>
      <c r="K261" s="70" t="s">
        <v>144</v>
      </c>
      <c r="L261" s="70" t="s">
        <v>314</v>
      </c>
      <c r="M261" s="70" t="s">
        <v>2500</v>
      </c>
      <c r="N261" s="70" t="s">
        <v>264</v>
      </c>
      <c r="O261" s="70" t="s">
        <v>55</v>
      </c>
      <c r="P261" s="70" t="s">
        <v>185</v>
      </c>
      <c r="Q261" s="70" t="s">
        <v>55</v>
      </c>
      <c r="R261" s="70" t="s">
        <v>311</v>
      </c>
      <c r="S261" s="70" t="s">
        <v>55</v>
      </c>
      <c r="T261" s="70" t="s">
        <v>1653</v>
      </c>
      <c r="U261" s="70" t="s">
        <v>1653</v>
      </c>
      <c r="V261" s="70" t="s">
        <v>1653</v>
      </c>
      <c r="W261" s="70" t="s">
        <v>1653</v>
      </c>
      <c r="X261" s="70" t="s">
        <v>1636</v>
      </c>
      <c r="Y261" s="70" t="s">
        <v>1637</v>
      </c>
      <c r="Z261" s="70" t="s">
        <v>1639</v>
      </c>
      <c r="AA261" s="70" t="s">
        <v>1640</v>
      </c>
      <c r="AB261" s="70" t="s">
        <v>1653</v>
      </c>
      <c r="AC261" s="70" t="s">
        <v>1642</v>
      </c>
      <c r="AD261" s="70" t="s">
        <v>1643</v>
      </c>
      <c r="AE261" s="70" t="s">
        <v>1653</v>
      </c>
      <c r="AF261" s="70" t="s">
        <v>55</v>
      </c>
      <c r="AG261" s="70" t="s">
        <v>82</v>
      </c>
      <c r="AH261" s="70" t="s">
        <v>55</v>
      </c>
    </row>
    <row r="262" spans="2:34" ht="15.75" hidden="1" customHeight="1" x14ac:dyDescent="0.25">
      <c r="B262" s="70" t="s">
        <v>44</v>
      </c>
      <c r="C262" s="70" t="s">
        <v>45</v>
      </c>
      <c r="D262" s="70" t="s">
        <v>315</v>
      </c>
      <c r="E262" s="70" t="s">
        <v>316</v>
      </c>
      <c r="F262" s="70" t="s">
        <v>317</v>
      </c>
      <c r="G262" s="70" t="s">
        <v>318</v>
      </c>
      <c r="H262" s="70" t="s">
        <v>319</v>
      </c>
      <c r="I262" s="70" t="s">
        <v>320</v>
      </c>
      <c r="J262" s="70" t="s">
        <v>82</v>
      </c>
      <c r="K262" s="70" t="s">
        <v>144</v>
      </c>
      <c r="L262" s="70" t="s">
        <v>321</v>
      </c>
      <c r="M262" s="70" t="s">
        <v>55</v>
      </c>
      <c r="N262" s="70" t="s">
        <v>264</v>
      </c>
      <c r="O262" s="70" t="s">
        <v>55</v>
      </c>
      <c r="P262" s="70" t="s">
        <v>185</v>
      </c>
      <c r="Q262" s="70" t="s">
        <v>55</v>
      </c>
      <c r="R262" s="70" t="s">
        <v>322</v>
      </c>
      <c r="S262" s="70" t="s">
        <v>55</v>
      </c>
      <c r="T262" s="70" t="s">
        <v>1653</v>
      </c>
      <c r="U262" s="70" t="s">
        <v>1633</v>
      </c>
      <c r="V262" s="70" t="s">
        <v>1634</v>
      </c>
      <c r="W262" s="70" t="s">
        <v>1635</v>
      </c>
      <c r="X262" s="70" t="s">
        <v>1636</v>
      </c>
      <c r="Y262" s="70" t="s">
        <v>1637</v>
      </c>
      <c r="Z262" s="70" t="s">
        <v>1639</v>
      </c>
      <c r="AA262" s="70" t="s">
        <v>1640</v>
      </c>
      <c r="AB262" s="70" t="s">
        <v>1653</v>
      </c>
      <c r="AC262" s="70" t="s">
        <v>1642</v>
      </c>
      <c r="AD262" s="70" t="s">
        <v>1643</v>
      </c>
      <c r="AE262" s="70" t="s">
        <v>1644</v>
      </c>
      <c r="AF262" s="70" t="s">
        <v>55</v>
      </c>
      <c r="AG262" s="70" t="s">
        <v>82</v>
      </c>
      <c r="AH262" s="70" t="s">
        <v>55</v>
      </c>
    </row>
    <row r="263" spans="2:34" ht="15.75" hidden="1" customHeight="1" x14ac:dyDescent="0.25">
      <c r="B263" s="70" t="s">
        <v>44</v>
      </c>
      <c r="C263" s="70" t="s">
        <v>45</v>
      </c>
      <c r="D263" s="70" t="s">
        <v>315</v>
      </c>
      <c r="E263" s="70" t="s">
        <v>316</v>
      </c>
      <c r="F263" s="70" t="s">
        <v>317</v>
      </c>
      <c r="G263" s="70" t="s">
        <v>318</v>
      </c>
      <c r="H263" s="70" t="s">
        <v>323</v>
      </c>
      <c r="I263" s="70" t="s">
        <v>324</v>
      </c>
      <c r="J263" s="70" t="s">
        <v>82</v>
      </c>
      <c r="K263" s="70" t="s">
        <v>144</v>
      </c>
      <c r="L263" s="70" t="s">
        <v>325</v>
      </c>
      <c r="M263" s="70" t="s">
        <v>55</v>
      </c>
      <c r="N263" s="70" t="s">
        <v>264</v>
      </c>
      <c r="O263" s="70" t="s">
        <v>55</v>
      </c>
      <c r="P263" s="70" t="s">
        <v>185</v>
      </c>
      <c r="Q263" s="70" t="s">
        <v>55</v>
      </c>
      <c r="R263" s="70" t="s">
        <v>326</v>
      </c>
      <c r="S263" s="70" t="s">
        <v>55</v>
      </c>
      <c r="T263" s="70" t="s">
        <v>1653</v>
      </c>
      <c r="U263" s="70" t="s">
        <v>1653</v>
      </c>
      <c r="V263" s="70" t="s">
        <v>1653</v>
      </c>
      <c r="W263" s="70" t="s">
        <v>1653</v>
      </c>
      <c r="X263" s="70" t="s">
        <v>1636</v>
      </c>
      <c r="Y263" s="70" t="s">
        <v>1637</v>
      </c>
      <c r="Z263" s="70" t="s">
        <v>1639</v>
      </c>
      <c r="AA263" s="70" t="s">
        <v>1640</v>
      </c>
      <c r="AB263" s="70" t="s">
        <v>1653</v>
      </c>
      <c r="AC263" s="70" t="s">
        <v>1642</v>
      </c>
      <c r="AD263" s="70" t="s">
        <v>1643</v>
      </c>
      <c r="AE263" s="70" t="s">
        <v>1644</v>
      </c>
      <c r="AF263" s="70" t="s">
        <v>55</v>
      </c>
      <c r="AG263" s="70" t="s">
        <v>82</v>
      </c>
      <c r="AH263" s="70" t="s">
        <v>55</v>
      </c>
    </row>
    <row r="264" spans="2:34" ht="15.75" hidden="1" customHeight="1" x14ac:dyDescent="0.25">
      <c r="B264" s="70" t="s">
        <v>44</v>
      </c>
      <c r="C264" s="70" t="s">
        <v>45</v>
      </c>
      <c r="D264" s="70" t="s">
        <v>328</v>
      </c>
      <c r="E264" s="70" t="s">
        <v>329</v>
      </c>
      <c r="F264" s="70" t="s">
        <v>330</v>
      </c>
      <c r="G264" s="70" t="s">
        <v>331</v>
      </c>
      <c r="H264" s="70" t="s">
        <v>332</v>
      </c>
      <c r="I264" s="70" t="s">
        <v>333</v>
      </c>
      <c r="J264" s="70" t="s">
        <v>82</v>
      </c>
      <c r="K264" s="70" t="s">
        <v>144</v>
      </c>
      <c r="L264" s="70" t="s">
        <v>334</v>
      </c>
      <c r="M264" s="70" t="s">
        <v>55</v>
      </c>
      <c r="N264" s="70" t="s">
        <v>94</v>
      </c>
      <c r="O264" s="70" t="s">
        <v>55</v>
      </c>
      <c r="P264" s="70" t="s">
        <v>264</v>
      </c>
      <c r="Q264" s="70" t="s">
        <v>55</v>
      </c>
      <c r="R264" s="70" t="s">
        <v>335</v>
      </c>
      <c r="S264" s="70" t="s">
        <v>55</v>
      </c>
      <c r="T264" s="70" t="s">
        <v>1631</v>
      </c>
      <c r="U264" s="70" t="s">
        <v>1633</v>
      </c>
      <c r="V264" s="70" t="s">
        <v>1634</v>
      </c>
      <c r="W264" s="70" t="s">
        <v>1635</v>
      </c>
      <c r="X264" s="70" t="s">
        <v>1636</v>
      </c>
      <c r="Y264" s="70" t="s">
        <v>1637</v>
      </c>
      <c r="Z264" s="70" t="s">
        <v>1639</v>
      </c>
      <c r="AA264" s="70" t="s">
        <v>1640</v>
      </c>
      <c r="AB264" s="70" t="s">
        <v>1653</v>
      </c>
      <c r="AC264" s="70" t="s">
        <v>1642</v>
      </c>
      <c r="AD264" s="70" t="s">
        <v>1643</v>
      </c>
      <c r="AE264" s="70" t="s">
        <v>1653</v>
      </c>
      <c r="AF264" s="70" t="s">
        <v>55</v>
      </c>
      <c r="AG264" s="71" t="s">
        <v>2452</v>
      </c>
      <c r="AH264" s="70" t="s">
        <v>55</v>
      </c>
    </row>
    <row r="265" spans="2:34" ht="15.75" hidden="1" customHeight="1" x14ac:dyDescent="0.25">
      <c r="B265" s="70" t="s">
        <v>44</v>
      </c>
      <c r="C265" s="70" t="s">
        <v>45</v>
      </c>
      <c r="D265" s="70" t="s">
        <v>328</v>
      </c>
      <c r="E265" s="70" t="s">
        <v>329</v>
      </c>
      <c r="F265" s="70" t="s">
        <v>330</v>
      </c>
      <c r="G265" s="70" t="s">
        <v>331</v>
      </c>
      <c r="H265" s="70" t="s">
        <v>336</v>
      </c>
      <c r="I265" s="70" t="s">
        <v>337</v>
      </c>
      <c r="J265" s="70" t="s">
        <v>82</v>
      </c>
      <c r="K265" s="70" t="s">
        <v>144</v>
      </c>
      <c r="L265" s="70" t="s">
        <v>338</v>
      </c>
      <c r="M265" s="70" t="s">
        <v>55</v>
      </c>
      <c r="N265" s="70" t="s">
        <v>264</v>
      </c>
      <c r="O265" s="70" t="s">
        <v>55</v>
      </c>
      <c r="P265" s="70" t="s">
        <v>185</v>
      </c>
      <c r="Q265" s="70" t="s">
        <v>55</v>
      </c>
      <c r="R265" s="70" t="s">
        <v>339</v>
      </c>
      <c r="S265" s="70" t="s">
        <v>55</v>
      </c>
      <c r="T265" s="70" t="s">
        <v>1631</v>
      </c>
      <c r="U265" s="70" t="s">
        <v>1633</v>
      </c>
      <c r="V265" s="70" t="s">
        <v>1634</v>
      </c>
      <c r="W265" s="70" t="s">
        <v>1635</v>
      </c>
      <c r="X265" s="70" t="s">
        <v>1636</v>
      </c>
      <c r="Y265" s="70" t="s">
        <v>1637</v>
      </c>
      <c r="Z265" s="70" t="s">
        <v>1639</v>
      </c>
      <c r="AA265" s="70" t="s">
        <v>1640</v>
      </c>
      <c r="AB265" s="70" t="s">
        <v>1653</v>
      </c>
      <c r="AC265" s="70" t="s">
        <v>1642</v>
      </c>
      <c r="AD265" s="70" t="s">
        <v>1643</v>
      </c>
      <c r="AE265" s="70" t="s">
        <v>1653</v>
      </c>
      <c r="AF265" s="70" t="s">
        <v>55</v>
      </c>
      <c r="AG265" s="70" t="s">
        <v>82</v>
      </c>
      <c r="AH265" s="70" t="s">
        <v>55</v>
      </c>
    </row>
    <row r="266" spans="2:34" ht="15.75" hidden="1" customHeight="1" x14ac:dyDescent="0.25">
      <c r="B266" s="70" t="s">
        <v>44</v>
      </c>
      <c r="C266" s="70" t="s">
        <v>45</v>
      </c>
      <c r="D266" s="70" t="s">
        <v>328</v>
      </c>
      <c r="E266" s="70" t="s">
        <v>329</v>
      </c>
      <c r="F266" s="70" t="s">
        <v>330</v>
      </c>
      <c r="G266" s="70" t="s">
        <v>331</v>
      </c>
      <c r="H266" s="70" t="s">
        <v>340</v>
      </c>
      <c r="I266" s="70" t="s">
        <v>341</v>
      </c>
      <c r="J266" s="70" t="s">
        <v>82</v>
      </c>
      <c r="K266" s="70" t="s">
        <v>224</v>
      </c>
      <c r="L266" s="70" t="s">
        <v>342</v>
      </c>
      <c r="M266" s="70" t="s">
        <v>55</v>
      </c>
      <c r="N266" s="70" t="s">
        <v>94</v>
      </c>
      <c r="O266" s="70" t="s">
        <v>55</v>
      </c>
      <c r="P266" s="70" t="s">
        <v>264</v>
      </c>
      <c r="Q266" s="70" t="s">
        <v>55</v>
      </c>
      <c r="R266" s="70" t="s">
        <v>335</v>
      </c>
      <c r="S266" s="70" t="s">
        <v>55</v>
      </c>
      <c r="T266" s="70" t="s">
        <v>1631</v>
      </c>
      <c r="U266" s="70" t="s">
        <v>1633</v>
      </c>
      <c r="V266" s="70" t="s">
        <v>1634</v>
      </c>
      <c r="W266" s="70" t="s">
        <v>1635</v>
      </c>
      <c r="X266" s="70" t="s">
        <v>1636</v>
      </c>
      <c r="Y266" s="70" t="s">
        <v>1637</v>
      </c>
      <c r="Z266" s="70" t="s">
        <v>1639</v>
      </c>
      <c r="AA266" s="70" t="s">
        <v>1640</v>
      </c>
      <c r="AB266" s="70" t="s">
        <v>1653</v>
      </c>
      <c r="AC266" s="70" t="s">
        <v>1642</v>
      </c>
      <c r="AD266" s="70" t="s">
        <v>1643</v>
      </c>
      <c r="AE266" s="70" t="s">
        <v>1653</v>
      </c>
      <c r="AF266" s="70" t="s">
        <v>55</v>
      </c>
      <c r="AG266" s="70" t="s">
        <v>52</v>
      </c>
      <c r="AH266" s="70" t="s">
        <v>2454</v>
      </c>
    </row>
    <row r="267" spans="2:34" ht="15.75" hidden="1" customHeight="1" x14ac:dyDescent="0.25">
      <c r="B267" s="70" t="s">
        <v>44</v>
      </c>
      <c r="C267" s="70" t="s">
        <v>45</v>
      </c>
      <c r="D267" s="70" t="s">
        <v>343</v>
      </c>
      <c r="E267" s="70" t="s">
        <v>344</v>
      </c>
      <c r="F267" s="70" t="s">
        <v>345</v>
      </c>
      <c r="G267" s="70" t="s">
        <v>346</v>
      </c>
      <c r="H267" s="70" t="s">
        <v>347</v>
      </c>
      <c r="I267" s="70" t="s">
        <v>348</v>
      </c>
      <c r="J267" s="70" t="s">
        <v>82</v>
      </c>
      <c r="K267" s="70" t="s">
        <v>349</v>
      </c>
      <c r="L267" s="70" t="s">
        <v>350</v>
      </c>
      <c r="M267" s="70" t="s">
        <v>2502</v>
      </c>
      <c r="N267" s="70" t="s">
        <v>351</v>
      </c>
      <c r="O267" s="70" t="s">
        <v>55</v>
      </c>
      <c r="P267" s="70"/>
      <c r="Q267" s="70" t="s">
        <v>55</v>
      </c>
      <c r="R267" s="70"/>
      <c r="S267" s="70" t="s">
        <v>55</v>
      </c>
      <c r="T267" s="70" t="s">
        <v>1631</v>
      </c>
      <c r="U267" s="70" t="s">
        <v>1633</v>
      </c>
      <c r="V267" s="70" t="s">
        <v>1634</v>
      </c>
      <c r="W267" s="70" t="s">
        <v>1635</v>
      </c>
      <c r="X267" s="70" t="s">
        <v>1636</v>
      </c>
      <c r="Y267" s="70" t="s">
        <v>1637</v>
      </c>
      <c r="Z267" s="70" t="s">
        <v>1639</v>
      </c>
      <c r="AA267" s="70" t="s">
        <v>1640</v>
      </c>
      <c r="AB267" s="70" t="s">
        <v>1653</v>
      </c>
      <c r="AC267" s="70" t="s">
        <v>1642</v>
      </c>
      <c r="AD267" s="70" t="s">
        <v>1643</v>
      </c>
      <c r="AE267" s="70" t="s">
        <v>1653</v>
      </c>
      <c r="AF267" s="70" t="s">
        <v>55</v>
      </c>
      <c r="AG267" s="70" t="s">
        <v>82</v>
      </c>
      <c r="AH267" s="70" t="s">
        <v>55</v>
      </c>
    </row>
    <row r="268" spans="2:34" ht="15.75" hidden="1" customHeight="1" x14ac:dyDescent="0.25">
      <c r="B268" s="70" t="s">
        <v>2507</v>
      </c>
      <c r="C268" s="70" t="s">
        <v>2508</v>
      </c>
      <c r="D268" s="70" t="s">
        <v>833</v>
      </c>
      <c r="E268" s="70" t="s">
        <v>834</v>
      </c>
      <c r="F268" s="70" t="s">
        <v>835</v>
      </c>
      <c r="G268" s="70" t="s">
        <v>836</v>
      </c>
      <c r="H268" s="70" t="s">
        <v>837</v>
      </c>
      <c r="I268" s="70" t="s">
        <v>838</v>
      </c>
      <c r="J268" s="70" t="s">
        <v>52</v>
      </c>
      <c r="K268" s="70" t="s">
        <v>83</v>
      </c>
      <c r="L268" s="70" t="s">
        <v>839</v>
      </c>
      <c r="M268" s="70" t="s">
        <v>55</v>
      </c>
      <c r="N268" s="70" t="s">
        <v>840</v>
      </c>
      <c r="O268" s="70" t="s">
        <v>55</v>
      </c>
      <c r="P268" s="70"/>
      <c r="Q268" s="70" t="s">
        <v>55</v>
      </c>
      <c r="R268" s="70" t="s">
        <v>841</v>
      </c>
      <c r="S268" s="70" t="s">
        <v>55</v>
      </c>
      <c r="T268" s="70" t="s">
        <v>1631</v>
      </c>
      <c r="U268" s="70" t="s">
        <v>1633</v>
      </c>
      <c r="V268" s="70" t="s">
        <v>1634</v>
      </c>
      <c r="W268" s="70" t="s">
        <v>1635</v>
      </c>
      <c r="X268" s="70" t="s">
        <v>1636</v>
      </c>
      <c r="Y268" s="70" t="s">
        <v>1653</v>
      </c>
      <c r="Z268" s="70" t="s">
        <v>1653</v>
      </c>
      <c r="AA268" s="70" t="s">
        <v>1653</v>
      </c>
      <c r="AB268" s="70" t="s">
        <v>1653</v>
      </c>
      <c r="AC268" s="70" t="s">
        <v>1653</v>
      </c>
      <c r="AD268" s="70" t="s">
        <v>1653</v>
      </c>
      <c r="AE268" s="70" t="s">
        <v>1653</v>
      </c>
      <c r="AF268" s="70" t="s">
        <v>55</v>
      </c>
      <c r="AG268" s="70" t="s">
        <v>55</v>
      </c>
      <c r="AH268" s="70" t="s">
        <v>55</v>
      </c>
    </row>
    <row r="269" spans="2:34" ht="15.75" hidden="1" customHeight="1" x14ac:dyDescent="0.25">
      <c r="B269" s="70" t="s">
        <v>2510</v>
      </c>
      <c r="C269" s="70" t="s">
        <v>2511</v>
      </c>
      <c r="D269" s="70" t="s">
        <v>833</v>
      </c>
      <c r="E269" s="70" t="s">
        <v>834</v>
      </c>
      <c r="F269" s="70" t="s">
        <v>835</v>
      </c>
      <c r="G269" s="70" t="s">
        <v>836</v>
      </c>
      <c r="H269" s="70" t="s">
        <v>843</v>
      </c>
      <c r="I269" s="70" t="s">
        <v>844</v>
      </c>
      <c r="J269" s="70" t="s">
        <v>52</v>
      </c>
      <c r="K269" s="70" t="s">
        <v>92</v>
      </c>
      <c r="L269" s="70" t="s">
        <v>845</v>
      </c>
      <c r="M269" s="70" t="s">
        <v>55</v>
      </c>
      <c r="N269" s="70" t="s">
        <v>846</v>
      </c>
      <c r="O269" s="70" t="s">
        <v>55</v>
      </c>
      <c r="P269" s="70"/>
      <c r="Q269" s="70" t="s">
        <v>55</v>
      </c>
      <c r="R269" s="70" t="s">
        <v>847</v>
      </c>
      <c r="S269" s="70" t="s">
        <v>55</v>
      </c>
      <c r="T269" s="70" t="s">
        <v>1631</v>
      </c>
      <c r="U269" s="70" t="s">
        <v>1633</v>
      </c>
      <c r="V269" s="70" t="s">
        <v>1634</v>
      </c>
      <c r="W269" s="70" t="s">
        <v>1635</v>
      </c>
      <c r="X269" s="70" t="s">
        <v>1636</v>
      </c>
      <c r="Y269" s="70" t="s">
        <v>1653</v>
      </c>
      <c r="Z269" s="70" t="s">
        <v>1653</v>
      </c>
      <c r="AA269" s="70" t="s">
        <v>1653</v>
      </c>
      <c r="AB269" s="70" t="s">
        <v>1653</v>
      </c>
      <c r="AC269" s="70" t="s">
        <v>1653</v>
      </c>
      <c r="AD269" s="70" t="s">
        <v>1653</v>
      </c>
      <c r="AE269" s="70" t="s">
        <v>1653</v>
      </c>
      <c r="AF269" s="70" t="s">
        <v>55</v>
      </c>
      <c r="AG269" s="70" t="s">
        <v>55</v>
      </c>
      <c r="AH269" s="70" t="s">
        <v>55</v>
      </c>
    </row>
    <row r="270" spans="2:34" ht="15.75" hidden="1" customHeight="1" x14ac:dyDescent="0.25">
      <c r="B270" s="70" t="s">
        <v>2514</v>
      </c>
      <c r="C270" s="70" t="s">
        <v>2515</v>
      </c>
      <c r="D270" s="70" t="s">
        <v>833</v>
      </c>
      <c r="E270" s="70" t="s">
        <v>834</v>
      </c>
      <c r="F270" s="70" t="s">
        <v>849</v>
      </c>
      <c r="G270" s="70" t="s">
        <v>850</v>
      </c>
      <c r="H270" s="70" t="s">
        <v>851</v>
      </c>
      <c r="I270" s="70" t="s">
        <v>852</v>
      </c>
      <c r="J270" s="70" t="s">
        <v>52</v>
      </c>
      <c r="K270" s="70" t="s">
        <v>853</v>
      </c>
      <c r="L270" s="70" t="s">
        <v>854</v>
      </c>
      <c r="M270" s="70" t="s">
        <v>55</v>
      </c>
      <c r="N270" s="70" t="s">
        <v>855</v>
      </c>
      <c r="O270" s="70" t="s">
        <v>55</v>
      </c>
      <c r="P270" s="70"/>
      <c r="Q270" s="70" t="s">
        <v>55</v>
      </c>
      <c r="R270" s="70" t="s">
        <v>856</v>
      </c>
      <c r="S270" s="70" t="s">
        <v>55</v>
      </c>
      <c r="T270" s="70" t="s">
        <v>1631</v>
      </c>
      <c r="U270" s="70" t="s">
        <v>1633</v>
      </c>
      <c r="V270" s="70" t="s">
        <v>1634</v>
      </c>
      <c r="W270" s="70" t="s">
        <v>1635</v>
      </c>
      <c r="X270" s="70" t="s">
        <v>1636</v>
      </c>
      <c r="Y270" s="70" t="s">
        <v>1653</v>
      </c>
      <c r="Z270" s="70" t="s">
        <v>1653</v>
      </c>
      <c r="AA270" s="70" t="s">
        <v>1653</v>
      </c>
      <c r="AB270" s="70" t="s">
        <v>1653</v>
      </c>
      <c r="AC270" s="70" t="s">
        <v>1653</v>
      </c>
      <c r="AD270" s="70" t="s">
        <v>1653</v>
      </c>
      <c r="AE270" s="70" t="s">
        <v>1653</v>
      </c>
      <c r="AF270" s="70" t="s">
        <v>55</v>
      </c>
      <c r="AG270" s="70" t="s">
        <v>55</v>
      </c>
      <c r="AH270" s="70" t="s">
        <v>55</v>
      </c>
    </row>
    <row r="271" spans="2:34" ht="15.75" hidden="1" customHeight="1" x14ac:dyDescent="0.25">
      <c r="B271" s="70" t="s">
        <v>2519</v>
      </c>
      <c r="C271" s="70" t="s">
        <v>2520</v>
      </c>
      <c r="D271" s="70" t="s">
        <v>833</v>
      </c>
      <c r="E271" s="70" t="s">
        <v>834</v>
      </c>
      <c r="F271" s="70" t="s">
        <v>835</v>
      </c>
      <c r="G271" s="70" t="s">
        <v>836</v>
      </c>
      <c r="H271" s="70" t="s">
        <v>858</v>
      </c>
      <c r="I271" s="70" t="s">
        <v>859</v>
      </c>
      <c r="J271" s="70" t="s">
        <v>52</v>
      </c>
      <c r="K271" s="70" t="s">
        <v>92</v>
      </c>
      <c r="L271" s="70" t="s">
        <v>860</v>
      </c>
      <c r="M271" s="70" t="s">
        <v>55</v>
      </c>
      <c r="N271" s="70" t="s">
        <v>861</v>
      </c>
      <c r="O271" s="70" t="s">
        <v>55</v>
      </c>
      <c r="P271" s="70" t="s">
        <v>433</v>
      </c>
      <c r="Q271" s="70" t="s">
        <v>55</v>
      </c>
      <c r="R271" s="70" t="s">
        <v>862</v>
      </c>
      <c r="S271" s="70" t="s">
        <v>55</v>
      </c>
      <c r="T271" s="70" t="s">
        <v>1631</v>
      </c>
      <c r="U271" s="70" t="s">
        <v>1633</v>
      </c>
      <c r="V271" s="70" t="s">
        <v>1634</v>
      </c>
      <c r="W271" s="70" t="s">
        <v>1635</v>
      </c>
      <c r="X271" s="70" t="s">
        <v>1636</v>
      </c>
      <c r="Y271" s="70" t="s">
        <v>1653</v>
      </c>
      <c r="Z271" s="70" t="s">
        <v>1653</v>
      </c>
      <c r="AA271" s="70" t="s">
        <v>1653</v>
      </c>
      <c r="AB271" s="70" t="s">
        <v>1653</v>
      </c>
      <c r="AC271" s="70" t="s">
        <v>1653</v>
      </c>
      <c r="AD271" s="70" t="s">
        <v>1653</v>
      </c>
      <c r="AE271" s="70" t="s">
        <v>1653</v>
      </c>
      <c r="AF271" s="70" t="s">
        <v>55</v>
      </c>
      <c r="AG271" s="70" t="s">
        <v>55</v>
      </c>
      <c r="AH271" s="70" t="s">
        <v>55</v>
      </c>
    </row>
    <row r="272" spans="2:34" ht="15.75" hidden="1" customHeight="1" x14ac:dyDescent="0.25">
      <c r="B272" s="70" t="s">
        <v>2522</v>
      </c>
      <c r="C272" s="70" t="s">
        <v>2523</v>
      </c>
      <c r="D272" s="70" t="s">
        <v>833</v>
      </c>
      <c r="E272" s="70" t="s">
        <v>834</v>
      </c>
      <c r="F272" s="70" t="s">
        <v>849</v>
      </c>
      <c r="G272" s="70" t="s">
        <v>850</v>
      </c>
      <c r="H272" s="70" t="s">
        <v>858</v>
      </c>
      <c r="I272" s="70" t="s">
        <v>864</v>
      </c>
      <c r="J272" s="70" t="s">
        <v>52</v>
      </c>
      <c r="K272" s="70" t="s">
        <v>865</v>
      </c>
      <c r="L272" s="70" t="s">
        <v>866</v>
      </c>
      <c r="M272" s="70" t="s">
        <v>55</v>
      </c>
      <c r="N272" s="70" t="s">
        <v>867</v>
      </c>
      <c r="O272" s="70" t="s">
        <v>55</v>
      </c>
      <c r="P272" s="70"/>
      <c r="Q272" s="70" t="s">
        <v>55</v>
      </c>
      <c r="R272" s="70" t="s">
        <v>868</v>
      </c>
      <c r="S272" s="70" t="s">
        <v>55</v>
      </c>
      <c r="T272" s="70" t="s">
        <v>1631</v>
      </c>
      <c r="U272" s="70" t="s">
        <v>1633</v>
      </c>
      <c r="V272" s="70" t="s">
        <v>1634</v>
      </c>
      <c r="W272" s="70" t="s">
        <v>1635</v>
      </c>
      <c r="X272" s="70" t="s">
        <v>1636</v>
      </c>
      <c r="Y272" s="70" t="s">
        <v>1653</v>
      </c>
      <c r="Z272" s="70" t="s">
        <v>1653</v>
      </c>
      <c r="AA272" s="70" t="s">
        <v>1653</v>
      </c>
      <c r="AB272" s="70" t="s">
        <v>1653</v>
      </c>
      <c r="AC272" s="70" t="s">
        <v>1653</v>
      </c>
      <c r="AD272" s="70" t="s">
        <v>1653</v>
      </c>
      <c r="AE272" s="70" t="s">
        <v>1653</v>
      </c>
      <c r="AF272" s="70" t="s">
        <v>55</v>
      </c>
      <c r="AG272" s="70" t="s">
        <v>55</v>
      </c>
      <c r="AH272" s="70" t="s">
        <v>55</v>
      </c>
    </row>
    <row r="273" spans="2:34" ht="15.75" hidden="1" customHeight="1" x14ac:dyDescent="0.25">
      <c r="B273" s="70" t="s">
        <v>44</v>
      </c>
      <c r="C273" s="70" t="s">
        <v>45</v>
      </c>
      <c r="D273" s="70" t="s">
        <v>352</v>
      </c>
      <c r="E273" s="70" t="s">
        <v>353</v>
      </c>
      <c r="F273" s="70" t="s">
        <v>354</v>
      </c>
      <c r="G273" s="70" t="s">
        <v>355</v>
      </c>
      <c r="H273" s="70" t="s">
        <v>356</v>
      </c>
      <c r="I273" s="70" t="s">
        <v>357</v>
      </c>
      <c r="J273" s="70" t="s">
        <v>82</v>
      </c>
      <c r="K273" s="70" t="s">
        <v>144</v>
      </c>
      <c r="L273" s="70" t="s">
        <v>358</v>
      </c>
      <c r="M273" s="70" t="s">
        <v>2524</v>
      </c>
      <c r="N273" s="70" t="s">
        <v>264</v>
      </c>
      <c r="O273" s="70" t="s">
        <v>55</v>
      </c>
      <c r="P273" s="70"/>
      <c r="Q273" s="70" t="s">
        <v>55</v>
      </c>
      <c r="R273" s="70" t="s">
        <v>359</v>
      </c>
      <c r="S273" s="70" t="s">
        <v>55</v>
      </c>
      <c r="T273" s="70" t="s">
        <v>1653</v>
      </c>
      <c r="U273" s="70" t="s">
        <v>1633</v>
      </c>
      <c r="V273" s="70" t="s">
        <v>1634</v>
      </c>
      <c r="W273" s="70" t="s">
        <v>1635</v>
      </c>
      <c r="X273" s="70" t="s">
        <v>1636</v>
      </c>
      <c r="Y273" s="70" t="s">
        <v>1637</v>
      </c>
      <c r="Z273" s="70" t="s">
        <v>1639</v>
      </c>
      <c r="AA273" s="70" t="s">
        <v>1640</v>
      </c>
      <c r="AB273" s="70" t="s">
        <v>1653</v>
      </c>
      <c r="AC273" s="70" t="s">
        <v>1642</v>
      </c>
      <c r="AD273" s="70" t="s">
        <v>1653</v>
      </c>
      <c r="AE273" s="70" t="s">
        <v>1653</v>
      </c>
      <c r="AF273" s="70" t="s">
        <v>55</v>
      </c>
      <c r="AG273" s="70" t="s">
        <v>82</v>
      </c>
      <c r="AH273" s="70" t="s">
        <v>55</v>
      </c>
    </row>
    <row r="274" spans="2:34" ht="15.75" hidden="1" customHeight="1" x14ac:dyDescent="0.25">
      <c r="B274" s="70" t="s">
        <v>909</v>
      </c>
      <c r="C274" s="70" t="s">
        <v>910</v>
      </c>
      <c r="D274" s="70" t="s">
        <v>911</v>
      </c>
      <c r="E274" s="70" t="s">
        <v>912</v>
      </c>
      <c r="F274" s="70" t="s">
        <v>913</v>
      </c>
      <c r="G274" s="70" t="s">
        <v>914</v>
      </c>
      <c r="H274" s="70" t="s">
        <v>915</v>
      </c>
      <c r="I274" s="70" t="s">
        <v>916</v>
      </c>
      <c r="J274" s="70" t="s">
        <v>52</v>
      </c>
      <c r="K274" s="70" t="s">
        <v>92</v>
      </c>
      <c r="L274" s="70" t="s">
        <v>2527</v>
      </c>
      <c r="M274" s="70" t="s">
        <v>55</v>
      </c>
      <c r="N274" s="70" t="s">
        <v>264</v>
      </c>
      <c r="O274" s="70" t="s">
        <v>55</v>
      </c>
      <c r="P274" s="70"/>
      <c r="Q274" s="70" t="s">
        <v>55</v>
      </c>
      <c r="R274" s="70"/>
      <c r="S274" s="70" t="s">
        <v>55</v>
      </c>
      <c r="T274" s="70" t="s">
        <v>1631</v>
      </c>
      <c r="U274" s="70" t="s">
        <v>1633</v>
      </c>
      <c r="V274" s="70" t="s">
        <v>1634</v>
      </c>
      <c r="W274" s="70" t="s">
        <v>1635</v>
      </c>
      <c r="X274" s="70" t="s">
        <v>1636</v>
      </c>
      <c r="Y274" s="70" t="s">
        <v>1653</v>
      </c>
      <c r="Z274" s="70" t="s">
        <v>1653</v>
      </c>
      <c r="AA274" s="70" t="s">
        <v>1653</v>
      </c>
      <c r="AB274" s="70" t="s">
        <v>1653</v>
      </c>
      <c r="AC274" s="70" t="s">
        <v>1653</v>
      </c>
      <c r="AD274" s="70" t="s">
        <v>1653</v>
      </c>
      <c r="AE274" s="70" t="s">
        <v>1653</v>
      </c>
      <c r="AF274" s="70" t="s">
        <v>55</v>
      </c>
      <c r="AG274" s="70" t="s">
        <v>52</v>
      </c>
      <c r="AH274" s="70" t="s">
        <v>2529</v>
      </c>
    </row>
    <row r="275" spans="2:34" ht="15.75" hidden="1" customHeight="1" x14ac:dyDescent="0.25">
      <c r="B275" s="70" t="s">
        <v>909</v>
      </c>
      <c r="C275" s="70" t="s">
        <v>910</v>
      </c>
      <c r="D275" s="70" t="s">
        <v>911</v>
      </c>
      <c r="E275" s="70" t="s">
        <v>912</v>
      </c>
      <c r="F275" s="70" t="s">
        <v>913</v>
      </c>
      <c r="G275" s="70" t="s">
        <v>914</v>
      </c>
      <c r="H275" s="70" t="s">
        <v>917</v>
      </c>
      <c r="I275" s="70" t="s">
        <v>918</v>
      </c>
      <c r="J275" s="70" t="s">
        <v>52</v>
      </c>
      <c r="K275" s="70" t="s">
        <v>92</v>
      </c>
      <c r="L275" s="70" t="s">
        <v>2527</v>
      </c>
      <c r="M275" s="70" t="s">
        <v>55</v>
      </c>
      <c r="N275" s="70" t="s">
        <v>264</v>
      </c>
      <c r="O275" s="70" t="s">
        <v>55</v>
      </c>
      <c r="P275" s="70"/>
      <c r="Q275" s="70" t="s">
        <v>55</v>
      </c>
      <c r="R275" s="70"/>
      <c r="S275" s="70" t="s">
        <v>55</v>
      </c>
      <c r="T275" s="70" t="s">
        <v>1631</v>
      </c>
      <c r="U275" s="70" t="s">
        <v>1633</v>
      </c>
      <c r="V275" s="70" t="s">
        <v>1634</v>
      </c>
      <c r="W275" s="70" t="s">
        <v>1635</v>
      </c>
      <c r="X275" s="70" t="s">
        <v>1636</v>
      </c>
      <c r="Y275" s="70" t="s">
        <v>1653</v>
      </c>
      <c r="Z275" s="70" t="s">
        <v>1653</v>
      </c>
      <c r="AA275" s="70" t="s">
        <v>1653</v>
      </c>
      <c r="AB275" s="70" t="s">
        <v>1653</v>
      </c>
      <c r="AC275" s="70" t="s">
        <v>1653</v>
      </c>
      <c r="AD275" s="70" t="s">
        <v>1653</v>
      </c>
      <c r="AE275" s="70" t="s">
        <v>1653</v>
      </c>
      <c r="AF275" s="70" t="s">
        <v>55</v>
      </c>
      <c r="AG275" s="70" t="s">
        <v>52</v>
      </c>
      <c r="AH275" s="70" t="s">
        <v>2529</v>
      </c>
    </row>
    <row r="276" spans="2:34" ht="15.75" hidden="1" customHeight="1" x14ac:dyDescent="0.25">
      <c r="B276" s="70" t="s">
        <v>909</v>
      </c>
      <c r="C276" s="70" t="s">
        <v>910</v>
      </c>
      <c r="D276" s="70" t="s">
        <v>911</v>
      </c>
      <c r="E276" s="70" t="s">
        <v>912</v>
      </c>
      <c r="F276" s="70" t="s">
        <v>919</v>
      </c>
      <c r="G276" s="70" t="s">
        <v>920</v>
      </c>
      <c r="H276" s="70" t="s">
        <v>921</v>
      </c>
      <c r="I276" s="70" t="s">
        <v>922</v>
      </c>
      <c r="J276" s="70" t="s">
        <v>52</v>
      </c>
      <c r="K276" s="70" t="s">
        <v>923</v>
      </c>
      <c r="L276" s="70"/>
      <c r="M276" s="70" t="s">
        <v>55</v>
      </c>
      <c r="N276" s="70" t="s">
        <v>264</v>
      </c>
      <c r="O276" s="70" t="s">
        <v>55</v>
      </c>
      <c r="P276" s="70"/>
      <c r="Q276" s="70" t="s">
        <v>55</v>
      </c>
      <c r="R276" s="70" t="s">
        <v>924</v>
      </c>
      <c r="S276" s="70" t="s">
        <v>55</v>
      </c>
      <c r="T276" s="70" t="s">
        <v>1631</v>
      </c>
      <c r="U276" s="70" t="s">
        <v>1633</v>
      </c>
      <c r="V276" s="70" t="s">
        <v>1634</v>
      </c>
      <c r="W276" s="70" t="s">
        <v>1635</v>
      </c>
      <c r="X276" s="70" t="s">
        <v>1636</v>
      </c>
      <c r="Y276" s="70" t="s">
        <v>1653</v>
      </c>
      <c r="Z276" s="70" t="s">
        <v>1653</v>
      </c>
      <c r="AA276" s="70" t="s">
        <v>1653</v>
      </c>
      <c r="AB276" s="70" t="s">
        <v>1653</v>
      </c>
      <c r="AC276" s="70" t="s">
        <v>1653</v>
      </c>
      <c r="AD276" s="70" t="s">
        <v>1653</v>
      </c>
      <c r="AE276" s="70" t="s">
        <v>1653</v>
      </c>
      <c r="AF276" s="70" t="s">
        <v>55</v>
      </c>
      <c r="AG276" s="70" t="s">
        <v>52</v>
      </c>
      <c r="AH276" s="70" t="s">
        <v>2531</v>
      </c>
    </row>
    <row r="277" spans="2:34" ht="15.75" hidden="1" customHeight="1" x14ac:dyDescent="0.25">
      <c r="B277" s="70" t="s">
        <v>909</v>
      </c>
      <c r="C277" s="70" t="s">
        <v>910</v>
      </c>
      <c r="D277" s="70" t="s">
        <v>911</v>
      </c>
      <c r="E277" s="70" t="s">
        <v>912</v>
      </c>
      <c r="F277" s="70" t="s">
        <v>919</v>
      </c>
      <c r="G277" s="70" t="s">
        <v>920</v>
      </c>
      <c r="H277" s="70" t="s">
        <v>925</v>
      </c>
      <c r="I277" s="70" t="s">
        <v>926</v>
      </c>
      <c r="J277" s="70" t="s">
        <v>52</v>
      </c>
      <c r="K277" s="70" t="s">
        <v>927</v>
      </c>
      <c r="L277" s="70"/>
      <c r="M277" s="70" t="s">
        <v>55</v>
      </c>
      <c r="N277" s="70" t="s">
        <v>264</v>
      </c>
      <c r="O277" s="70" t="s">
        <v>55</v>
      </c>
      <c r="P277" s="70"/>
      <c r="Q277" s="70" t="s">
        <v>55</v>
      </c>
      <c r="R277" s="70"/>
      <c r="S277" s="70" t="s">
        <v>55</v>
      </c>
      <c r="T277" s="70" t="s">
        <v>1631</v>
      </c>
      <c r="U277" s="70" t="s">
        <v>1633</v>
      </c>
      <c r="V277" s="70" t="s">
        <v>1634</v>
      </c>
      <c r="W277" s="70" t="s">
        <v>1635</v>
      </c>
      <c r="X277" s="70" t="s">
        <v>1636</v>
      </c>
      <c r="Y277" s="70" t="s">
        <v>1653</v>
      </c>
      <c r="Z277" s="70" t="s">
        <v>1653</v>
      </c>
      <c r="AA277" s="70" t="s">
        <v>1653</v>
      </c>
      <c r="AB277" s="70" t="s">
        <v>1653</v>
      </c>
      <c r="AC277" s="70" t="s">
        <v>1653</v>
      </c>
      <c r="AD277" s="70" t="s">
        <v>1653</v>
      </c>
      <c r="AE277" s="70" t="s">
        <v>1653</v>
      </c>
      <c r="AF277" s="70" t="s">
        <v>55</v>
      </c>
      <c r="AG277" s="70" t="s">
        <v>52</v>
      </c>
      <c r="AH277" s="70" t="s">
        <v>2535</v>
      </c>
    </row>
    <row r="278" spans="2:34" ht="15.75" hidden="1" customHeight="1" x14ac:dyDescent="0.25">
      <c r="B278" s="70" t="s">
        <v>909</v>
      </c>
      <c r="C278" s="70" t="s">
        <v>910</v>
      </c>
      <c r="D278" s="70" t="s">
        <v>911</v>
      </c>
      <c r="E278" s="70" t="s">
        <v>912</v>
      </c>
      <c r="F278" s="70" t="s">
        <v>919</v>
      </c>
      <c r="G278" s="70" t="s">
        <v>920</v>
      </c>
      <c r="H278" s="70" t="s">
        <v>928</v>
      </c>
      <c r="I278" s="70" t="s">
        <v>929</v>
      </c>
      <c r="J278" s="70" t="s">
        <v>52</v>
      </c>
      <c r="K278" s="70" t="s">
        <v>75</v>
      </c>
      <c r="L278" s="70"/>
      <c r="M278" s="70" t="s">
        <v>55</v>
      </c>
      <c r="N278" s="70" t="s">
        <v>264</v>
      </c>
      <c r="O278" s="70" t="s">
        <v>55</v>
      </c>
      <c r="P278" s="70"/>
      <c r="Q278" s="70" t="s">
        <v>55</v>
      </c>
      <c r="R278" s="70" t="s">
        <v>930</v>
      </c>
      <c r="S278" s="70" t="s">
        <v>55</v>
      </c>
      <c r="T278" s="70" t="s">
        <v>1653</v>
      </c>
      <c r="U278" s="70" t="s">
        <v>1653</v>
      </c>
      <c r="V278" s="70" t="s">
        <v>1634</v>
      </c>
      <c r="W278" s="70" t="s">
        <v>1635</v>
      </c>
      <c r="X278" s="70" t="s">
        <v>1636</v>
      </c>
      <c r="Y278" s="70" t="s">
        <v>1653</v>
      </c>
      <c r="Z278" s="70" t="s">
        <v>1653</v>
      </c>
      <c r="AA278" s="70" t="s">
        <v>1653</v>
      </c>
      <c r="AB278" s="70" t="s">
        <v>1653</v>
      </c>
      <c r="AC278" s="70" t="s">
        <v>1653</v>
      </c>
      <c r="AD278" s="70" t="s">
        <v>1653</v>
      </c>
      <c r="AE278" s="70" t="s">
        <v>1653</v>
      </c>
      <c r="AF278" s="70" t="s">
        <v>55</v>
      </c>
      <c r="AG278" s="70" t="s">
        <v>52</v>
      </c>
      <c r="AH278" s="70" t="s">
        <v>2531</v>
      </c>
    </row>
    <row r="279" spans="2:34" ht="15.75" hidden="1" customHeight="1" x14ac:dyDescent="0.25">
      <c r="B279" s="70" t="s">
        <v>909</v>
      </c>
      <c r="C279" s="70" t="s">
        <v>910</v>
      </c>
      <c r="D279" s="70" t="s">
        <v>911</v>
      </c>
      <c r="E279" s="70" t="s">
        <v>912</v>
      </c>
      <c r="F279" s="70" t="s">
        <v>913</v>
      </c>
      <c r="G279" s="70" t="s">
        <v>914</v>
      </c>
      <c r="H279" s="70" t="s">
        <v>931</v>
      </c>
      <c r="I279" s="70" t="s">
        <v>932</v>
      </c>
      <c r="J279" s="70" t="s">
        <v>52</v>
      </c>
      <c r="K279" s="70" t="s">
        <v>53</v>
      </c>
      <c r="L279" s="70"/>
      <c r="M279" s="70" t="s">
        <v>55</v>
      </c>
      <c r="N279" s="70" t="s">
        <v>264</v>
      </c>
      <c r="O279" s="70" t="s">
        <v>55</v>
      </c>
      <c r="P279" s="70"/>
      <c r="Q279" s="70" t="s">
        <v>55</v>
      </c>
      <c r="R279" s="70" t="s">
        <v>933</v>
      </c>
      <c r="S279" s="70" t="s">
        <v>55</v>
      </c>
      <c r="T279" s="70" t="s">
        <v>1653</v>
      </c>
      <c r="U279" s="70" t="s">
        <v>1653</v>
      </c>
      <c r="V279" s="70" t="s">
        <v>1653</v>
      </c>
      <c r="W279" s="70" t="s">
        <v>1653</v>
      </c>
      <c r="X279" s="70" t="s">
        <v>1653</v>
      </c>
      <c r="Y279" s="70" t="s">
        <v>1653</v>
      </c>
      <c r="Z279" s="70" t="s">
        <v>1653</v>
      </c>
      <c r="AA279" s="70" t="s">
        <v>1653</v>
      </c>
      <c r="AB279" s="70" t="s">
        <v>1653</v>
      </c>
      <c r="AC279" s="70" t="s">
        <v>1653</v>
      </c>
      <c r="AD279" s="70" t="s">
        <v>1653</v>
      </c>
      <c r="AE279" s="70" t="s">
        <v>1644</v>
      </c>
      <c r="AF279" s="70" t="s">
        <v>55</v>
      </c>
      <c r="AG279" s="70" t="s">
        <v>52</v>
      </c>
      <c r="AH279" s="70" t="s">
        <v>2531</v>
      </c>
    </row>
    <row r="280" spans="2:34" ht="15.75" hidden="1" customHeight="1" x14ac:dyDescent="0.25">
      <c r="B280" s="70" t="s">
        <v>909</v>
      </c>
      <c r="C280" s="70" t="s">
        <v>910</v>
      </c>
      <c r="D280" s="70" t="s">
        <v>934</v>
      </c>
      <c r="E280" s="70" t="s">
        <v>935</v>
      </c>
      <c r="F280" s="70" t="s">
        <v>936</v>
      </c>
      <c r="G280" s="70" t="s">
        <v>937</v>
      </c>
      <c r="H280" s="70" t="s">
        <v>938</v>
      </c>
      <c r="I280" s="70" t="s">
        <v>939</v>
      </c>
      <c r="J280" s="70" t="s">
        <v>52</v>
      </c>
      <c r="K280" s="70" t="s">
        <v>940</v>
      </c>
      <c r="L280" s="70" t="s">
        <v>941</v>
      </c>
      <c r="M280" s="70" t="s">
        <v>55</v>
      </c>
      <c r="N280" s="70" t="s">
        <v>264</v>
      </c>
      <c r="O280" s="70" t="s">
        <v>55</v>
      </c>
      <c r="P280" s="70"/>
      <c r="Q280" s="70" t="s">
        <v>55</v>
      </c>
      <c r="R280" s="70" t="s">
        <v>944</v>
      </c>
      <c r="S280" s="70" t="s">
        <v>55</v>
      </c>
      <c r="T280" s="70" t="s">
        <v>1631</v>
      </c>
      <c r="U280" s="70" t="s">
        <v>1633</v>
      </c>
      <c r="V280" s="70" t="s">
        <v>1634</v>
      </c>
      <c r="W280" s="70" t="s">
        <v>1635</v>
      </c>
      <c r="X280" s="70" t="s">
        <v>1636</v>
      </c>
      <c r="Y280" s="70" t="s">
        <v>1653</v>
      </c>
      <c r="Z280" s="70" t="s">
        <v>1653</v>
      </c>
      <c r="AA280" s="70" t="s">
        <v>1653</v>
      </c>
      <c r="AB280" s="70" t="s">
        <v>1653</v>
      </c>
      <c r="AC280" s="70" t="s">
        <v>1653</v>
      </c>
      <c r="AD280" s="70" t="s">
        <v>1653</v>
      </c>
      <c r="AE280" s="70" t="s">
        <v>1653</v>
      </c>
      <c r="AF280" s="70" t="s">
        <v>55</v>
      </c>
      <c r="AG280" s="70" t="s">
        <v>82</v>
      </c>
      <c r="AH280" s="70" t="s">
        <v>55</v>
      </c>
    </row>
    <row r="281" spans="2:34" ht="15.75" hidden="1" customHeight="1" x14ac:dyDescent="0.25">
      <c r="B281" s="70" t="s">
        <v>909</v>
      </c>
      <c r="C281" s="70" t="s">
        <v>910</v>
      </c>
      <c r="D281" s="70" t="s">
        <v>948</v>
      </c>
      <c r="E281" s="70" t="s">
        <v>949</v>
      </c>
      <c r="F281" s="70" t="s">
        <v>950</v>
      </c>
      <c r="G281" s="70" t="s">
        <v>951</v>
      </c>
      <c r="H281" s="70" t="s">
        <v>952</v>
      </c>
      <c r="I281" s="70" t="s">
        <v>953</v>
      </c>
      <c r="J281" s="70" t="s">
        <v>52</v>
      </c>
      <c r="K281" s="70" t="s">
        <v>940</v>
      </c>
      <c r="L281" s="70"/>
      <c r="M281" s="70" t="s">
        <v>55</v>
      </c>
      <c r="N281" s="70" t="s">
        <v>264</v>
      </c>
      <c r="O281" s="70" t="s">
        <v>55</v>
      </c>
      <c r="P281" s="70"/>
      <c r="Q281" s="70" t="s">
        <v>55</v>
      </c>
      <c r="R281" s="70" t="s">
        <v>954</v>
      </c>
      <c r="S281" s="70" t="s">
        <v>55</v>
      </c>
      <c r="T281" s="70" t="s">
        <v>1631</v>
      </c>
      <c r="U281" s="70" t="s">
        <v>1633</v>
      </c>
      <c r="V281" s="70" t="s">
        <v>1634</v>
      </c>
      <c r="W281" s="70" t="s">
        <v>1635</v>
      </c>
      <c r="X281" s="70" t="s">
        <v>1636</v>
      </c>
      <c r="Y281" s="70" t="s">
        <v>1653</v>
      </c>
      <c r="Z281" s="70" t="s">
        <v>1653</v>
      </c>
      <c r="AA281" s="70" t="s">
        <v>1653</v>
      </c>
      <c r="AB281" s="70" t="s">
        <v>1653</v>
      </c>
      <c r="AC281" s="70" t="s">
        <v>1653</v>
      </c>
      <c r="AD281" s="70" t="s">
        <v>1653</v>
      </c>
      <c r="AE281" s="70" t="s">
        <v>1653</v>
      </c>
      <c r="AF281" s="70" t="s">
        <v>55</v>
      </c>
      <c r="AG281" s="70" t="s">
        <v>52</v>
      </c>
      <c r="AH281" s="70" t="s">
        <v>2531</v>
      </c>
    </row>
    <row r="282" spans="2:34" ht="15.75" hidden="1" customHeight="1" x14ac:dyDescent="0.25">
      <c r="B282" s="70" t="s">
        <v>909</v>
      </c>
      <c r="C282" s="70" t="s">
        <v>910</v>
      </c>
      <c r="D282" s="70" t="s">
        <v>955</v>
      </c>
      <c r="E282" s="70" t="s">
        <v>956</v>
      </c>
      <c r="F282" s="70" t="s">
        <v>957</v>
      </c>
      <c r="G282" s="70" t="s">
        <v>958</v>
      </c>
      <c r="H282" s="70" t="s">
        <v>959</v>
      </c>
      <c r="I282" s="70" t="s">
        <v>960</v>
      </c>
      <c r="J282" s="70" t="s">
        <v>82</v>
      </c>
      <c r="K282" s="70" t="s">
        <v>961</v>
      </c>
      <c r="L282" s="70" t="s">
        <v>962</v>
      </c>
      <c r="M282" s="70" t="s">
        <v>55</v>
      </c>
      <c r="N282" s="70" t="s">
        <v>964</v>
      </c>
      <c r="O282" s="70" t="s">
        <v>55</v>
      </c>
      <c r="P282" s="70"/>
      <c r="Q282" s="70" t="s">
        <v>55</v>
      </c>
      <c r="R282" s="70"/>
      <c r="S282" s="70" t="s">
        <v>55</v>
      </c>
      <c r="T282" s="70" t="s">
        <v>1631</v>
      </c>
      <c r="U282" s="70" t="s">
        <v>1633</v>
      </c>
      <c r="V282" s="70" t="s">
        <v>1634</v>
      </c>
      <c r="W282" s="70" t="s">
        <v>1635</v>
      </c>
      <c r="X282" s="70" t="s">
        <v>1636</v>
      </c>
      <c r="Y282" s="70" t="s">
        <v>1637</v>
      </c>
      <c r="Z282" s="70" t="s">
        <v>1639</v>
      </c>
      <c r="AA282" s="70" t="s">
        <v>1640</v>
      </c>
      <c r="AB282" s="70" t="s">
        <v>1653</v>
      </c>
      <c r="AC282" s="70" t="s">
        <v>1642</v>
      </c>
      <c r="AD282" s="70" t="s">
        <v>1643</v>
      </c>
      <c r="AE282" s="70" t="s">
        <v>1644</v>
      </c>
      <c r="AF282" s="70" t="s">
        <v>55</v>
      </c>
      <c r="AG282" s="70" t="s">
        <v>82</v>
      </c>
      <c r="AH282" s="70" t="s">
        <v>55</v>
      </c>
    </row>
    <row r="283" spans="2:34" ht="15.75" hidden="1" customHeight="1" x14ac:dyDescent="0.25">
      <c r="B283" s="70" t="s">
        <v>909</v>
      </c>
      <c r="C283" s="70" t="s">
        <v>910</v>
      </c>
      <c r="D283" s="70" t="s">
        <v>965</v>
      </c>
      <c r="E283" s="70" t="s">
        <v>966</v>
      </c>
      <c r="F283" s="70" t="s">
        <v>967</v>
      </c>
      <c r="G283" s="70" t="s">
        <v>968</v>
      </c>
      <c r="H283" s="70" t="s">
        <v>969</v>
      </c>
      <c r="I283" s="70" t="s">
        <v>970</v>
      </c>
      <c r="J283" s="70" t="s">
        <v>52</v>
      </c>
      <c r="K283" s="70" t="s">
        <v>53</v>
      </c>
      <c r="L283" s="70" t="s">
        <v>971</v>
      </c>
      <c r="M283" s="70" t="s">
        <v>55</v>
      </c>
      <c r="N283" s="70" t="s">
        <v>220</v>
      </c>
      <c r="O283" s="70" t="s">
        <v>55</v>
      </c>
      <c r="P283" s="70"/>
      <c r="Q283" s="70" t="s">
        <v>55</v>
      </c>
      <c r="R283" s="70" t="s">
        <v>972</v>
      </c>
      <c r="S283" s="70" t="s">
        <v>55</v>
      </c>
      <c r="T283" s="70" t="s">
        <v>1653</v>
      </c>
      <c r="U283" s="70" t="s">
        <v>1653</v>
      </c>
      <c r="V283" s="70" t="s">
        <v>1653</v>
      </c>
      <c r="W283" s="70" t="s">
        <v>1653</v>
      </c>
      <c r="X283" s="70" t="s">
        <v>1653</v>
      </c>
      <c r="Y283" s="70" t="s">
        <v>1653</v>
      </c>
      <c r="Z283" s="70" t="s">
        <v>1653</v>
      </c>
      <c r="AA283" s="70" t="s">
        <v>1653</v>
      </c>
      <c r="AB283" s="70" t="s">
        <v>1653</v>
      </c>
      <c r="AC283" s="70" t="s">
        <v>1653</v>
      </c>
      <c r="AD283" s="70" t="s">
        <v>1653</v>
      </c>
      <c r="AE283" s="70" t="s">
        <v>1644</v>
      </c>
      <c r="AF283" s="70" t="s">
        <v>55</v>
      </c>
      <c r="AG283" s="70" t="s">
        <v>52</v>
      </c>
      <c r="AH283" s="70"/>
    </row>
    <row r="284" spans="2:34" ht="15.75" hidden="1" customHeight="1" x14ac:dyDescent="0.25">
      <c r="B284" s="70" t="s">
        <v>909</v>
      </c>
      <c r="C284" s="70" t="s">
        <v>910</v>
      </c>
      <c r="D284" s="70" t="s">
        <v>965</v>
      </c>
      <c r="E284" s="70" t="s">
        <v>966</v>
      </c>
      <c r="F284" s="70" t="s">
        <v>967</v>
      </c>
      <c r="G284" s="70" t="s">
        <v>968</v>
      </c>
      <c r="H284" s="70" t="s">
        <v>974</v>
      </c>
      <c r="I284" s="70" t="s">
        <v>975</v>
      </c>
      <c r="J284" s="70" t="s">
        <v>82</v>
      </c>
      <c r="K284" s="70" t="s">
        <v>53</v>
      </c>
      <c r="L284" s="70" t="s">
        <v>976</v>
      </c>
      <c r="M284" s="70" t="s">
        <v>55</v>
      </c>
      <c r="N284" s="70" t="s">
        <v>220</v>
      </c>
      <c r="O284" s="70" t="s">
        <v>55</v>
      </c>
      <c r="P284" s="70"/>
      <c r="Q284" s="70" t="s">
        <v>55</v>
      </c>
      <c r="R284" s="70" t="s">
        <v>972</v>
      </c>
      <c r="S284" s="70" t="s">
        <v>55</v>
      </c>
      <c r="T284" s="70" t="s">
        <v>1653</v>
      </c>
      <c r="U284" s="70" t="s">
        <v>1653</v>
      </c>
      <c r="V284" s="70" t="s">
        <v>1653</v>
      </c>
      <c r="W284" s="70" t="s">
        <v>1653</v>
      </c>
      <c r="X284" s="70" t="s">
        <v>1653</v>
      </c>
      <c r="Y284" s="70" t="s">
        <v>1653</v>
      </c>
      <c r="Z284" s="70" t="s">
        <v>1653</v>
      </c>
      <c r="AA284" s="70" t="s">
        <v>1653</v>
      </c>
      <c r="AB284" s="70" t="s">
        <v>1653</v>
      </c>
      <c r="AC284" s="70" t="s">
        <v>1653</v>
      </c>
      <c r="AD284" s="70" t="s">
        <v>1653</v>
      </c>
      <c r="AE284" s="70" t="s">
        <v>1644</v>
      </c>
      <c r="AF284" s="70" t="s">
        <v>55</v>
      </c>
      <c r="AG284" s="70" t="s">
        <v>52</v>
      </c>
      <c r="AH284" s="70" t="s">
        <v>55</v>
      </c>
    </row>
    <row r="285" spans="2:34" ht="15.75" hidden="1" customHeight="1" x14ac:dyDescent="0.25">
      <c r="B285" s="70" t="s">
        <v>909</v>
      </c>
      <c r="C285" s="70" t="s">
        <v>910</v>
      </c>
      <c r="D285" s="70" t="s">
        <v>977</v>
      </c>
      <c r="E285" s="70" t="s">
        <v>978</v>
      </c>
      <c r="F285" s="70" t="s">
        <v>979</v>
      </c>
      <c r="G285" s="70" t="s">
        <v>980</v>
      </c>
      <c r="H285" s="70" t="s">
        <v>981</v>
      </c>
      <c r="I285" s="70" t="s">
        <v>982</v>
      </c>
      <c r="J285" s="70" t="s">
        <v>82</v>
      </c>
      <c r="K285" s="70" t="s">
        <v>53</v>
      </c>
      <c r="L285" s="70" t="s">
        <v>983</v>
      </c>
      <c r="M285" s="70" t="s">
        <v>55</v>
      </c>
      <c r="N285" s="70" t="s">
        <v>985</v>
      </c>
      <c r="O285" s="70" t="s">
        <v>55</v>
      </c>
      <c r="P285" s="70"/>
      <c r="Q285" s="70" t="s">
        <v>55</v>
      </c>
      <c r="R285" s="70" t="s">
        <v>986</v>
      </c>
      <c r="S285" s="70" t="s">
        <v>55</v>
      </c>
      <c r="T285" s="70" t="s">
        <v>1631</v>
      </c>
      <c r="U285" s="70" t="s">
        <v>1633</v>
      </c>
      <c r="V285" s="70" t="s">
        <v>1634</v>
      </c>
      <c r="W285" s="70" t="s">
        <v>1635</v>
      </c>
      <c r="X285" s="70" t="s">
        <v>1636</v>
      </c>
      <c r="Y285" s="70" t="s">
        <v>1637</v>
      </c>
      <c r="Z285" s="70" t="s">
        <v>1639</v>
      </c>
      <c r="AA285" s="70" t="s">
        <v>1640</v>
      </c>
      <c r="AB285" s="70" t="s">
        <v>1653</v>
      </c>
      <c r="AC285" s="70" t="s">
        <v>1642</v>
      </c>
      <c r="AD285" s="70" t="s">
        <v>1643</v>
      </c>
      <c r="AE285" s="70" t="s">
        <v>1653</v>
      </c>
      <c r="AF285" s="70" t="s">
        <v>55</v>
      </c>
      <c r="AG285" s="70" t="s">
        <v>52</v>
      </c>
      <c r="AH285" s="70" t="s">
        <v>2549</v>
      </c>
    </row>
    <row r="286" spans="2:34" ht="15.75" hidden="1" customHeight="1" x14ac:dyDescent="0.25">
      <c r="B286" s="70" t="s">
        <v>909</v>
      </c>
      <c r="C286" s="70" t="s">
        <v>910</v>
      </c>
      <c r="D286" s="70" t="s">
        <v>977</v>
      </c>
      <c r="E286" s="70" t="s">
        <v>978</v>
      </c>
      <c r="F286" s="70" t="s">
        <v>979</v>
      </c>
      <c r="G286" s="70" t="s">
        <v>980</v>
      </c>
      <c r="H286" s="70" t="s">
        <v>989</v>
      </c>
      <c r="I286" s="70" t="s">
        <v>990</v>
      </c>
      <c r="J286" s="70" t="s">
        <v>82</v>
      </c>
      <c r="K286" s="70" t="s">
        <v>224</v>
      </c>
      <c r="L286" s="70" t="s">
        <v>991</v>
      </c>
      <c r="M286" s="70" t="s">
        <v>55</v>
      </c>
      <c r="N286" s="70" t="s">
        <v>985</v>
      </c>
      <c r="O286" s="70" t="s">
        <v>55</v>
      </c>
      <c r="P286" s="70"/>
      <c r="Q286" s="70" t="s">
        <v>55</v>
      </c>
      <c r="R286" s="70" t="s">
        <v>986</v>
      </c>
      <c r="S286" s="70" t="s">
        <v>55</v>
      </c>
      <c r="T286" s="70" t="s">
        <v>1631</v>
      </c>
      <c r="U286" s="70" t="s">
        <v>1633</v>
      </c>
      <c r="V286" s="70" t="s">
        <v>1634</v>
      </c>
      <c r="W286" s="70" t="s">
        <v>1635</v>
      </c>
      <c r="X286" s="70" t="s">
        <v>1636</v>
      </c>
      <c r="Y286" s="70" t="s">
        <v>1637</v>
      </c>
      <c r="Z286" s="70" t="s">
        <v>1639</v>
      </c>
      <c r="AA286" s="70" t="s">
        <v>1640</v>
      </c>
      <c r="AB286" s="70" t="s">
        <v>1653</v>
      </c>
      <c r="AC286" s="70" t="s">
        <v>1642</v>
      </c>
      <c r="AD286" s="70" t="s">
        <v>1643</v>
      </c>
      <c r="AE286" s="70" t="s">
        <v>1644</v>
      </c>
      <c r="AF286" s="70" t="s">
        <v>55</v>
      </c>
      <c r="AG286" s="70" t="s">
        <v>52</v>
      </c>
      <c r="AH286" s="70" t="s">
        <v>2549</v>
      </c>
    </row>
    <row r="287" spans="2:34" ht="15.75" hidden="1" customHeight="1" x14ac:dyDescent="0.25">
      <c r="B287" s="70" t="s">
        <v>909</v>
      </c>
      <c r="C287" s="70" t="s">
        <v>910</v>
      </c>
      <c r="D287" s="70" t="s">
        <v>994</v>
      </c>
      <c r="E287" s="70" t="s">
        <v>995</v>
      </c>
      <c r="F287" s="70" t="s">
        <v>996</v>
      </c>
      <c r="G287" s="70" t="s">
        <v>997</v>
      </c>
      <c r="H287" s="70" t="s">
        <v>998</v>
      </c>
      <c r="I287" s="70" t="s">
        <v>999</v>
      </c>
      <c r="J287" s="70" t="s">
        <v>82</v>
      </c>
      <c r="K287" s="70" t="s">
        <v>53</v>
      </c>
      <c r="L287" s="70" t="s">
        <v>1000</v>
      </c>
      <c r="M287" s="70" t="s">
        <v>55</v>
      </c>
      <c r="N287" s="70" t="s">
        <v>985</v>
      </c>
      <c r="O287" s="70" t="s">
        <v>55</v>
      </c>
      <c r="P287" s="70"/>
      <c r="Q287" s="70" t="s">
        <v>55</v>
      </c>
      <c r="R287" s="70" t="s">
        <v>986</v>
      </c>
      <c r="S287" s="70" t="s">
        <v>55</v>
      </c>
      <c r="T287" s="70" t="s">
        <v>1631</v>
      </c>
      <c r="U287" s="70" t="s">
        <v>1633</v>
      </c>
      <c r="V287" s="70" t="s">
        <v>1634</v>
      </c>
      <c r="W287" s="70" t="s">
        <v>1635</v>
      </c>
      <c r="X287" s="70" t="s">
        <v>1636</v>
      </c>
      <c r="Y287" s="70" t="s">
        <v>1637</v>
      </c>
      <c r="Z287" s="70" t="s">
        <v>1639</v>
      </c>
      <c r="AA287" s="70" t="s">
        <v>1640</v>
      </c>
      <c r="AB287" s="70" t="s">
        <v>1653</v>
      </c>
      <c r="AC287" s="70" t="s">
        <v>1642</v>
      </c>
      <c r="AD287" s="70" t="s">
        <v>1643</v>
      </c>
      <c r="AE287" s="70" t="s">
        <v>1653</v>
      </c>
      <c r="AF287" s="70" t="s">
        <v>55</v>
      </c>
      <c r="AG287" s="70" t="s">
        <v>52</v>
      </c>
      <c r="AH287" s="70" t="s">
        <v>2549</v>
      </c>
    </row>
    <row r="288" spans="2:34" ht="15.75" hidden="1" customHeight="1" x14ac:dyDescent="0.25">
      <c r="B288" s="70" t="s">
        <v>909</v>
      </c>
      <c r="C288" s="70" t="s">
        <v>910</v>
      </c>
      <c r="D288" s="70" t="s">
        <v>994</v>
      </c>
      <c r="E288" s="70" t="s">
        <v>995</v>
      </c>
      <c r="F288" s="70" t="s">
        <v>996</v>
      </c>
      <c r="G288" s="70" t="s">
        <v>997</v>
      </c>
      <c r="H288" s="70" t="s">
        <v>1004</v>
      </c>
      <c r="I288" s="70" t="s">
        <v>1005</v>
      </c>
      <c r="J288" s="70" t="s">
        <v>82</v>
      </c>
      <c r="K288" s="70" t="s">
        <v>224</v>
      </c>
      <c r="L288" s="70" t="s">
        <v>1006</v>
      </c>
      <c r="M288" s="70" t="s">
        <v>55</v>
      </c>
      <c r="N288" s="70" t="s">
        <v>985</v>
      </c>
      <c r="O288" s="70" t="s">
        <v>55</v>
      </c>
      <c r="P288" s="70"/>
      <c r="Q288" s="70" t="s">
        <v>55</v>
      </c>
      <c r="R288" s="70" t="s">
        <v>986</v>
      </c>
      <c r="S288" s="70" t="s">
        <v>55</v>
      </c>
      <c r="T288" s="70" t="s">
        <v>1631</v>
      </c>
      <c r="U288" s="70" t="s">
        <v>1633</v>
      </c>
      <c r="V288" s="70" t="s">
        <v>1634</v>
      </c>
      <c r="W288" s="70" t="s">
        <v>1635</v>
      </c>
      <c r="X288" s="70" t="s">
        <v>1636</v>
      </c>
      <c r="Y288" s="70" t="s">
        <v>1637</v>
      </c>
      <c r="Z288" s="70" t="s">
        <v>1639</v>
      </c>
      <c r="AA288" s="70" t="s">
        <v>1640</v>
      </c>
      <c r="AB288" s="70" t="s">
        <v>1653</v>
      </c>
      <c r="AC288" s="70" t="s">
        <v>1642</v>
      </c>
      <c r="AD288" s="70" t="s">
        <v>1643</v>
      </c>
      <c r="AE288" s="70" t="s">
        <v>1653</v>
      </c>
      <c r="AF288" s="70" t="s">
        <v>55</v>
      </c>
      <c r="AG288" s="70" t="s">
        <v>52</v>
      </c>
      <c r="AH288" s="70" t="s">
        <v>2549</v>
      </c>
    </row>
    <row r="289" spans="2:34" ht="15.75" hidden="1" customHeight="1" x14ac:dyDescent="0.25">
      <c r="B289" s="70" t="s">
        <v>909</v>
      </c>
      <c r="C289" s="70" t="s">
        <v>910</v>
      </c>
      <c r="D289" s="70" t="s">
        <v>1009</v>
      </c>
      <c r="E289" s="70" t="s">
        <v>1010</v>
      </c>
      <c r="F289" s="70" t="s">
        <v>1011</v>
      </c>
      <c r="G289" s="70" t="s">
        <v>1012</v>
      </c>
      <c r="H289" s="70" t="s">
        <v>1013</v>
      </c>
      <c r="I289" s="70" t="s">
        <v>1014</v>
      </c>
      <c r="J289" s="70" t="s">
        <v>82</v>
      </c>
      <c r="K289" s="70" t="s">
        <v>224</v>
      </c>
      <c r="L289" s="70" t="s">
        <v>1015</v>
      </c>
      <c r="M289" s="70" t="s">
        <v>55</v>
      </c>
      <c r="N289" s="70" t="s">
        <v>264</v>
      </c>
      <c r="O289" s="70" t="s">
        <v>55</v>
      </c>
      <c r="P289" s="70"/>
      <c r="Q289" s="70" t="s">
        <v>55</v>
      </c>
      <c r="R289" s="70" t="s">
        <v>986</v>
      </c>
      <c r="S289" s="70" t="s">
        <v>55</v>
      </c>
      <c r="T289" s="70" t="s">
        <v>1631</v>
      </c>
      <c r="U289" s="70" t="s">
        <v>1633</v>
      </c>
      <c r="V289" s="70" t="s">
        <v>1634</v>
      </c>
      <c r="W289" s="70" t="s">
        <v>1635</v>
      </c>
      <c r="X289" s="70" t="s">
        <v>1636</v>
      </c>
      <c r="Y289" s="70" t="s">
        <v>1637</v>
      </c>
      <c r="Z289" s="70" t="s">
        <v>1653</v>
      </c>
      <c r="AA289" s="70" t="s">
        <v>1653</v>
      </c>
      <c r="AB289" s="70" t="s">
        <v>1653</v>
      </c>
      <c r="AC289" s="70" t="s">
        <v>1653</v>
      </c>
      <c r="AD289" s="70" t="s">
        <v>1653</v>
      </c>
      <c r="AE289" s="70" t="s">
        <v>1653</v>
      </c>
      <c r="AF289" s="70" t="s">
        <v>55</v>
      </c>
      <c r="AG289" s="70" t="s">
        <v>52</v>
      </c>
      <c r="AH289" s="70" t="s">
        <v>2549</v>
      </c>
    </row>
    <row r="290" spans="2:34" ht="15.75" hidden="1" customHeight="1" x14ac:dyDescent="0.25">
      <c r="B290" s="70" t="s">
        <v>909</v>
      </c>
      <c r="C290" s="70" t="s">
        <v>910</v>
      </c>
      <c r="D290" s="70" t="s">
        <v>1009</v>
      </c>
      <c r="E290" s="70" t="s">
        <v>1010</v>
      </c>
      <c r="F290" s="70" t="s">
        <v>1011</v>
      </c>
      <c r="G290" s="70" t="s">
        <v>1012</v>
      </c>
      <c r="H290" s="70" t="s">
        <v>1020</v>
      </c>
      <c r="I290" s="70" t="s">
        <v>1021</v>
      </c>
      <c r="J290" s="70" t="s">
        <v>82</v>
      </c>
      <c r="K290" s="70" t="s">
        <v>224</v>
      </c>
      <c r="L290" s="70" t="s">
        <v>1022</v>
      </c>
      <c r="M290" s="70" t="s">
        <v>55</v>
      </c>
      <c r="N290" s="70" t="s">
        <v>264</v>
      </c>
      <c r="O290" s="70" t="s">
        <v>55</v>
      </c>
      <c r="P290" s="70"/>
      <c r="Q290" s="70" t="s">
        <v>55</v>
      </c>
      <c r="R290" s="70" t="s">
        <v>986</v>
      </c>
      <c r="S290" s="70" t="s">
        <v>55</v>
      </c>
      <c r="T290" s="70" t="s">
        <v>1631</v>
      </c>
      <c r="U290" s="70" t="s">
        <v>1633</v>
      </c>
      <c r="V290" s="70" t="s">
        <v>1634</v>
      </c>
      <c r="W290" s="70" t="s">
        <v>1635</v>
      </c>
      <c r="X290" s="70" t="s">
        <v>1636</v>
      </c>
      <c r="Y290" s="70" t="s">
        <v>1637</v>
      </c>
      <c r="Z290" s="70" t="s">
        <v>1639</v>
      </c>
      <c r="AA290" s="70" t="s">
        <v>1640</v>
      </c>
      <c r="AB290" s="70" t="s">
        <v>1653</v>
      </c>
      <c r="AC290" s="70" t="s">
        <v>1642</v>
      </c>
      <c r="AD290" s="70" t="s">
        <v>1643</v>
      </c>
      <c r="AE290" s="70" t="s">
        <v>1644</v>
      </c>
      <c r="AF290" s="70" t="s">
        <v>55</v>
      </c>
      <c r="AG290" s="70" t="s">
        <v>52</v>
      </c>
      <c r="AH290" s="70" t="s">
        <v>2561</v>
      </c>
    </row>
    <row r="291" spans="2:34" ht="15.75" hidden="1" customHeight="1" x14ac:dyDescent="0.25">
      <c r="B291" s="70" t="s">
        <v>909</v>
      </c>
      <c r="C291" s="70" t="s">
        <v>910</v>
      </c>
      <c r="D291" s="70" t="s">
        <v>1009</v>
      </c>
      <c r="E291" s="70" t="s">
        <v>1010</v>
      </c>
      <c r="F291" s="70" t="s">
        <v>1011</v>
      </c>
      <c r="G291" s="70" t="s">
        <v>1012</v>
      </c>
      <c r="H291" s="70" t="s">
        <v>1026</v>
      </c>
      <c r="I291" s="70" t="s">
        <v>1027</v>
      </c>
      <c r="J291" s="70" t="s">
        <v>82</v>
      </c>
      <c r="K291" s="70" t="s">
        <v>493</v>
      </c>
      <c r="L291" s="70" t="s">
        <v>1028</v>
      </c>
      <c r="M291" s="70" t="s">
        <v>55</v>
      </c>
      <c r="N291" s="70" t="s">
        <v>264</v>
      </c>
      <c r="O291" s="70" t="s">
        <v>55</v>
      </c>
      <c r="P291" s="70"/>
      <c r="Q291" s="70" t="s">
        <v>55</v>
      </c>
      <c r="R291" s="70" t="s">
        <v>986</v>
      </c>
      <c r="S291" s="70" t="s">
        <v>55</v>
      </c>
      <c r="T291" s="70" t="s">
        <v>1653</v>
      </c>
      <c r="U291" s="70" t="s">
        <v>1653</v>
      </c>
      <c r="V291" s="70" t="s">
        <v>1634</v>
      </c>
      <c r="W291" s="70" t="s">
        <v>1635</v>
      </c>
      <c r="X291" s="70" t="s">
        <v>1636</v>
      </c>
      <c r="Y291" s="70" t="s">
        <v>1637</v>
      </c>
      <c r="Z291" s="70" t="s">
        <v>1639</v>
      </c>
      <c r="AA291" s="70" t="s">
        <v>1640</v>
      </c>
      <c r="AB291" s="70" t="s">
        <v>1653</v>
      </c>
      <c r="AC291" s="70" t="s">
        <v>1642</v>
      </c>
      <c r="AD291" s="70" t="s">
        <v>1643</v>
      </c>
      <c r="AE291" s="70" t="s">
        <v>1653</v>
      </c>
      <c r="AF291" s="70" t="s">
        <v>55</v>
      </c>
      <c r="AG291" s="70" t="s">
        <v>52</v>
      </c>
      <c r="AH291" s="70" t="s">
        <v>2563</v>
      </c>
    </row>
    <row r="292" spans="2:34" ht="15.75" hidden="1" customHeight="1" x14ac:dyDescent="0.25">
      <c r="B292" s="70" t="s">
        <v>909</v>
      </c>
      <c r="C292" s="70" t="s">
        <v>910</v>
      </c>
      <c r="D292" s="70" t="s">
        <v>1009</v>
      </c>
      <c r="E292" s="70" t="s">
        <v>1010</v>
      </c>
      <c r="F292" s="70" t="s">
        <v>1011</v>
      </c>
      <c r="G292" s="70" t="s">
        <v>1012</v>
      </c>
      <c r="H292" s="70" t="s">
        <v>1031</v>
      </c>
      <c r="I292" s="70" t="s">
        <v>1032</v>
      </c>
      <c r="J292" s="70" t="s">
        <v>82</v>
      </c>
      <c r="K292" s="70" t="s">
        <v>224</v>
      </c>
      <c r="L292" s="70" t="s">
        <v>1033</v>
      </c>
      <c r="M292" s="70" t="s">
        <v>55</v>
      </c>
      <c r="N292" s="70" t="s">
        <v>264</v>
      </c>
      <c r="O292" s="70" t="s">
        <v>55</v>
      </c>
      <c r="P292" s="70"/>
      <c r="Q292" s="70" t="s">
        <v>55</v>
      </c>
      <c r="R292" s="70" t="s">
        <v>986</v>
      </c>
      <c r="S292" s="70" t="s">
        <v>55</v>
      </c>
      <c r="T292" s="70" t="s">
        <v>1653</v>
      </c>
      <c r="U292" s="70" t="s">
        <v>1653</v>
      </c>
      <c r="V292" s="70" t="s">
        <v>1653</v>
      </c>
      <c r="W292" s="70" t="s">
        <v>1653</v>
      </c>
      <c r="X292" s="70" t="s">
        <v>1653</v>
      </c>
      <c r="Y292" s="70" t="s">
        <v>1653</v>
      </c>
      <c r="Z292" s="70" t="s">
        <v>1653</v>
      </c>
      <c r="AA292" s="70" t="s">
        <v>1653</v>
      </c>
      <c r="AB292" s="70" t="s">
        <v>1653</v>
      </c>
      <c r="AC292" s="70" t="s">
        <v>1653</v>
      </c>
      <c r="AD292" s="70" t="s">
        <v>1653</v>
      </c>
      <c r="AE292" s="70" t="s">
        <v>1644</v>
      </c>
      <c r="AF292" s="70" t="s">
        <v>55</v>
      </c>
      <c r="AG292" s="70" t="s">
        <v>52</v>
      </c>
      <c r="AH292" s="70" t="s">
        <v>2567</v>
      </c>
    </row>
    <row r="293" spans="2:34" ht="15.75" hidden="1" customHeight="1" x14ac:dyDescent="0.25">
      <c r="B293" s="70" t="s">
        <v>909</v>
      </c>
      <c r="C293" s="70" t="s">
        <v>910</v>
      </c>
      <c r="D293" s="70" t="s">
        <v>1009</v>
      </c>
      <c r="E293" s="70" t="s">
        <v>1010</v>
      </c>
      <c r="F293" s="70" t="s">
        <v>1011</v>
      </c>
      <c r="G293" s="70" t="s">
        <v>1012</v>
      </c>
      <c r="H293" s="70" t="s">
        <v>1036</v>
      </c>
      <c r="I293" s="70" t="s">
        <v>1037</v>
      </c>
      <c r="J293" s="70" t="s">
        <v>82</v>
      </c>
      <c r="K293" s="70" t="s">
        <v>493</v>
      </c>
      <c r="L293" s="70" t="s">
        <v>1038</v>
      </c>
      <c r="M293" s="70" t="s">
        <v>55</v>
      </c>
      <c r="N293" s="70" t="s">
        <v>264</v>
      </c>
      <c r="O293" s="70" t="s">
        <v>55</v>
      </c>
      <c r="P293" s="70"/>
      <c r="Q293" s="70" t="s">
        <v>55</v>
      </c>
      <c r="R293" s="70" t="s">
        <v>986</v>
      </c>
      <c r="S293" s="70" t="s">
        <v>55</v>
      </c>
      <c r="T293" s="70" t="s">
        <v>1653</v>
      </c>
      <c r="U293" s="70" t="s">
        <v>1653</v>
      </c>
      <c r="V293" s="70" t="s">
        <v>1653</v>
      </c>
      <c r="W293" s="70" t="s">
        <v>1635</v>
      </c>
      <c r="X293" s="70" t="s">
        <v>1636</v>
      </c>
      <c r="Y293" s="70" t="s">
        <v>1637</v>
      </c>
      <c r="Z293" s="70" t="s">
        <v>1639</v>
      </c>
      <c r="AA293" s="70" t="s">
        <v>1640</v>
      </c>
      <c r="AB293" s="70" t="s">
        <v>1653</v>
      </c>
      <c r="AC293" s="70" t="s">
        <v>1642</v>
      </c>
      <c r="AD293" s="70" t="s">
        <v>1643</v>
      </c>
      <c r="AE293" s="70" t="s">
        <v>1653</v>
      </c>
      <c r="AF293" s="70" t="s">
        <v>55</v>
      </c>
      <c r="AG293" s="70" t="s">
        <v>52</v>
      </c>
      <c r="AH293" s="70" t="s">
        <v>2563</v>
      </c>
    </row>
    <row r="294" spans="2:34" ht="15.75" hidden="1" customHeight="1" x14ac:dyDescent="0.25">
      <c r="B294" s="70" t="s">
        <v>909</v>
      </c>
      <c r="C294" s="70" t="s">
        <v>910</v>
      </c>
      <c r="D294" s="70" t="s">
        <v>1042</v>
      </c>
      <c r="E294" s="70" t="s">
        <v>1043</v>
      </c>
      <c r="F294" s="70" t="s">
        <v>1044</v>
      </c>
      <c r="G294" s="70" t="s">
        <v>1045</v>
      </c>
      <c r="H294" s="70" t="s">
        <v>1046</v>
      </c>
      <c r="I294" s="70" t="s">
        <v>1047</v>
      </c>
      <c r="J294" s="70" t="s">
        <v>82</v>
      </c>
      <c r="K294" s="70" t="s">
        <v>493</v>
      </c>
      <c r="L294" s="70" t="s">
        <v>2568</v>
      </c>
      <c r="M294" s="70" t="s">
        <v>55</v>
      </c>
      <c r="N294" s="70" t="s">
        <v>1050</v>
      </c>
      <c r="O294" s="70" t="s">
        <v>55</v>
      </c>
      <c r="P294" s="70"/>
      <c r="Q294" s="70" t="s">
        <v>55</v>
      </c>
      <c r="R294" s="70"/>
      <c r="S294" s="70" t="s">
        <v>55</v>
      </c>
      <c r="T294" s="70" t="s">
        <v>1631</v>
      </c>
      <c r="U294" s="70" t="s">
        <v>1633</v>
      </c>
      <c r="V294" s="70" t="s">
        <v>1634</v>
      </c>
      <c r="W294" s="70" t="s">
        <v>1635</v>
      </c>
      <c r="X294" s="70" t="s">
        <v>1636</v>
      </c>
      <c r="Y294" s="70" t="s">
        <v>1637</v>
      </c>
      <c r="Z294" s="70" t="s">
        <v>1639</v>
      </c>
      <c r="AA294" s="70" t="s">
        <v>1640</v>
      </c>
      <c r="AB294" s="70" t="s">
        <v>1653</v>
      </c>
      <c r="AC294" s="70" t="s">
        <v>1642</v>
      </c>
      <c r="AD294" s="70" t="s">
        <v>1643</v>
      </c>
      <c r="AE294" s="70" t="s">
        <v>1644</v>
      </c>
      <c r="AF294" s="70" t="s">
        <v>55</v>
      </c>
      <c r="AG294" s="70" t="s">
        <v>82</v>
      </c>
      <c r="AH294" s="70" t="s">
        <v>55</v>
      </c>
    </row>
    <row r="295" spans="2:34" ht="15.75" hidden="1" customHeight="1" x14ac:dyDescent="0.25">
      <c r="B295" s="70" t="s">
        <v>909</v>
      </c>
      <c r="C295" s="70" t="s">
        <v>910</v>
      </c>
      <c r="D295" s="70" t="s">
        <v>1042</v>
      </c>
      <c r="E295" s="70" t="s">
        <v>1043</v>
      </c>
      <c r="F295" s="70" t="s">
        <v>1044</v>
      </c>
      <c r="G295" s="70" t="s">
        <v>1045</v>
      </c>
      <c r="H295" s="70" t="s">
        <v>1052</v>
      </c>
      <c r="I295" s="70" t="s">
        <v>1053</v>
      </c>
      <c r="J295" s="70" t="s">
        <v>82</v>
      </c>
      <c r="K295" s="70" t="s">
        <v>493</v>
      </c>
      <c r="L295" s="70" t="s">
        <v>1054</v>
      </c>
      <c r="M295" s="70" t="s">
        <v>55</v>
      </c>
      <c r="N295" s="70" t="s">
        <v>264</v>
      </c>
      <c r="O295" s="70" t="s">
        <v>55</v>
      </c>
      <c r="P295" s="70"/>
      <c r="Q295" s="70" t="s">
        <v>55</v>
      </c>
      <c r="R295" s="70" t="s">
        <v>1056</v>
      </c>
      <c r="S295" s="70" t="s">
        <v>55</v>
      </c>
      <c r="T295" s="70" t="s">
        <v>1631</v>
      </c>
      <c r="U295" s="70" t="s">
        <v>1633</v>
      </c>
      <c r="V295" s="70" t="s">
        <v>1634</v>
      </c>
      <c r="W295" s="70" t="s">
        <v>1635</v>
      </c>
      <c r="X295" s="70" t="s">
        <v>1636</v>
      </c>
      <c r="Y295" s="70" t="s">
        <v>1637</v>
      </c>
      <c r="Z295" s="70" t="s">
        <v>1639</v>
      </c>
      <c r="AA295" s="70" t="s">
        <v>1640</v>
      </c>
      <c r="AB295" s="70" t="s">
        <v>1653</v>
      </c>
      <c r="AC295" s="70" t="s">
        <v>1642</v>
      </c>
      <c r="AD295" s="70" t="s">
        <v>1643</v>
      </c>
      <c r="AE295" s="70" t="s">
        <v>1653</v>
      </c>
      <c r="AF295" s="70" t="s">
        <v>55</v>
      </c>
      <c r="AG295" s="70" t="s">
        <v>82</v>
      </c>
      <c r="AH295" s="70" t="s">
        <v>55</v>
      </c>
    </row>
    <row r="296" spans="2:34" ht="15.75" hidden="1" customHeight="1" x14ac:dyDescent="0.25">
      <c r="B296" s="70" t="s">
        <v>909</v>
      </c>
      <c r="C296" s="70" t="s">
        <v>910</v>
      </c>
      <c r="D296" s="70" t="s">
        <v>1057</v>
      </c>
      <c r="E296" s="70" t="s">
        <v>1058</v>
      </c>
      <c r="F296" s="70" t="s">
        <v>1059</v>
      </c>
      <c r="G296" s="70" t="s">
        <v>1060</v>
      </c>
      <c r="H296" s="70" t="s">
        <v>1061</v>
      </c>
      <c r="I296" s="70" t="s">
        <v>1062</v>
      </c>
      <c r="J296" s="70" t="s">
        <v>82</v>
      </c>
      <c r="K296" s="70" t="s">
        <v>493</v>
      </c>
      <c r="L296" s="70" t="s">
        <v>1063</v>
      </c>
      <c r="M296" s="70" t="s">
        <v>55</v>
      </c>
      <c r="N296" s="70" t="s">
        <v>1065</v>
      </c>
      <c r="O296" s="70" t="s">
        <v>55</v>
      </c>
      <c r="P296" s="70"/>
      <c r="Q296" s="70" t="s">
        <v>55</v>
      </c>
      <c r="R296" s="70"/>
      <c r="S296" s="70" t="s">
        <v>55</v>
      </c>
      <c r="T296" s="70" t="s">
        <v>1631</v>
      </c>
      <c r="U296" s="70" t="s">
        <v>1633</v>
      </c>
      <c r="V296" s="70" t="s">
        <v>1634</v>
      </c>
      <c r="W296" s="70" t="s">
        <v>1635</v>
      </c>
      <c r="X296" s="70" t="s">
        <v>1636</v>
      </c>
      <c r="Y296" s="70" t="s">
        <v>1653</v>
      </c>
      <c r="Z296" s="70" t="s">
        <v>1653</v>
      </c>
      <c r="AA296" s="70" t="s">
        <v>1653</v>
      </c>
      <c r="AB296" s="70" t="s">
        <v>1653</v>
      </c>
      <c r="AC296" s="70" t="s">
        <v>1653</v>
      </c>
      <c r="AD296" s="70" t="s">
        <v>1653</v>
      </c>
      <c r="AE296" s="70" t="s">
        <v>1644</v>
      </c>
      <c r="AF296" s="70" t="s">
        <v>55</v>
      </c>
      <c r="AG296" s="70" t="s">
        <v>82</v>
      </c>
      <c r="AH296" s="70" t="s">
        <v>55</v>
      </c>
    </row>
    <row r="297" spans="2:34" ht="15.75" hidden="1" customHeight="1" x14ac:dyDescent="0.25">
      <c r="B297" s="70" t="s">
        <v>909</v>
      </c>
      <c r="C297" s="70" t="s">
        <v>910</v>
      </c>
      <c r="D297" s="70" t="s">
        <v>1057</v>
      </c>
      <c r="E297" s="70" t="s">
        <v>1058</v>
      </c>
      <c r="F297" s="70" t="s">
        <v>1059</v>
      </c>
      <c r="G297" s="70" t="s">
        <v>1060</v>
      </c>
      <c r="H297" s="70" t="s">
        <v>1506</v>
      </c>
      <c r="I297" s="70" t="s">
        <v>1507</v>
      </c>
      <c r="J297" s="70" t="s">
        <v>82</v>
      </c>
      <c r="K297" s="70" t="s">
        <v>1090</v>
      </c>
      <c r="L297" s="70" t="s">
        <v>1508</v>
      </c>
      <c r="M297" s="70" t="s">
        <v>2577</v>
      </c>
      <c r="N297" s="70" t="s">
        <v>1510</v>
      </c>
      <c r="O297" s="70" t="s">
        <v>1065</v>
      </c>
      <c r="P297" s="70"/>
      <c r="Q297" s="70" t="s">
        <v>55</v>
      </c>
      <c r="R297" s="70" t="s">
        <v>1512</v>
      </c>
      <c r="S297" s="70" t="s">
        <v>55</v>
      </c>
      <c r="T297" s="70" t="s">
        <v>1631</v>
      </c>
      <c r="U297" s="70" t="s">
        <v>1633</v>
      </c>
      <c r="V297" s="70" t="s">
        <v>1634</v>
      </c>
      <c r="W297" s="70" t="s">
        <v>1635</v>
      </c>
      <c r="X297" s="70" t="s">
        <v>1636</v>
      </c>
      <c r="Y297" s="70" t="s">
        <v>1653</v>
      </c>
      <c r="Z297" s="70" t="s">
        <v>1653</v>
      </c>
      <c r="AA297" s="70" t="s">
        <v>1653</v>
      </c>
      <c r="AB297" s="70" t="s">
        <v>1653</v>
      </c>
      <c r="AC297" s="70" t="s">
        <v>1653</v>
      </c>
      <c r="AD297" s="70" t="s">
        <v>1653</v>
      </c>
      <c r="AE297" s="70" t="s">
        <v>1644</v>
      </c>
      <c r="AF297" s="70" t="s">
        <v>55</v>
      </c>
      <c r="AG297" s="70" t="s">
        <v>82</v>
      </c>
      <c r="AH297" s="70" t="s">
        <v>55</v>
      </c>
    </row>
    <row r="298" spans="2:34" ht="15.75" hidden="1" customHeight="1" x14ac:dyDescent="0.25">
      <c r="B298" s="70" t="s">
        <v>909</v>
      </c>
      <c r="C298" s="70" t="s">
        <v>910</v>
      </c>
      <c r="D298" s="70" t="s">
        <v>1067</v>
      </c>
      <c r="E298" s="70" t="s">
        <v>1068</v>
      </c>
      <c r="F298" s="70" t="s">
        <v>1069</v>
      </c>
      <c r="G298" s="70" t="s">
        <v>1070</v>
      </c>
      <c r="H298" s="70" t="s">
        <v>1071</v>
      </c>
      <c r="I298" s="70" t="s">
        <v>1072</v>
      </c>
      <c r="J298" s="70" t="s">
        <v>82</v>
      </c>
      <c r="K298" s="70" t="s">
        <v>1073</v>
      </c>
      <c r="L298" s="70" t="s">
        <v>1074</v>
      </c>
      <c r="M298" s="70" t="s">
        <v>55</v>
      </c>
      <c r="N298" s="70" t="s">
        <v>1065</v>
      </c>
      <c r="O298" s="70" t="s">
        <v>55</v>
      </c>
      <c r="P298" s="70"/>
      <c r="Q298" s="70" t="s">
        <v>55</v>
      </c>
      <c r="R298" s="70"/>
      <c r="S298" s="70" t="s">
        <v>55</v>
      </c>
      <c r="T298" s="70" t="s">
        <v>1653</v>
      </c>
      <c r="U298" s="70" t="s">
        <v>1653</v>
      </c>
      <c r="V298" s="70" t="s">
        <v>1634</v>
      </c>
      <c r="W298" s="70" t="s">
        <v>1635</v>
      </c>
      <c r="X298" s="70" t="s">
        <v>1636</v>
      </c>
      <c r="Y298" s="70" t="s">
        <v>1637</v>
      </c>
      <c r="Z298" s="70" t="s">
        <v>1639</v>
      </c>
      <c r="AA298" s="70" t="s">
        <v>1640</v>
      </c>
      <c r="AB298" s="70" t="s">
        <v>1653</v>
      </c>
      <c r="AC298" s="70" t="s">
        <v>1642</v>
      </c>
      <c r="AD298" s="70" t="s">
        <v>1643</v>
      </c>
      <c r="AE298" s="70" t="s">
        <v>1653</v>
      </c>
      <c r="AF298" s="70" t="s">
        <v>55</v>
      </c>
      <c r="AG298" s="70" t="s">
        <v>82</v>
      </c>
      <c r="AH298" s="70" t="s">
        <v>55</v>
      </c>
    </row>
    <row r="299" spans="2:34" ht="15.75" hidden="1" customHeight="1" x14ac:dyDescent="0.25">
      <c r="B299" s="70" t="s">
        <v>909</v>
      </c>
      <c r="C299" s="70" t="s">
        <v>910</v>
      </c>
      <c r="D299" s="70" t="s">
        <v>1067</v>
      </c>
      <c r="E299" s="70" t="s">
        <v>1068</v>
      </c>
      <c r="F299" s="70" t="s">
        <v>1069</v>
      </c>
      <c r="G299" s="70" t="s">
        <v>1070</v>
      </c>
      <c r="H299" s="70" t="s">
        <v>1075</v>
      </c>
      <c r="I299" s="70" t="s">
        <v>1076</v>
      </c>
      <c r="J299" s="70" t="s">
        <v>82</v>
      </c>
      <c r="K299" s="70" t="s">
        <v>1073</v>
      </c>
      <c r="L299" s="70" t="s">
        <v>1077</v>
      </c>
      <c r="M299" s="70" t="s">
        <v>55</v>
      </c>
      <c r="N299" s="70" t="s">
        <v>1065</v>
      </c>
      <c r="O299" s="70" t="s">
        <v>55</v>
      </c>
      <c r="P299" s="70"/>
      <c r="Q299" s="70" t="s">
        <v>55</v>
      </c>
      <c r="R299" s="70"/>
      <c r="S299" s="70" t="s">
        <v>55</v>
      </c>
      <c r="T299" s="70" t="s">
        <v>1653</v>
      </c>
      <c r="U299" s="70" t="s">
        <v>1653</v>
      </c>
      <c r="V299" s="70" t="s">
        <v>1653</v>
      </c>
      <c r="W299" s="70" t="s">
        <v>1653</v>
      </c>
      <c r="X299" s="70" t="s">
        <v>1636</v>
      </c>
      <c r="Y299" s="70" t="s">
        <v>1637</v>
      </c>
      <c r="Z299" s="70" t="s">
        <v>1639</v>
      </c>
      <c r="AA299" s="70" t="s">
        <v>1640</v>
      </c>
      <c r="AB299" s="70" t="s">
        <v>1653</v>
      </c>
      <c r="AC299" s="70" t="s">
        <v>1642</v>
      </c>
      <c r="AD299" s="70" t="s">
        <v>1643</v>
      </c>
      <c r="AE299" s="70" t="s">
        <v>1653</v>
      </c>
      <c r="AF299" s="70" t="s">
        <v>55</v>
      </c>
      <c r="AG299" s="70" t="s">
        <v>82</v>
      </c>
      <c r="AH299" s="70" t="s">
        <v>55</v>
      </c>
    </row>
    <row r="300" spans="2:34" ht="15.75" hidden="1" customHeight="1" x14ac:dyDescent="0.25">
      <c r="B300" s="70" t="s">
        <v>909</v>
      </c>
      <c r="C300" s="70" t="s">
        <v>910</v>
      </c>
      <c r="D300" s="70" t="s">
        <v>1067</v>
      </c>
      <c r="E300" s="70" t="s">
        <v>1068</v>
      </c>
      <c r="F300" s="70" t="s">
        <v>1069</v>
      </c>
      <c r="G300" s="70" t="s">
        <v>1070</v>
      </c>
      <c r="H300" s="70" t="s">
        <v>1078</v>
      </c>
      <c r="I300" s="70" t="s">
        <v>1079</v>
      </c>
      <c r="J300" s="70" t="s">
        <v>82</v>
      </c>
      <c r="K300" s="70" t="s">
        <v>1080</v>
      </c>
      <c r="L300" s="70" t="s">
        <v>1081</v>
      </c>
      <c r="M300" s="70" t="s">
        <v>55</v>
      </c>
      <c r="N300" s="70" t="s">
        <v>1082</v>
      </c>
      <c r="O300" s="70" t="s">
        <v>55</v>
      </c>
      <c r="P300" s="70"/>
      <c r="Q300" s="70" t="s">
        <v>55</v>
      </c>
      <c r="R300" s="70"/>
      <c r="S300" s="70" t="s">
        <v>55</v>
      </c>
      <c r="T300" s="70" t="s">
        <v>1653</v>
      </c>
      <c r="U300" s="70" t="s">
        <v>1653</v>
      </c>
      <c r="V300" s="70" t="s">
        <v>1653</v>
      </c>
      <c r="W300" s="70" t="s">
        <v>1653</v>
      </c>
      <c r="X300" s="70" t="s">
        <v>1653</v>
      </c>
      <c r="Y300" s="70" t="s">
        <v>1653</v>
      </c>
      <c r="Z300" s="70" t="s">
        <v>1653</v>
      </c>
      <c r="AA300" s="70" t="s">
        <v>1653</v>
      </c>
      <c r="AB300" s="70" t="s">
        <v>1653</v>
      </c>
      <c r="AC300" s="70" t="s">
        <v>1653</v>
      </c>
      <c r="AD300" s="70" t="s">
        <v>1653</v>
      </c>
      <c r="AE300" s="70" t="s">
        <v>1644</v>
      </c>
      <c r="AF300" s="70" t="s">
        <v>55</v>
      </c>
      <c r="AG300" s="70" t="s">
        <v>52</v>
      </c>
      <c r="AH300" s="70" t="s">
        <v>55</v>
      </c>
    </row>
    <row r="301" spans="2:34" ht="15.75" hidden="1" customHeight="1" x14ac:dyDescent="0.25">
      <c r="B301" s="70" t="s">
        <v>909</v>
      </c>
      <c r="C301" s="70" t="s">
        <v>910</v>
      </c>
      <c r="D301" s="70" t="s">
        <v>1084</v>
      </c>
      <c r="E301" s="70" t="s">
        <v>1085</v>
      </c>
      <c r="F301" s="70" t="s">
        <v>1086</v>
      </c>
      <c r="G301" s="70" t="s">
        <v>1087</v>
      </c>
      <c r="H301" s="70" t="s">
        <v>1088</v>
      </c>
      <c r="I301" s="70" t="s">
        <v>1089</v>
      </c>
      <c r="J301" s="70" t="s">
        <v>82</v>
      </c>
      <c r="K301" s="70" t="s">
        <v>1090</v>
      </c>
      <c r="L301" s="70" t="s">
        <v>1091</v>
      </c>
      <c r="M301" s="70" t="s">
        <v>2584</v>
      </c>
      <c r="N301" s="70" t="s">
        <v>1065</v>
      </c>
      <c r="O301" s="70" t="s">
        <v>55</v>
      </c>
      <c r="P301" s="70"/>
      <c r="Q301" s="70" t="s">
        <v>55</v>
      </c>
      <c r="R301" s="70"/>
      <c r="S301" s="70" t="s">
        <v>55</v>
      </c>
      <c r="T301" s="70" t="s">
        <v>1631</v>
      </c>
      <c r="U301" s="70" t="s">
        <v>1633</v>
      </c>
      <c r="V301" s="70" t="s">
        <v>1634</v>
      </c>
      <c r="W301" s="70" t="s">
        <v>1635</v>
      </c>
      <c r="X301" s="70" t="s">
        <v>1636</v>
      </c>
      <c r="Y301" s="70" t="s">
        <v>1653</v>
      </c>
      <c r="Z301" s="70" t="s">
        <v>1653</v>
      </c>
      <c r="AA301" s="70" t="s">
        <v>1653</v>
      </c>
      <c r="AB301" s="70" t="s">
        <v>1653</v>
      </c>
      <c r="AC301" s="70" t="s">
        <v>1653</v>
      </c>
      <c r="AD301" s="70" t="s">
        <v>1653</v>
      </c>
      <c r="AE301" s="70" t="s">
        <v>1653</v>
      </c>
      <c r="AF301" s="70" t="s">
        <v>55</v>
      </c>
      <c r="AG301" s="70" t="s">
        <v>82</v>
      </c>
      <c r="AH301" s="70" t="s">
        <v>55</v>
      </c>
    </row>
    <row r="302" spans="2:34" ht="15.75" hidden="1" customHeight="1" x14ac:dyDescent="0.25">
      <c r="B302" s="70" t="s">
        <v>909</v>
      </c>
      <c r="C302" s="70" t="s">
        <v>910</v>
      </c>
      <c r="D302" s="70" t="s">
        <v>1084</v>
      </c>
      <c r="E302" s="70" t="s">
        <v>1085</v>
      </c>
      <c r="F302" s="70" t="s">
        <v>1086</v>
      </c>
      <c r="G302" s="70" t="s">
        <v>1087</v>
      </c>
      <c r="H302" s="70" t="s">
        <v>1092</v>
      </c>
      <c r="I302" s="70" t="s">
        <v>1093</v>
      </c>
      <c r="J302" s="70" t="s">
        <v>82</v>
      </c>
      <c r="K302" s="70" t="s">
        <v>1090</v>
      </c>
      <c r="L302" s="70" t="s">
        <v>2587</v>
      </c>
      <c r="M302" s="70" t="s">
        <v>55</v>
      </c>
      <c r="N302" s="70" t="s">
        <v>1065</v>
      </c>
      <c r="O302" s="70" t="s">
        <v>55</v>
      </c>
      <c r="P302" s="70"/>
      <c r="Q302" s="70" t="s">
        <v>55</v>
      </c>
      <c r="R302" s="70"/>
      <c r="S302" s="70" t="s">
        <v>55</v>
      </c>
      <c r="T302" s="70" t="s">
        <v>1631</v>
      </c>
      <c r="U302" s="70" t="s">
        <v>1633</v>
      </c>
      <c r="V302" s="70" t="s">
        <v>1634</v>
      </c>
      <c r="W302" s="70" t="s">
        <v>1635</v>
      </c>
      <c r="X302" s="70" t="s">
        <v>1636</v>
      </c>
      <c r="Y302" s="70" t="s">
        <v>1653</v>
      </c>
      <c r="Z302" s="70" t="s">
        <v>1653</v>
      </c>
      <c r="AA302" s="70" t="s">
        <v>1653</v>
      </c>
      <c r="AB302" s="70" t="s">
        <v>1653</v>
      </c>
      <c r="AC302" s="70" t="s">
        <v>1653</v>
      </c>
      <c r="AD302" s="70" t="s">
        <v>1653</v>
      </c>
      <c r="AE302" s="70" t="s">
        <v>1653</v>
      </c>
      <c r="AF302" s="70" t="s">
        <v>55</v>
      </c>
      <c r="AG302" s="70" t="s">
        <v>82</v>
      </c>
      <c r="AH302" s="70" t="s">
        <v>55</v>
      </c>
    </row>
    <row r="303" spans="2:34" ht="15.75" hidden="1" customHeight="1" x14ac:dyDescent="0.25">
      <c r="B303" s="70" t="s">
        <v>909</v>
      </c>
      <c r="C303" s="70" t="s">
        <v>910</v>
      </c>
      <c r="D303" s="70" t="s">
        <v>1084</v>
      </c>
      <c r="E303" s="70" t="s">
        <v>1085</v>
      </c>
      <c r="F303" s="70" t="s">
        <v>1086</v>
      </c>
      <c r="G303" s="70" t="s">
        <v>1087</v>
      </c>
      <c r="H303" s="70" t="s">
        <v>1434</v>
      </c>
      <c r="I303" s="70" t="s">
        <v>1435</v>
      </c>
      <c r="J303" s="70" t="s">
        <v>82</v>
      </c>
      <c r="K303" s="70" t="s">
        <v>1090</v>
      </c>
      <c r="L303" s="70" t="s">
        <v>1436</v>
      </c>
      <c r="M303" s="70" t="s">
        <v>2588</v>
      </c>
      <c r="N303" s="70" t="s">
        <v>1065</v>
      </c>
      <c r="O303" s="70" t="s">
        <v>264</v>
      </c>
      <c r="P303" s="70"/>
      <c r="Q303" s="70" t="s">
        <v>55</v>
      </c>
      <c r="R303" s="70"/>
      <c r="S303" s="70" t="s">
        <v>55</v>
      </c>
      <c r="T303" s="70" t="s">
        <v>1653</v>
      </c>
      <c r="U303" s="70" t="s">
        <v>1653</v>
      </c>
      <c r="V303" s="70" t="s">
        <v>1653</v>
      </c>
      <c r="W303" s="70" t="s">
        <v>1653</v>
      </c>
      <c r="X303" s="70" t="s">
        <v>1636</v>
      </c>
      <c r="Y303" s="70" t="s">
        <v>1637</v>
      </c>
      <c r="Z303" s="70" t="s">
        <v>1639</v>
      </c>
      <c r="AA303" s="70" t="s">
        <v>1640</v>
      </c>
      <c r="AB303" s="70" t="s">
        <v>1653</v>
      </c>
      <c r="AC303" s="70" t="s">
        <v>1642</v>
      </c>
      <c r="AD303" s="70" t="s">
        <v>1643</v>
      </c>
      <c r="AE303" s="70" t="s">
        <v>1653</v>
      </c>
      <c r="AF303" s="70" t="s">
        <v>55</v>
      </c>
      <c r="AG303" s="70" t="s">
        <v>52</v>
      </c>
      <c r="AH303" s="70" t="s">
        <v>2590</v>
      </c>
    </row>
    <row r="304" spans="2:34" ht="15.75" hidden="1" customHeight="1" x14ac:dyDescent="0.25">
      <c r="B304" s="70" t="s">
        <v>909</v>
      </c>
      <c r="C304" s="70" t="s">
        <v>910</v>
      </c>
      <c r="D304" s="70" t="s">
        <v>1084</v>
      </c>
      <c r="E304" s="70" t="s">
        <v>1085</v>
      </c>
      <c r="F304" s="70" t="s">
        <v>1086</v>
      </c>
      <c r="G304" s="70" t="s">
        <v>1087</v>
      </c>
      <c r="H304" s="70" t="s">
        <v>1424</v>
      </c>
      <c r="I304" s="70" t="s">
        <v>1425</v>
      </c>
      <c r="J304" s="70" t="s">
        <v>82</v>
      </c>
      <c r="K304" s="70" t="s">
        <v>1090</v>
      </c>
      <c r="L304" s="70" t="s">
        <v>1426</v>
      </c>
      <c r="M304" s="70" t="s">
        <v>2593</v>
      </c>
      <c r="N304" s="70" t="s">
        <v>264</v>
      </c>
      <c r="O304" s="70" t="s">
        <v>185</v>
      </c>
      <c r="P304" s="70"/>
      <c r="Q304" s="70" t="s">
        <v>55</v>
      </c>
      <c r="R304" s="70" t="s">
        <v>1428</v>
      </c>
      <c r="S304" s="70" t="s">
        <v>55</v>
      </c>
      <c r="T304" s="70" t="s">
        <v>1653</v>
      </c>
      <c r="U304" s="70" t="s">
        <v>1653</v>
      </c>
      <c r="V304" s="70" t="s">
        <v>1653</v>
      </c>
      <c r="W304" s="70" t="s">
        <v>1653</v>
      </c>
      <c r="X304" s="70" t="s">
        <v>1636</v>
      </c>
      <c r="Y304" s="70" t="s">
        <v>1637</v>
      </c>
      <c r="Z304" s="70" t="s">
        <v>1639</v>
      </c>
      <c r="AA304" s="70" t="s">
        <v>1640</v>
      </c>
      <c r="AB304" s="70" t="s">
        <v>1653</v>
      </c>
      <c r="AC304" s="70" t="s">
        <v>1642</v>
      </c>
      <c r="AD304" s="70" t="s">
        <v>1643</v>
      </c>
      <c r="AE304" s="70" t="s">
        <v>1653</v>
      </c>
      <c r="AF304" s="70" t="s">
        <v>55</v>
      </c>
      <c r="AG304" s="70" t="s">
        <v>52</v>
      </c>
      <c r="AH304" s="70" t="s">
        <v>2594</v>
      </c>
    </row>
    <row r="305" spans="2:34" ht="15.75" hidden="1" customHeight="1" x14ac:dyDescent="0.25">
      <c r="B305" s="70" t="s">
        <v>909</v>
      </c>
      <c r="C305" s="70" t="s">
        <v>910</v>
      </c>
      <c r="D305" s="70" t="s">
        <v>1084</v>
      </c>
      <c r="E305" s="70" t="s">
        <v>1085</v>
      </c>
      <c r="F305" s="70" t="s">
        <v>1086</v>
      </c>
      <c r="G305" s="70" t="s">
        <v>1087</v>
      </c>
      <c r="H305" s="70" t="s">
        <v>1100</v>
      </c>
      <c r="I305" s="70" t="s">
        <v>1101</v>
      </c>
      <c r="J305" s="70" t="s">
        <v>82</v>
      </c>
      <c r="K305" s="70" t="s">
        <v>1090</v>
      </c>
      <c r="L305" s="70" t="s">
        <v>1102</v>
      </c>
      <c r="M305" s="70" t="s">
        <v>55</v>
      </c>
      <c r="N305" s="70" t="s">
        <v>264</v>
      </c>
      <c r="O305" s="70" t="s">
        <v>55</v>
      </c>
      <c r="P305" s="70"/>
      <c r="Q305" s="70" t="s">
        <v>55</v>
      </c>
      <c r="R305" s="70" t="s">
        <v>1106</v>
      </c>
      <c r="S305" s="70" t="s">
        <v>55</v>
      </c>
      <c r="T305" s="70" t="s">
        <v>1653</v>
      </c>
      <c r="U305" s="70" t="s">
        <v>1653</v>
      </c>
      <c r="V305" s="70" t="s">
        <v>1653</v>
      </c>
      <c r="W305" s="70" t="s">
        <v>1653</v>
      </c>
      <c r="X305" s="70" t="s">
        <v>1653</v>
      </c>
      <c r="Y305" s="70" t="s">
        <v>1653</v>
      </c>
      <c r="Z305" s="70" t="s">
        <v>1639</v>
      </c>
      <c r="AA305" s="70" t="s">
        <v>1653</v>
      </c>
      <c r="AB305" s="70" t="s">
        <v>1653</v>
      </c>
      <c r="AC305" s="70" t="s">
        <v>1653</v>
      </c>
      <c r="AD305" s="70" t="s">
        <v>1653</v>
      </c>
      <c r="AE305" s="70" t="s">
        <v>1653</v>
      </c>
      <c r="AF305" s="70" t="s">
        <v>55</v>
      </c>
      <c r="AG305" s="70" t="s">
        <v>82</v>
      </c>
      <c r="AH305" s="70" t="s">
        <v>55</v>
      </c>
    </row>
    <row r="306" spans="2:34" ht="15.75" hidden="1" customHeight="1" x14ac:dyDescent="0.25">
      <c r="B306" s="70" t="s">
        <v>909</v>
      </c>
      <c r="C306" s="70" t="s">
        <v>910</v>
      </c>
      <c r="D306" s="70" t="s">
        <v>1084</v>
      </c>
      <c r="E306" s="70" t="s">
        <v>1085</v>
      </c>
      <c r="F306" s="70" t="s">
        <v>1086</v>
      </c>
      <c r="G306" s="70" t="s">
        <v>1087</v>
      </c>
      <c r="H306" s="70" t="s">
        <v>1114</v>
      </c>
      <c r="I306" s="70" t="s">
        <v>1115</v>
      </c>
      <c r="J306" s="70" t="s">
        <v>82</v>
      </c>
      <c r="K306" s="70" t="s">
        <v>1090</v>
      </c>
      <c r="L306" s="70" t="s">
        <v>1119</v>
      </c>
      <c r="M306" s="70" t="s">
        <v>55</v>
      </c>
      <c r="N306" s="70" t="s">
        <v>1065</v>
      </c>
      <c r="O306" s="70" t="s">
        <v>55</v>
      </c>
      <c r="P306" s="70"/>
      <c r="Q306" s="70" t="s">
        <v>55</v>
      </c>
      <c r="R306" s="70"/>
      <c r="S306" s="70" t="s">
        <v>55</v>
      </c>
      <c r="T306" s="70" t="s">
        <v>1631</v>
      </c>
      <c r="U306" s="70" t="s">
        <v>1633</v>
      </c>
      <c r="V306" s="70" t="s">
        <v>1634</v>
      </c>
      <c r="W306" s="70" t="s">
        <v>1635</v>
      </c>
      <c r="X306" s="70" t="s">
        <v>1636</v>
      </c>
      <c r="Y306" s="70" t="s">
        <v>1653</v>
      </c>
      <c r="Z306" s="70" t="s">
        <v>1653</v>
      </c>
      <c r="AA306" s="70" t="s">
        <v>1653</v>
      </c>
      <c r="AB306" s="70" t="s">
        <v>1653</v>
      </c>
      <c r="AC306" s="70" t="s">
        <v>1653</v>
      </c>
      <c r="AD306" s="70" t="s">
        <v>1653</v>
      </c>
      <c r="AE306" s="70" t="s">
        <v>1653</v>
      </c>
      <c r="AF306" s="70" t="s">
        <v>55</v>
      </c>
      <c r="AG306" s="70" t="s">
        <v>82</v>
      </c>
      <c r="AH306" s="70" t="s">
        <v>55</v>
      </c>
    </row>
    <row r="307" spans="2:34" ht="15.75" hidden="1" customHeight="1" x14ac:dyDescent="0.25">
      <c r="B307" s="70" t="s">
        <v>909</v>
      </c>
      <c r="C307" s="70" t="s">
        <v>910</v>
      </c>
      <c r="D307" s="70" t="s">
        <v>1084</v>
      </c>
      <c r="E307" s="70" t="s">
        <v>1085</v>
      </c>
      <c r="F307" s="70" t="s">
        <v>1086</v>
      </c>
      <c r="G307" s="70" t="s">
        <v>1087</v>
      </c>
      <c r="H307" s="70" t="s">
        <v>1142</v>
      </c>
      <c r="I307" s="70" t="s">
        <v>1144</v>
      </c>
      <c r="J307" s="70" t="s">
        <v>82</v>
      </c>
      <c r="K307" s="70" t="s">
        <v>1090</v>
      </c>
      <c r="L307" s="70" t="s">
        <v>1147</v>
      </c>
      <c r="M307" s="70" t="s">
        <v>2599</v>
      </c>
      <c r="N307" s="70" t="s">
        <v>1065</v>
      </c>
      <c r="O307" s="70" t="s">
        <v>55</v>
      </c>
      <c r="P307" s="70"/>
      <c r="Q307" s="70" t="s">
        <v>55</v>
      </c>
      <c r="R307" s="70"/>
      <c r="S307" s="70" t="s">
        <v>55</v>
      </c>
      <c r="T307" s="70" t="s">
        <v>1631</v>
      </c>
      <c r="U307" s="70" t="s">
        <v>1633</v>
      </c>
      <c r="V307" s="70" t="s">
        <v>1634</v>
      </c>
      <c r="W307" s="70" t="s">
        <v>1635</v>
      </c>
      <c r="X307" s="70" t="s">
        <v>1636</v>
      </c>
      <c r="Y307" s="70" t="s">
        <v>1653</v>
      </c>
      <c r="Z307" s="70" t="s">
        <v>1653</v>
      </c>
      <c r="AA307" s="70" t="s">
        <v>1653</v>
      </c>
      <c r="AB307" s="70" t="s">
        <v>1653</v>
      </c>
      <c r="AC307" s="70" t="s">
        <v>1653</v>
      </c>
      <c r="AD307" s="70" t="s">
        <v>1653</v>
      </c>
      <c r="AE307" s="70" t="s">
        <v>1653</v>
      </c>
      <c r="AF307" s="70" t="s">
        <v>55</v>
      </c>
      <c r="AG307" s="70" t="s">
        <v>82</v>
      </c>
      <c r="AH307" s="70" t="s">
        <v>55</v>
      </c>
    </row>
    <row r="308" spans="2:34" ht="15.75" hidden="1" customHeight="1" x14ac:dyDescent="0.25">
      <c r="B308" s="70" t="s">
        <v>909</v>
      </c>
      <c r="C308" s="70" t="s">
        <v>910</v>
      </c>
      <c r="D308" s="70" t="s">
        <v>1169</v>
      </c>
      <c r="E308" s="70" t="s">
        <v>1103</v>
      </c>
      <c r="F308" s="70" t="s">
        <v>1170</v>
      </c>
      <c r="G308" s="70" t="s">
        <v>1153</v>
      </c>
      <c r="H308" s="70" t="s">
        <v>1173</v>
      </c>
      <c r="I308" s="70" t="s">
        <v>1174</v>
      </c>
      <c r="J308" s="70" t="s">
        <v>82</v>
      </c>
      <c r="K308" s="70" t="s">
        <v>1090</v>
      </c>
      <c r="L308" s="70" t="s">
        <v>2601</v>
      </c>
      <c r="M308" s="70" t="s">
        <v>55</v>
      </c>
      <c r="N308" s="70" t="s">
        <v>1065</v>
      </c>
      <c r="O308" s="70" t="s">
        <v>55</v>
      </c>
      <c r="P308" s="70"/>
      <c r="Q308" s="70" t="s">
        <v>55</v>
      </c>
      <c r="R308" s="70"/>
      <c r="S308" s="70" t="s">
        <v>55</v>
      </c>
      <c r="T308" s="70" t="s">
        <v>1653</v>
      </c>
      <c r="U308" s="70" t="s">
        <v>1653</v>
      </c>
      <c r="V308" s="70" t="s">
        <v>1653</v>
      </c>
      <c r="W308" s="70" t="s">
        <v>1653</v>
      </c>
      <c r="X308" s="70" t="s">
        <v>1653</v>
      </c>
      <c r="Y308" s="70" t="s">
        <v>1653</v>
      </c>
      <c r="Z308" s="70" t="s">
        <v>1653</v>
      </c>
      <c r="AA308" s="70" t="s">
        <v>1653</v>
      </c>
      <c r="AB308" s="70" t="s">
        <v>1653</v>
      </c>
      <c r="AC308" s="70" t="s">
        <v>1653</v>
      </c>
      <c r="AD308" s="70" t="s">
        <v>1653</v>
      </c>
      <c r="AE308" s="70" t="s">
        <v>1644</v>
      </c>
      <c r="AF308" s="70" t="s">
        <v>55</v>
      </c>
      <c r="AG308" s="70" t="s">
        <v>82</v>
      </c>
      <c r="AH308" s="70" t="s">
        <v>55</v>
      </c>
    </row>
    <row r="309" spans="2:34" ht="15.75" hidden="1" customHeight="1" x14ac:dyDescent="0.25">
      <c r="B309" s="70" t="s">
        <v>909</v>
      </c>
      <c r="C309" s="70" t="s">
        <v>910</v>
      </c>
      <c r="D309" s="70" t="s">
        <v>1169</v>
      </c>
      <c r="E309" s="70" t="s">
        <v>1103</v>
      </c>
      <c r="F309" s="70" t="s">
        <v>1170</v>
      </c>
      <c r="G309" s="70" t="s">
        <v>1153</v>
      </c>
      <c r="H309" s="70" t="s">
        <v>1200</v>
      </c>
      <c r="I309" s="70" t="s">
        <v>1201</v>
      </c>
      <c r="J309" s="70" t="s">
        <v>82</v>
      </c>
      <c r="K309" s="70" t="s">
        <v>1090</v>
      </c>
      <c r="L309" s="70" t="s">
        <v>2605</v>
      </c>
      <c r="M309" s="70" t="s">
        <v>55</v>
      </c>
      <c r="N309" s="70" t="s">
        <v>1065</v>
      </c>
      <c r="O309" s="70" t="s">
        <v>55</v>
      </c>
      <c r="P309" s="70"/>
      <c r="Q309" s="70" t="s">
        <v>55</v>
      </c>
      <c r="R309" s="70"/>
      <c r="S309" s="70" t="s">
        <v>55</v>
      </c>
      <c r="T309" s="70" t="s">
        <v>1653</v>
      </c>
      <c r="U309" s="70" t="s">
        <v>1653</v>
      </c>
      <c r="V309" s="70" t="s">
        <v>1653</v>
      </c>
      <c r="W309" s="70" t="s">
        <v>1653</v>
      </c>
      <c r="X309" s="70" t="s">
        <v>1653</v>
      </c>
      <c r="Y309" s="70" t="s">
        <v>1653</v>
      </c>
      <c r="Z309" s="70" t="s">
        <v>1653</v>
      </c>
      <c r="AA309" s="70" t="s">
        <v>1653</v>
      </c>
      <c r="AB309" s="70" t="s">
        <v>1653</v>
      </c>
      <c r="AC309" s="70" t="s">
        <v>1653</v>
      </c>
      <c r="AD309" s="70" t="s">
        <v>1653</v>
      </c>
      <c r="AE309" s="70" t="s">
        <v>1644</v>
      </c>
      <c r="AF309" s="70" t="s">
        <v>55</v>
      </c>
      <c r="AG309" s="70" t="s">
        <v>82</v>
      </c>
      <c r="AH309" s="70" t="s">
        <v>55</v>
      </c>
    </row>
    <row r="310" spans="2:34" ht="15.75" hidden="1" customHeight="1" x14ac:dyDescent="0.25">
      <c r="B310" s="70" t="s">
        <v>909</v>
      </c>
      <c r="C310" s="70" t="s">
        <v>910</v>
      </c>
      <c r="D310" s="70" t="s">
        <v>1216</v>
      </c>
      <c r="E310" s="70" t="s">
        <v>1108</v>
      </c>
      <c r="F310" s="70" t="s">
        <v>1218</v>
      </c>
      <c r="G310" s="70" t="s">
        <v>1185</v>
      </c>
      <c r="H310" s="70" t="s">
        <v>1219</v>
      </c>
      <c r="I310" s="70" t="s">
        <v>1220</v>
      </c>
      <c r="J310" s="70" t="s">
        <v>82</v>
      </c>
      <c r="K310" s="70" t="s">
        <v>1090</v>
      </c>
      <c r="L310" s="70" t="s">
        <v>1222</v>
      </c>
      <c r="M310" s="70" t="s">
        <v>55</v>
      </c>
      <c r="N310" s="70" t="s">
        <v>264</v>
      </c>
      <c r="O310" s="70" t="s">
        <v>55</v>
      </c>
      <c r="P310" s="70"/>
      <c r="Q310" s="70" t="s">
        <v>55</v>
      </c>
      <c r="R310" s="70" t="s">
        <v>986</v>
      </c>
      <c r="S310" s="70" t="s">
        <v>55</v>
      </c>
      <c r="T310" s="70" t="s">
        <v>1631</v>
      </c>
      <c r="U310" s="70" t="s">
        <v>1633</v>
      </c>
      <c r="V310" s="70" t="s">
        <v>1634</v>
      </c>
      <c r="W310" s="70" t="s">
        <v>1635</v>
      </c>
      <c r="X310" s="70" t="s">
        <v>1636</v>
      </c>
      <c r="Y310" s="70" t="s">
        <v>1637</v>
      </c>
      <c r="Z310" s="70" t="s">
        <v>1639</v>
      </c>
      <c r="AA310" s="70" t="s">
        <v>1640</v>
      </c>
      <c r="AB310" s="70" t="s">
        <v>1653</v>
      </c>
      <c r="AC310" s="70" t="s">
        <v>1642</v>
      </c>
      <c r="AD310" s="70" t="s">
        <v>1643</v>
      </c>
      <c r="AE310" s="70" t="s">
        <v>1644</v>
      </c>
      <c r="AF310" s="70" t="s">
        <v>55</v>
      </c>
      <c r="AG310" s="70" t="s">
        <v>52</v>
      </c>
      <c r="AH310" s="70" t="s">
        <v>2563</v>
      </c>
    </row>
    <row r="311" spans="2:34" ht="15.75" hidden="1" customHeight="1" x14ac:dyDescent="0.25">
      <c r="B311" s="70" t="s">
        <v>909</v>
      </c>
      <c r="C311" s="70" t="s">
        <v>910</v>
      </c>
      <c r="D311" s="70" t="s">
        <v>1251</v>
      </c>
      <c r="E311" s="70" t="s">
        <v>1109</v>
      </c>
      <c r="F311" s="70" t="s">
        <v>1252</v>
      </c>
      <c r="G311" s="70" t="s">
        <v>1187</v>
      </c>
      <c r="H311" s="70" t="s">
        <v>1253</v>
      </c>
      <c r="I311" s="70" t="s">
        <v>1255</v>
      </c>
      <c r="J311" s="70" t="s">
        <v>82</v>
      </c>
      <c r="K311" s="70" t="s">
        <v>493</v>
      </c>
      <c r="L311" s="70" t="s">
        <v>1257</v>
      </c>
      <c r="M311" s="70" t="s">
        <v>55</v>
      </c>
      <c r="N311" s="70" t="s">
        <v>264</v>
      </c>
      <c r="O311" s="70" t="s">
        <v>55</v>
      </c>
      <c r="P311" s="70"/>
      <c r="Q311" s="70" t="s">
        <v>55</v>
      </c>
      <c r="R311" s="70" t="s">
        <v>986</v>
      </c>
      <c r="S311" s="70" t="s">
        <v>55</v>
      </c>
      <c r="T311" s="70" t="s">
        <v>1653</v>
      </c>
      <c r="U311" s="70" t="s">
        <v>1653</v>
      </c>
      <c r="V311" s="70" t="s">
        <v>1634</v>
      </c>
      <c r="W311" s="70" t="s">
        <v>1635</v>
      </c>
      <c r="X311" s="70" t="s">
        <v>1636</v>
      </c>
      <c r="Y311" s="70" t="s">
        <v>1637</v>
      </c>
      <c r="Z311" s="70" t="s">
        <v>1639</v>
      </c>
      <c r="AA311" s="70" t="s">
        <v>1640</v>
      </c>
      <c r="AB311" s="70" t="s">
        <v>1653</v>
      </c>
      <c r="AC311" s="70" t="s">
        <v>1642</v>
      </c>
      <c r="AD311" s="70" t="s">
        <v>1643</v>
      </c>
      <c r="AE311" s="70" t="s">
        <v>1644</v>
      </c>
      <c r="AF311" s="70" t="s">
        <v>55</v>
      </c>
      <c r="AG311" s="70" t="s">
        <v>52</v>
      </c>
      <c r="AH311" s="70" t="s">
        <v>2563</v>
      </c>
    </row>
    <row r="312" spans="2:34" ht="15.75" hidden="1" customHeight="1" x14ac:dyDescent="0.25">
      <c r="B312" s="70" t="s">
        <v>909</v>
      </c>
      <c r="C312" s="70" t="s">
        <v>910</v>
      </c>
      <c r="D312" s="70" t="s">
        <v>1251</v>
      </c>
      <c r="E312" s="70" t="s">
        <v>1109</v>
      </c>
      <c r="F312" s="70" t="s">
        <v>1252</v>
      </c>
      <c r="G312" s="70" t="s">
        <v>1187</v>
      </c>
      <c r="H312" s="70" t="s">
        <v>1275</v>
      </c>
      <c r="I312" s="70" t="s">
        <v>1276</v>
      </c>
      <c r="J312" s="70" t="s">
        <v>82</v>
      </c>
      <c r="K312" s="70" t="s">
        <v>493</v>
      </c>
      <c r="L312" s="70" t="s">
        <v>1279</v>
      </c>
      <c r="M312" s="70" t="s">
        <v>55</v>
      </c>
      <c r="N312" s="70" t="s">
        <v>264</v>
      </c>
      <c r="O312" s="70" t="s">
        <v>55</v>
      </c>
      <c r="P312" s="70"/>
      <c r="Q312" s="70" t="s">
        <v>55</v>
      </c>
      <c r="R312" s="70" t="s">
        <v>986</v>
      </c>
      <c r="S312" s="70" t="s">
        <v>55</v>
      </c>
      <c r="T312" s="70" t="s">
        <v>1653</v>
      </c>
      <c r="U312" s="70" t="s">
        <v>1653</v>
      </c>
      <c r="V312" s="70" t="s">
        <v>1634</v>
      </c>
      <c r="W312" s="70" t="s">
        <v>1635</v>
      </c>
      <c r="X312" s="70" t="s">
        <v>1636</v>
      </c>
      <c r="Y312" s="70" t="s">
        <v>1637</v>
      </c>
      <c r="Z312" s="70" t="s">
        <v>1639</v>
      </c>
      <c r="AA312" s="70" t="s">
        <v>1640</v>
      </c>
      <c r="AB312" s="70" t="s">
        <v>1653</v>
      </c>
      <c r="AC312" s="70" t="s">
        <v>1642</v>
      </c>
      <c r="AD312" s="70" t="s">
        <v>1643</v>
      </c>
      <c r="AE312" s="70" t="s">
        <v>1644</v>
      </c>
      <c r="AF312" s="70" t="s">
        <v>55</v>
      </c>
      <c r="AG312" s="70" t="s">
        <v>52</v>
      </c>
      <c r="AH312" s="70" t="s">
        <v>2563</v>
      </c>
    </row>
    <row r="313" spans="2:34" ht="15.75" hidden="1" customHeight="1" x14ac:dyDescent="0.25">
      <c r="B313" s="70" t="s">
        <v>909</v>
      </c>
      <c r="C313" s="70" t="s">
        <v>910</v>
      </c>
      <c r="D313" s="70" t="s">
        <v>1291</v>
      </c>
      <c r="E313" s="70" t="s">
        <v>1110</v>
      </c>
      <c r="F313" s="70" t="s">
        <v>1293</v>
      </c>
      <c r="G313" s="70" t="s">
        <v>1188</v>
      </c>
      <c r="H313" s="70" t="s">
        <v>1294</v>
      </c>
      <c r="I313" s="70" t="s">
        <v>1295</v>
      </c>
      <c r="J313" s="70" t="s">
        <v>82</v>
      </c>
      <c r="K313" s="70" t="s">
        <v>437</v>
      </c>
      <c r="L313" s="70" t="s">
        <v>1297</v>
      </c>
      <c r="M313" s="70" t="s">
        <v>55</v>
      </c>
      <c r="N313" s="70" t="s">
        <v>264</v>
      </c>
      <c r="O313" s="70" t="s">
        <v>55</v>
      </c>
      <c r="P313" s="70" t="s">
        <v>1303</v>
      </c>
      <c r="Q313" s="70" t="s">
        <v>55</v>
      </c>
      <c r="R313" s="70" t="s">
        <v>986</v>
      </c>
      <c r="S313" s="70" t="s">
        <v>55</v>
      </c>
      <c r="T313" s="70" t="s">
        <v>1653</v>
      </c>
      <c r="U313" s="70" t="s">
        <v>1653</v>
      </c>
      <c r="V313" s="70" t="s">
        <v>1634</v>
      </c>
      <c r="W313" s="70" t="s">
        <v>1635</v>
      </c>
      <c r="X313" s="70" t="s">
        <v>1636</v>
      </c>
      <c r="Y313" s="70" t="s">
        <v>1637</v>
      </c>
      <c r="Z313" s="70" t="s">
        <v>1639</v>
      </c>
      <c r="AA313" s="70" t="s">
        <v>1640</v>
      </c>
      <c r="AB313" s="70" t="s">
        <v>1653</v>
      </c>
      <c r="AC313" s="70" t="s">
        <v>1642</v>
      </c>
      <c r="AD313" s="70" t="s">
        <v>1643</v>
      </c>
      <c r="AE313" s="70" t="s">
        <v>1644</v>
      </c>
      <c r="AF313" s="70" t="s">
        <v>55</v>
      </c>
      <c r="AG313" s="70" t="s">
        <v>52</v>
      </c>
      <c r="AH313" s="70" t="s">
        <v>2563</v>
      </c>
    </row>
    <row r="314" spans="2:34" ht="15.75" hidden="1" customHeight="1" x14ac:dyDescent="0.25">
      <c r="B314" s="70" t="s">
        <v>909</v>
      </c>
      <c r="C314" s="70" t="s">
        <v>910</v>
      </c>
      <c r="D314" s="70" t="s">
        <v>1291</v>
      </c>
      <c r="E314" s="70" t="s">
        <v>1110</v>
      </c>
      <c r="F314" s="70" t="s">
        <v>1293</v>
      </c>
      <c r="G314" s="70" t="s">
        <v>1188</v>
      </c>
      <c r="H314" s="70" t="s">
        <v>1316</v>
      </c>
      <c r="I314" s="70" t="s">
        <v>1318</v>
      </c>
      <c r="J314" s="70" t="s">
        <v>82</v>
      </c>
      <c r="K314" s="70" t="s">
        <v>1320</v>
      </c>
      <c r="L314" s="70" t="s">
        <v>1322</v>
      </c>
      <c r="M314" s="70" t="s">
        <v>55</v>
      </c>
      <c r="N314" s="70" t="s">
        <v>264</v>
      </c>
      <c r="O314" s="70" t="s">
        <v>55</v>
      </c>
      <c r="P314" s="70" t="s">
        <v>1303</v>
      </c>
      <c r="Q314" s="70" t="s">
        <v>55</v>
      </c>
      <c r="R314" s="70" t="s">
        <v>986</v>
      </c>
      <c r="S314" s="70" t="s">
        <v>55</v>
      </c>
      <c r="T314" s="70" t="s">
        <v>1653</v>
      </c>
      <c r="U314" s="70" t="s">
        <v>1653</v>
      </c>
      <c r="V314" s="70" t="s">
        <v>1634</v>
      </c>
      <c r="W314" s="70" t="s">
        <v>1635</v>
      </c>
      <c r="X314" s="70" t="s">
        <v>1636</v>
      </c>
      <c r="Y314" s="70" t="s">
        <v>1637</v>
      </c>
      <c r="Z314" s="70" t="s">
        <v>1639</v>
      </c>
      <c r="AA314" s="70" t="s">
        <v>1640</v>
      </c>
      <c r="AB314" s="70" t="s">
        <v>1653</v>
      </c>
      <c r="AC314" s="70" t="s">
        <v>1642</v>
      </c>
      <c r="AD314" s="70" t="s">
        <v>1643</v>
      </c>
      <c r="AE314" s="70" t="s">
        <v>1644</v>
      </c>
      <c r="AF314" s="70" t="s">
        <v>55</v>
      </c>
      <c r="AG314" s="70" t="s">
        <v>52</v>
      </c>
      <c r="AH314" s="70" t="s">
        <v>2563</v>
      </c>
    </row>
    <row r="315" spans="2:34" ht="15.75" hidden="1" customHeight="1" x14ac:dyDescent="0.25">
      <c r="B315" s="70" t="s">
        <v>909</v>
      </c>
      <c r="C315" s="70" t="s">
        <v>910</v>
      </c>
      <c r="D315" s="70" t="s">
        <v>1325</v>
      </c>
      <c r="E315" s="70" t="s">
        <v>1111</v>
      </c>
      <c r="F315" s="70" t="s">
        <v>1326</v>
      </c>
      <c r="G315" s="70" t="s">
        <v>1189</v>
      </c>
      <c r="H315" s="70" t="s">
        <v>1327</v>
      </c>
      <c r="I315" s="70" t="s">
        <v>1328</v>
      </c>
      <c r="J315" s="70" t="s">
        <v>82</v>
      </c>
      <c r="K315" s="70" t="s">
        <v>437</v>
      </c>
      <c r="L315" s="70" t="s">
        <v>1329</v>
      </c>
      <c r="M315" s="70" t="s">
        <v>55</v>
      </c>
      <c r="N315" s="70" t="s">
        <v>264</v>
      </c>
      <c r="O315" s="70" t="s">
        <v>55</v>
      </c>
      <c r="P315" s="70" t="s">
        <v>1330</v>
      </c>
      <c r="Q315" s="70" t="s">
        <v>55</v>
      </c>
      <c r="R315" s="70" t="s">
        <v>986</v>
      </c>
      <c r="S315" s="70" t="s">
        <v>55</v>
      </c>
      <c r="T315" s="70" t="s">
        <v>1631</v>
      </c>
      <c r="U315" s="70" t="s">
        <v>1633</v>
      </c>
      <c r="V315" s="70" t="s">
        <v>1634</v>
      </c>
      <c r="W315" s="70" t="s">
        <v>1635</v>
      </c>
      <c r="X315" s="70" t="s">
        <v>1636</v>
      </c>
      <c r="Y315" s="70" t="s">
        <v>1637</v>
      </c>
      <c r="Z315" s="70" t="s">
        <v>1639</v>
      </c>
      <c r="AA315" s="70" t="s">
        <v>1640</v>
      </c>
      <c r="AB315" s="70" t="s">
        <v>1653</v>
      </c>
      <c r="AC315" s="70" t="s">
        <v>1642</v>
      </c>
      <c r="AD315" s="70" t="s">
        <v>1643</v>
      </c>
      <c r="AE315" s="70" t="s">
        <v>1644</v>
      </c>
      <c r="AF315" s="70" t="s">
        <v>55</v>
      </c>
      <c r="AG315" s="70" t="s">
        <v>52</v>
      </c>
      <c r="AH315" s="70" t="s">
        <v>2563</v>
      </c>
    </row>
    <row r="316" spans="2:34" ht="15.75" hidden="1" customHeight="1" x14ac:dyDescent="0.25">
      <c r="B316" s="70" t="s">
        <v>909</v>
      </c>
      <c r="C316" s="70" t="s">
        <v>910</v>
      </c>
      <c r="D316" s="70" t="s">
        <v>1325</v>
      </c>
      <c r="E316" s="70" t="s">
        <v>1111</v>
      </c>
      <c r="F316" s="70" t="s">
        <v>1326</v>
      </c>
      <c r="G316" s="70" t="s">
        <v>1189</v>
      </c>
      <c r="H316" s="70" t="s">
        <v>1334</v>
      </c>
      <c r="I316" s="70" t="s">
        <v>1335</v>
      </c>
      <c r="J316" s="70" t="s">
        <v>82</v>
      </c>
      <c r="K316" s="70" t="s">
        <v>1320</v>
      </c>
      <c r="L316" s="70" t="s">
        <v>1336</v>
      </c>
      <c r="M316" s="70" t="s">
        <v>55</v>
      </c>
      <c r="N316" s="70" t="s">
        <v>264</v>
      </c>
      <c r="O316" s="70" t="s">
        <v>55</v>
      </c>
      <c r="P316" s="70" t="s">
        <v>1330</v>
      </c>
      <c r="Q316" s="70" t="s">
        <v>55</v>
      </c>
      <c r="R316" s="70" t="s">
        <v>986</v>
      </c>
      <c r="S316" s="70" t="s">
        <v>55</v>
      </c>
      <c r="T316" s="70" t="s">
        <v>1653</v>
      </c>
      <c r="U316" s="70" t="s">
        <v>1653</v>
      </c>
      <c r="V316" s="70" t="s">
        <v>1634</v>
      </c>
      <c r="W316" s="70" t="s">
        <v>1635</v>
      </c>
      <c r="X316" s="70" t="s">
        <v>1636</v>
      </c>
      <c r="Y316" s="70" t="s">
        <v>1637</v>
      </c>
      <c r="Z316" s="70" t="s">
        <v>1639</v>
      </c>
      <c r="AA316" s="70" t="s">
        <v>1640</v>
      </c>
      <c r="AB316" s="70" t="s">
        <v>1653</v>
      </c>
      <c r="AC316" s="70" t="s">
        <v>1642</v>
      </c>
      <c r="AD316" s="70" t="s">
        <v>1643</v>
      </c>
      <c r="AE316" s="70" t="s">
        <v>1653</v>
      </c>
      <c r="AF316" s="70" t="s">
        <v>55</v>
      </c>
      <c r="AG316" s="70" t="s">
        <v>52</v>
      </c>
      <c r="AH316" s="70" t="s">
        <v>2563</v>
      </c>
    </row>
    <row r="317" spans="2:34" ht="15.75" hidden="1" customHeight="1" x14ac:dyDescent="0.25">
      <c r="B317" s="70" t="s">
        <v>909</v>
      </c>
      <c r="C317" s="70" t="s">
        <v>910</v>
      </c>
      <c r="D317" s="70">
        <v>3043971</v>
      </c>
      <c r="E317" s="70" t="s">
        <v>1111</v>
      </c>
      <c r="F317" s="70" t="s">
        <v>1326</v>
      </c>
      <c r="G317" s="70" t="s">
        <v>1189</v>
      </c>
      <c r="H317" s="70" t="s">
        <v>1340</v>
      </c>
      <c r="I317" s="70" t="s">
        <v>1341</v>
      </c>
      <c r="J317" s="70" t="s">
        <v>82</v>
      </c>
      <c r="K317" s="70" t="s">
        <v>2614</v>
      </c>
      <c r="L317" s="70" t="s">
        <v>1342</v>
      </c>
      <c r="M317" s="70" t="s">
        <v>55</v>
      </c>
      <c r="N317" s="70" t="s">
        <v>264</v>
      </c>
      <c r="O317" s="70" t="s">
        <v>55</v>
      </c>
      <c r="P317" s="70" t="s">
        <v>1330</v>
      </c>
      <c r="Q317" s="70" t="s">
        <v>55</v>
      </c>
      <c r="R317" s="70" t="s">
        <v>972</v>
      </c>
      <c r="S317" s="70" t="s">
        <v>55</v>
      </c>
      <c r="T317" s="70" t="s">
        <v>1653</v>
      </c>
      <c r="U317" s="70" t="s">
        <v>1653</v>
      </c>
      <c r="V317" s="70" t="s">
        <v>1653</v>
      </c>
      <c r="W317" s="70" t="s">
        <v>1635</v>
      </c>
      <c r="X317" s="70" t="s">
        <v>1636</v>
      </c>
      <c r="Y317" s="70" t="s">
        <v>1637</v>
      </c>
      <c r="Z317" s="70" t="s">
        <v>1639</v>
      </c>
      <c r="AA317" s="70" t="s">
        <v>1640</v>
      </c>
      <c r="AB317" s="70" t="s">
        <v>1653</v>
      </c>
      <c r="AC317" s="70" t="s">
        <v>1642</v>
      </c>
      <c r="AD317" s="70" t="s">
        <v>1643</v>
      </c>
      <c r="AE317" s="70" t="s">
        <v>1653</v>
      </c>
      <c r="AF317" s="70" t="s">
        <v>55</v>
      </c>
      <c r="AG317" s="70" t="s">
        <v>52</v>
      </c>
      <c r="AH317" s="70" t="s">
        <v>2563</v>
      </c>
    </row>
    <row r="318" spans="2:34" ht="15.75" hidden="1" customHeight="1" x14ac:dyDescent="0.25">
      <c r="B318" s="70" t="s">
        <v>909</v>
      </c>
      <c r="C318" s="70" t="s">
        <v>910</v>
      </c>
      <c r="D318" s="70" t="s">
        <v>1517</v>
      </c>
      <c r="E318" s="70" t="s">
        <v>1112</v>
      </c>
      <c r="F318" s="70" t="s">
        <v>1518</v>
      </c>
      <c r="G318" s="70" t="s">
        <v>1190</v>
      </c>
      <c r="H318" s="70" t="s">
        <v>1519</v>
      </c>
      <c r="I318" s="70" t="s">
        <v>1520</v>
      </c>
      <c r="J318" s="70" t="s">
        <v>82</v>
      </c>
      <c r="K318" s="70" t="s">
        <v>1090</v>
      </c>
      <c r="L318" s="70" t="s">
        <v>1521</v>
      </c>
      <c r="M318" s="70" t="s">
        <v>55</v>
      </c>
      <c r="N318" s="70"/>
      <c r="O318" s="70" t="s">
        <v>943</v>
      </c>
      <c r="P318" s="70"/>
      <c r="Q318" s="70" t="s">
        <v>55</v>
      </c>
      <c r="R318" s="70"/>
      <c r="S318" s="70" t="s">
        <v>55</v>
      </c>
      <c r="T318" s="70" t="s">
        <v>1653</v>
      </c>
      <c r="U318" s="70" t="s">
        <v>1653</v>
      </c>
      <c r="V318" s="70" t="s">
        <v>1653</v>
      </c>
      <c r="W318" s="70" t="s">
        <v>1653</v>
      </c>
      <c r="X318" s="70" t="s">
        <v>1653</v>
      </c>
      <c r="Y318" s="70" t="s">
        <v>1653</v>
      </c>
      <c r="Z318" s="70" t="s">
        <v>1639</v>
      </c>
      <c r="AA318" s="70" t="s">
        <v>1640</v>
      </c>
      <c r="AB318" s="70" t="s">
        <v>1653</v>
      </c>
      <c r="AC318" s="70" t="s">
        <v>1653</v>
      </c>
      <c r="AD318" s="70" t="s">
        <v>1653</v>
      </c>
      <c r="AE318" s="70" t="s">
        <v>1653</v>
      </c>
      <c r="AF318" s="70" t="s">
        <v>55</v>
      </c>
      <c r="AG318" s="70" t="s">
        <v>82</v>
      </c>
      <c r="AH318" s="70" t="s">
        <v>55</v>
      </c>
    </row>
    <row r="319" spans="2:34" ht="15.75" hidden="1" customHeight="1" x14ac:dyDescent="0.25">
      <c r="B319" s="70" t="s">
        <v>909</v>
      </c>
      <c r="C319" s="70" t="s">
        <v>910</v>
      </c>
      <c r="D319" s="70" t="s">
        <v>1517</v>
      </c>
      <c r="E319" s="70" t="s">
        <v>1112</v>
      </c>
      <c r="F319" s="70" t="s">
        <v>1518</v>
      </c>
      <c r="G319" s="70" t="s">
        <v>1190</v>
      </c>
      <c r="H319" s="70" t="s">
        <v>1529</v>
      </c>
      <c r="I319" s="70" t="s">
        <v>1530</v>
      </c>
      <c r="J319" s="70" t="s">
        <v>82</v>
      </c>
      <c r="K319" s="70" t="s">
        <v>1090</v>
      </c>
      <c r="L319" s="70" t="s">
        <v>1521</v>
      </c>
      <c r="M319" s="70" t="s">
        <v>55</v>
      </c>
      <c r="N319" s="70"/>
      <c r="O319" s="70" t="s">
        <v>943</v>
      </c>
      <c r="P319" s="70"/>
      <c r="Q319" s="70" t="s">
        <v>55</v>
      </c>
      <c r="R319" s="70"/>
      <c r="S319" s="70" t="s">
        <v>55</v>
      </c>
      <c r="T319" s="70" t="s">
        <v>1631</v>
      </c>
      <c r="U319" s="70" t="s">
        <v>1633</v>
      </c>
      <c r="V319" s="70" t="s">
        <v>1634</v>
      </c>
      <c r="W319" s="70" t="s">
        <v>1635</v>
      </c>
      <c r="X319" s="70" t="s">
        <v>1636</v>
      </c>
      <c r="Y319" s="70" t="s">
        <v>1637</v>
      </c>
      <c r="Z319" s="70" t="s">
        <v>1653</v>
      </c>
      <c r="AA319" s="70" t="s">
        <v>1653</v>
      </c>
      <c r="AB319" s="70" t="s">
        <v>1653</v>
      </c>
      <c r="AC319" s="70" t="s">
        <v>1653</v>
      </c>
      <c r="AD319" s="70" t="s">
        <v>1653</v>
      </c>
      <c r="AE319" s="70" t="s">
        <v>1653</v>
      </c>
      <c r="AF319" s="70" t="s">
        <v>55</v>
      </c>
      <c r="AG319" s="70" t="s">
        <v>82</v>
      </c>
      <c r="AH319" s="70" t="s">
        <v>55</v>
      </c>
    </row>
    <row r="320" spans="2:34" ht="15.75" hidden="1" customHeight="1" x14ac:dyDescent="0.25">
      <c r="B320" s="70" t="s">
        <v>909</v>
      </c>
      <c r="C320" s="70" t="s">
        <v>910</v>
      </c>
      <c r="D320" s="70" t="s">
        <v>1345</v>
      </c>
      <c r="E320" s="70" t="s">
        <v>1104</v>
      </c>
      <c r="F320" s="70" t="s">
        <v>1346</v>
      </c>
      <c r="G320" s="70" t="s">
        <v>1156</v>
      </c>
      <c r="H320" s="70" t="s">
        <v>1453</v>
      </c>
      <c r="I320" s="70" t="s">
        <v>1454</v>
      </c>
      <c r="J320" s="70" t="s">
        <v>82</v>
      </c>
      <c r="K320" s="70" t="s">
        <v>493</v>
      </c>
      <c r="L320" s="70" t="s">
        <v>1455</v>
      </c>
      <c r="M320" s="70" t="s">
        <v>2588</v>
      </c>
      <c r="N320" s="70" t="s">
        <v>1065</v>
      </c>
      <c r="O320" s="70" t="s">
        <v>264</v>
      </c>
      <c r="P320" s="70"/>
      <c r="Q320" s="70" t="s">
        <v>55</v>
      </c>
      <c r="R320" s="70"/>
      <c r="S320" s="70" t="s">
        <v>55</v>
      </c>
      <c r="T320" s="70" t="s">
        <v>1631</v>
      </c>
      <c r="U320" s="70" t="s">
        <v>1633</v>
      </c>
      <c r="V320" s="70" t="s">
        <v>1634</v>
      </c>
      <c r="W320" s="70" t="s">
        <v>1635</v>
      </c>
      <c r="X320" s="70" t="s">
        <v>1636</v>
      </c>
      <c r="Y320" s="70" t="s">
        <v>1637</v>
      </c>
      <c r="Z320" s="70" t="s">
        <v>1639</v>
      </c>
      <c r="AA320" s="70" t="s">
        <v>1640</v>
      </c>
      <c r="AB320" s="70" t="s">
        <v>1653</v>
      </c>
      <c r="AC320" s="70" t="s">
        <v>1642</v>
      </c>
      <c r="AD320" s="70" t="s">
        <v>1643</v>
      </c>
      <c r="AE320" s="70" t="s">
        <v>1653</v>
      </c>
      <c r="AF320" s="70" t="s">
        <v>55</v>
      </c>
      <c r="AG320" s="70" t="s">
        <v>52</v>
      </c>
      <c r="AH320" s="70" t="s">
        <v>2590</v>
      </c>
    </row>
    <row r="321" spans="2:34" ht="15.75" hidden="1" customHeight="1" x14ac:dyDescent="0.25">
      <c r="B321" s="70" t="s">
        <v>909</v>
      </c>
      <c r="C321" s="70" t="s">
        <v>910</v>
      </c>
      <c r="D321" s="70" t="s">
        <v>1345</v>
      </c>
      <c r="E321" s="70" t="s">
        <v>1104</v>
      </c>
      <c r="F321" s="70" t="s">
        <v>1346</v>
      </c>
      <c r="G321" s="70" t="s">
        <v>1156</v>
      </c>
      <c r="H321" s="70" t="s">
        <v>1474</v>
      </c>
      <c r="I321" s="70" t="s">
        <v>1475</v>
      </c>
      <c r="J321" s="70" t="s">
        <v>82</v>
      </c>
      <c r="K321" s="70" t="s">
        <v>493</v>
      </c>
      <c r="L321" s="70" t="s">
        <v>1476</v>
      </c>
      <c r="M321" s="70" t="s">
        <v>2622</v>
      </c>
      <c r="N321" s="70" t="s">
        <v>1065</v>
      </c>
      <c r="O321" s="70" t="s">
        <v>264</v>
      </c>
      <c r="P321" s="70"/>
      <c r="Q321" s="70" t="s">
        <v>55</v>
      </c>
      <c r="R321" s="70"/>
      <c r="S321" s="70" t="s">
        <v>55</v>
      </c>
      <c r="T321" s="70" t="s">
        <v>1653</v>
      </c>
      <c r="U321" s="70" t="s">
        <v>1653</v>
      </c>
      <c r="V321" s="70" t="s">
        <v>1634</v>
      </c>
      <c r="W321" s="70" t="s">
        <v>1635</v>
      </c>
      <c r="X321" s="70" t="s">
        <v>1636</v>
      </c>
      <c r="Y321" s="70" t="s">
        <v>1637</v>
      </c>
      <c r="Z321" s="70" t="s">
        <v>1639</v>
      </c>
      <c r="AA321" s="70" t="s">
        <v>1640</v>
      </c>
      <c r="AB321" s="70" t="s">
        <v>1653</v>
      </c>
      <c r="AC321" s="70" t="s">
        <v>1642</v>
      </c>
      <c r="AD321" s="70" t="s">
        <v>1643</v>
      </c>
      <c r="AE321" s="70" t="s">
        <v>1653</v>
      </c>
      <c r="AF321" s="70" t="s">
        <v>55</v>
      </c>
      <c r="AG321" s="70" t="s">
        <v>52</v>
      </c>
      <c r="AH321" s="70" t="s">
        <v>2445</v>
      </c>
    </row>
    <row r="322" spans="2:34" ht="15.75" hidden="1" customHeight="1" x14ac:dyDescent="0.25">
      <c r="B322" s="70" t="s">
        <v>909</v>
      </c>
      <c r="C322" s="70" t="s">
        <v>910</v>
      </c>
      <c r="D322" s="70" t="s">
        <v>1345</v>
      </c>
      <c r="E322" s="70" t="s">
        <v>1104</v>
      </c>
      <c r="F322" s="70" t="s">
        <v>1346</v>
      </c>
      <c r="G322" s="70" t="s">
        <v>1156</v>
      </c>
      <c r="H322" s="70" t="s">
        <v>1483</v>
      </c>
      <c r="I322" s="70" t="s">
        <v>1485</v>
      </c>
      <c r="J322" s="70" t="s">
        <v>82</v>
      </c>
      <c r="K322" s="70" t="s">
        <v>493</v>
      </c>
      <c r="L322" s="70" t="s">
        <v>1486</v>
      </c>
      <c r="M322" s="70" t="s">
        <v>2622</v>
      </c>
      <c r="N322" s="70" t="s">
        <v>1065</v>
      </c>
      <c r="O322" s="70" t="s">
        <v>264</v>
      </c>
      <c r="P322" s="70"/>
      <c r="Q322" s="70" t="s">
        <v>55</v>
      </c>
      <c r="R322" s="70"/>
      <c r="S322" s="70" t="s">
        <v>55</v>
      </c>
      <c r="T322" s="70" t="s">
        <v>1653</v>
      </c>
      <c r="U322" s="70" t="s">
        <v>1653</v>
      </c>
      <c r="V322" s="70" t="s">
        <v>1634</v>
      </c>
      <c r="W322" s="70" t="s">
        <v>1635</v>
      </c>
      <c r="X322" s="70" t="s">
        <v>1636</v>
      </c>
      <c r="Y322" s="70" t="s">
        <v>1637</v>
      </c>
      <c r="Z322" s="70" t="s">
        <v>1639</v>
      </c>
      <c r="AA322" s="70" t="s">
        <v>1640</v>
      </c>
      <c r="AB322" s="70" t="s">
        <v>1653</v>
      </c>
      <c r="AC322" s="70" t="s">
        <v>1642</v>
      </c>
      <c r="AD322" s="70" t="s">
        <v>1643</v>
      </c>
      <c r="AE322" s="70" t="s">
        <v>1653</v>
      </c>
      <c r="AF322" s="70" t="s">
        <v>55</v>
      </c>
      <c r="AG322" s="70" t="s">
        <v>52</v>
      </c>
      <c r="AH322" s="70" t="s">
        <v>2445</v>
      </c>
    </row>
    <row r="323" spans="2:34" ht="15.75" hidden="1" customHeight="1" x14ac:dyDescent="0.25">
      <c r="B323" s="70" t="s">
        <v>909</v>
      </c>
      <c r="C323" s="70" t="s">
        <v>910</v>
      </c>
      <c r="D323" s="70" t="s">
        <v>1345</v>
      </c>
      <c r="E323" s="70" t="s">
        <v>1104</v>
      </c>
      <c r="F323" s="70" t="s">
        <v>1346</v>
      </c>
      <c r="G323" s="70" t="s">
        <v>1156</v>
      </c>
      <c r="H323" s="70" t="s">
        <v>1495</v>
      </c>
      <c r="I323" s="70" t="s">
        <v>1496</v>
      </c>
      <c r="J323" s="70" t="s">
        <v>82</v>
      </c>
      <c r="K323" s="70" t="s">
        <v>493</v>
      </c>
      <c r="L323" s="70" t="s">
        <v>1497</v>
      </c>
      <c r="M323" s="70" t="s">
        <v>2626</v>
      </c>
      <c r="N323" s="70" t="s">
        <v>1500</v>
      </c>
      <c r="O323" s="70" t="s">
        <v>264</v>
      </c>
      <c r="P323" s="70"/>
      <c r="Q323" s="70" t="s">
        <v>55</v>
      </c>
      <c r="R323" s="70" t="s">
        <v>1501</v>
      </c>
      <c r="S323" s="70" t="s">
        <v>55</v>
      </c>
      <c r="T323" s="70" t="s">
        <v>1653</v>
      </c>
      <c r="U323" s="70" t="s">
        <v>1653</v>
      </c>
      <c r="V323" s="70" t="s">
        <v>1653</v>
      </c>
      <c r="W323" s="70" t="s">
        <v>1635</v>
      </c>
      <c r="X323" s="70" t="s">
        <v>1636</v>
      </c>
      <c r="Y323" s="70" t="s">
        <v>1637</v>
      </c>
      <c r="Z323" s="70" t="s">
        <v>1639</v>
      </c>
      <c r="AA323" s="70" t="s">
        <v>1640</v>
      </c>
      <c r="AB323" s="70" t="s">
        <v>1653</v>
      </c>
      <c r="AC323" s="70" t="s">
        <v>1642</v>
      </c>
      <c r="AD323" s="70" t="s">
        <v>1643</v>
      </c>
      <c r="AE323" s="70" t="s">
        <v>1653</v>
      </c>
      <c r="AF323" s="70" t="s">
        <v>55</v>
      </c>
      <c r="AG323" s="70" t="s">
        <v>82</v>
      </c>
      <c r="AH323" s="70" t="s">
        <v>55</v>
      </c>
    </row>
    <row r="324" spans="2:34" ht="15.75" hidden="1" customHeight="1" x14ac:dyDescent="0.25">
      <c r="B324" s="70" t="s">
        <v>909</v>
      </c>
      <c r="C324" s="70" t="s">
        <v>910</v>
      </c>
      <c r="D324" s="70" t="s">
        <v>1345</v>
      </c>
      <c r="E324" s="70" t="s">
        <v>1104</v>
      </c>
      <c r="F324" s="70" t="s">
        <v>1346</v>
      </c>
      <c r="G324" s="70" t="s">
        <v>1156</v>
      </c>
      <c r="H324" s="70" t="s">
        <v>1347</v>
      </c>
      <c r="I324" s="70" t="s">
        <v>1348</v>
      </c>
      <c r="J324" s="70" t="s">
        <v>82</v>
      </c>
      <c r="K324" s="70" t="s">
        <v>493</v>
      </c>
      <c r="L324" s="70" t="s">
        <v>1349</v>
      </c>
      <c r="M324" s="70" t="s">
        <v>2626</v>
      </c>
      <c r="N324" s="70" t="s">
        <v>184</v>
      </c>
      <c r="O324" s="70" t="s">
        <v>55</v>
      </c>
      <c r="P324" s="70"/>
      <c r="Q324" s="70" t="s">
        <v>55</v>
      </c>
      <c r="R324" s="70"/>
      <c r="S324" s="70" t="s">
        <v>55</v>
      </c>
      <c r="T324" s="70" t="s">
        <v>1653</v>
      </c>
      <c r="U324" s="70" t="s">
        <v>1653</v>
      </c>
      <c r="V324" s="70" t="s">
        <v>1653</v>
      </c>
      <c r="W324" s="70" t="s">
        <v>1635</v>
      </c>
      <c r="X324" s="70" t="s">
        <v>1636</v>
      </c>
      <c r="Y324" s="70" t="s">
        <v>1637</v>
      </c>
      <c r="Z324" s="70" t="s">
        <v>1639</v>
      </c>
      <c r="AA324" s="70" t="s">
        <v>1640</v>
      </c>
      <c r="AB324" s="70" t="s">
        <v>1653</v>
      </c>
      <c r="AC324" s="70" t="s">
        <v>1642</v>
      </c>
      <c r="AD324" s="70" t="s">
        <v>1643</v>
      </c>
      <c r="AE324" s="70" t="s">
        <v>1653</v>
      </c>
      <c r="AF324" s="70" t="s">
        <v>55</v>
      </c>
      <c r="AG324" s="70" t="s">
        <v>52</v>
      </c>
      <c r="AH324" s="70" t="s">
        <v>2445</v>
      </c>
    </row>
    <row r="325" spans="2:34" ht="15.75" hidden="1" customHeight="1" x14ac:dyDescent="0.25">
      <c r="B325" s="70" t="s">
        <v>909</v>
      </c>
      <c r="C325" s="70" t="s">
        <v>910</v>
      </c>
      <c r="D325" s="70" t="s">
        <v>1356</v>
      </c>
      <c r="E325" s="70" t="s">
        <v>1113</v>
      </c>
      <c r="F325" s="70" t="s">
        <v>1357</v>
      </c>
      <c r="G325" s="70" t="s">
        <v>1191</v>
      </c>
      <c r="H325" s="70" t="s">
        <v>1358</v>
      </c>
      <c r="I325" s="70" t="s">
        <v>1359</v>
      </c>
      <c r="J325" s="70" t="s">
        <v>82</v>
      </c>
      <c r="K325" s="70" t="s">
        <v>1090</v>
      </c>
      <c r="L325" s="70"/>
      <c r="M325" s="70" t="s">
        <v>55</v>
      </c>
      <c r="N325" s="70"/>
      <c r="O325" s="70" t="s">
        <v>55</v>
      </c>
      <c r="P325" s="70"/>
      <c r="Q325" s="70" t="s">
        <v>55</v>
      </c>
      <c r="R325" s="70"/>
      <c r="S325" s="70" t="s">
        <v>55</v>
      </c>
      <c r="T325" s="70" t="s">
        <v>1653</v>
      </c>
      <c r="U325" s="70" t="s">
        <v>1653</v>
      </c>
      <c r="V325" s="70" t="s">
        <v>1634</v>
      </c>
      <c r="W325" s="70" t="s">
        <v>1635</v>
      </c>
      <c r="X325" s="70" t="s">
        <v>1636</v>
      </c>
      <c r="Y325" s="70" t="s">
        <v>1637</v>
      </c>
      <c r="Z325" s="70" t="s">
        <v>1639</v>
      </c>
      <c r="AA325" s="70" t="s">
        <v>1640</v>
      </c>
      <c r="AB325" s="70" t="s">
        <v>1653</v>
      </c>
      <c r="AC325" s="70" t="s">
        <v>1653</v>
      </c>
      <c r="AD325" s="70" t="s">
        <v>1653</v>
      </c>
      <c r="AE325" s="70" t="s">
        <v>1653</v>
      </c>
      <c r="AF325" s="70" t="s">
        <v>55</v>
      </c>
      <c r="AG325" s="70" t="s">
        <v>52</v>
      </c>
      <c r="AH325" s="70" t="s">
        <v>2631</v>
      </c>
    </row>
    <row r="326" spans="2:34" ht="15.75" hidden="1" customHeight="1" x14ac:dyDescent="0.25">
      <c r="B326" s="70" t="s">
        <v>909</v>
      </c>
      <c r="C326" s="70" t="s">
        <v>910</v>
      </c>
      <c r="D326" s="70" t="s">
        <v>1356</v>
      </c>
      <c r="E326" s="70" t="s">
        <v>1113</v>
      </c>
      <c r="F326" s="70" t="s">
        <v>1357</v>
      </c>
      <c r="G326" s="70" t="s">
        <v>1191</v>
      </c>
      <c r="H326" s="70" t="s">
        <v>1364</v>
      </c>
      <c r="I326" s="70" t="s">
        <v>1365</v>
      </c>
      <c r="J326" s="70" t="s">
        <v>82</v>
      </c>
      <c r="K326" s="70" t="s">
        <v>1090</v>
      </c>
      <c r="L326" s="70"/>
      <c r="M326" s="70" t="s">
        <v>55</v>
      </c>
      <c r="N326" s="70"/>
      <c r="O326" s="70" t="s">
        <v>55</v>
      </c>
      <c r="P326" s="70"/>
      <c r="Q326" s="70" t="s">
        <v>55</v>
      </c>
      <c r="R326" s="70"/>
      <c r="S326" s="70" t="s">
        <v>55</v>
      </c>
      <c r="T326" s="70" t="s">
        <v>1653</v>
      </c>
      <c r="U326" s="70" t="s">
        <v>1653</v>
      </c>
      <c r="V326" s="70" t="s">
        <v>1634</v>
      </c>
      <c r="W326" s="70" t="s">
        <v>1635</v>
      </c>
      <c r="X326" s="70" t="s">
        <v>1636</v>
      </c>
      <c r="Y326" s="70" t="s">
        <v>1637</v>
      </c>
      <c r="Z326" s="70" t="s">
        <v>1639</v>
      </c>
      <c r="AA326" s="70" t="s">
        <v>1640</v>
      </c>
      <c r="AB326" s="70" t="s">
        <v>1653</v>
      </c>
      <c r="AC326" s="70" t="s">
        <v>1653</v>
      </c>
      <c r="AD326" s="70" t="s">
        <v>1653</v>
      </c>
      <c r="AE326" s="70" t="s">
        <v>1653</v>
      </c>
      <c r="AF326" s="70" t="s">
        <v>55</v>
      </c>
      <c r="AG326" s="70" t="s">
        <v>52</v>
      </c>
      <c r="AH326" s="70" t="s">
        <v>2631</v>
      </c>
    </row>
    <row r="327" spans="2:34" ht="15.75" hidden="1" customHeight="1" x14ac:dyDescent="0.25">
      <c r="B327" s="70" t="s">
        <v>909</v>
      </c>
      <c r="C327" s="70" t="s">
        <v>910</v>
      </c>
      <c r="D327" s="70" t="s">
        <v>1356</v>
      </c>
      <c r="E327" s="70" t="s">
        <v>1113</v>
      </c>
      <c r="F327" s="70" t="s">
        <v>1357</v>
      </c>
      <c r="G327" s="70" t="s">
        <v>1191</v>
      </c>
      <c r="H327" s="70" t="s">
        <v>1371</v>
      </c>
      <c r="I327" s="70" t="s">
        <v>1372</v>
      </c>
      <c r="J327" s="70" t="s">
        <v>82</v>
      </c>
      <c r="K327" s="70" t="s">
        <v>1090</v>
      </c>
      <c r="L327" s="70"/>
      <c r="M327" s="70" t="s">
        <v>55</v>
      </c>
      <c r="N327" s="70"/>
      <c r="O327" s="70" t="s">
        <v>55</v>
      </c>
      <c r="P327" s="70"/>
      <c r="Q327" s="70" t="s">
        <v>55</v>
      </c>
      <c r="R327" s="70"/>
      <c r="S327" s="70" t="s">
        <v>55</v>
      </c>
      <c r="T327" s="70" t="s">
        <v>1653</v>
      </c>
      <c r="U327" s="70" t="s">
        <v>1653</v>
      </c>
      <c r="V327" s="70" t="s">
        <v>1634</v>
      </c>
      <c r="W327" s="70" t="s">
        <v>1635</v>
      </c>
      <c r="X327" s="70" t="s">
        <v>1636</v>
      </c>
      <c r="Y327" s="70" t="s">
        <v>1637</v>
      </c>
      <c r="Z327" s="70" t="s">
        <v>1639</v>
      </c>
      <c r="AA327" s="70" t="s">
        <v>1640</v>
      </c>
      <c r="AB327" s="70" t="s">
        <v>1653</v>
      </c>
      <c r="AC327" s="70" t="s">
        <v>1653</v>
      </c>
      <c r="AD327" s="70" t="s">
        <v>1653</v>
      </c>
      <c r="AE327" s="70" t="s">
        <v>1653</v>
      </c>
      <c r="AF327" s="70" t="s">
        <v>55</v>
      </c>
      <c r="AG327" s="70" t="s">
        <v>52</v>
      </c>
      <c r="AH327" s="70" t="s">
        <v>2631</v>
      </c>
    </row>
    <row r="328" spans="2:34" ht="15.75" hidden="1" customHeight="1" x14ac:dyDescent="0.25">
      <c r="B328" s="70" t="s">
        <v>1549</v>
      </c>
      <c r="C328" s="70" t="s">
        <v>1116</v>
      </c>
      <c r="D328" s="70" t="s">
        <v>1550</v>
      </c>
      <c r="E328" s="70" t="s">
        <v>1117</v>
      </c>
      <c r="F328" s="70" t="s">
        <v>1551</v>
      </c>
      <c r="G328" s="70" t="s">
        <v>1192</v>
      </c>
      <c r="H328" s="70" t="s">
        <v>1552</v>
      </c>
      <c r="I328" s="70" t="s">
        <v>1553</v>
      </c>
      <c r="J328" s="70" t="s">
        <v>52</v>
      </c>
      <c r="K328" s="70" t="s">
        <v>92</v>
      </c>
      <c r="L328" s="70" t="s">
        <v>1554</v>
      </c>
      <c r="M328" s="70" t="s">
        <v>55</v>
      </c>
      <c r="N328" s="70" t="s">
        <v>1555</v>
      </c>
      <c r="O328" s="70" t="s">
        <v>55</v>
      </c>
      <c r="P328" s="70"/>
      <c r="Q328" s="70" t="s">
        <v>55</v>
      </c>
      <c r="R328" s="70" t="s">
        <v>1556</v>
      </c>
      <c r="S328" s="70" t="s">
        <v>55</v>
      </c>
      <c r="T328" s="70" t="s">
        <v>1631</v>
      </c>
      <c r="U328" s="70" t="s">
        <v>1633</v>
      </c>
      <c r="V328" s="70" t="s">
        <v>1634</v>
      </c>
      <c r="W328" s="70" t="s">
        <v>1635</v>
      </c>
      <c r="X328" s="70" t="s">
        <v>1636</v>
      </c>
      <c r="Y328" s="70" t="s">
        <v>1653</v>
      </c>
      <c r="Z328" s="70" t="s">
        <v>1653</v>
      </c>
      <c r="AA328" s="70" t="s">
        <v>1653</v>
      </c>
      <c r="AB328" s="70" t="s">
        <v>1653</v>
      </c>
      <c r="AC328" s="70" t="s">
        <v>1653</v>
      </c>
      <c r="AD328" s="70" t="s">
        <v>1653</v>
      </c>
      <c r="AE328" s="70" t="s">
        <v>1653</v>
      </c>
      <c r="AF328" s="70" t="s">
        <v>55</v>
      </c>
      <c r="AG328" s="70" t="s">
        <v>52</v>
      </c>
      <c r="AH328" s="70" t="s">
        <v>2636</v>
      </c>
    </row>
    <row r="329" spans="2:34" ht="15.75" hidden="1" customHeight="1" x14ac:dyDescent="0.25">
      <c r="B329" s="70" t="s">
        <v>1549</v>
      </c>
      <c r="C329" s="70" t="s">
        <v>1116</v>
      </c>
      <c r="D329" s="70" t="s">
        <v>1550</v>
      </c>
      <c r="E329" s="70" t="s">
        <v>1117</v>
      </c>
      <c r="F329" s="70" t="s">
        <v>1551</v>
      </c>
      <c r="G329" s="70" t="s">
        <v>1192</v>
      </c>
      <c r="H329" s="70" t="s">
        <v>1557</v>
      </c>
      <c r="I329" s="70" t="s">
        <v>1558</v>
      </c>
      <c r="J329" s="70" t="s">
        <v>52</v>
      </c>
      <c r="K329" s="70" t="s">
        <v>92</v>
      </c>
      <c r="L329" s="70" t="s">
        <v>1559</v>
      </c>
      <c r="M329" s="70" t="s">
        <v>55</v>
      </c>
      <c r="N329" s="70" t="s">
        <v>1555</v>
      </c>
      <c r="O329" s="70" t="s">
        <v>55</v>
      </c>
      <c r="P329" s="70" t="s">
        <v>1560</v>
      </c>
      <c r="Q329" s="70" t="s">
        <v>55</v>
      </c>
      <c r="R329" s="70" t="s">
        <v>1561</v>
      </c>
      <c r="S329" s="70" t="s">
        <v>55</v>
      </c>
      <c r="T329" s="70" t="s">
        <v>1631</v>
      </c>
      <c r="U329" s="70" t="s">
        <v>1633</v>
      </c>
      <c r="V329" s="70" t="s">
        <v>1634</v>
      </c>
      <c r="W329" s="70" t="s">
        <v>1635</v>
      </c>
      <c r="X329" s="70" t="s">
        <v>1636</v>
      </c>
      <c r="Y329" s="70" t="s">
        <v>1653</v>
      </c>
      <c r="Z329" s="70" t="s">
        <v>1653</v>
      </c>
      <c r="AA329" s="70" t="s">
        <v>1653</v>
      </c>
      <c r="AB329" s="70" t="s">
        <v>1653</v>
      </c>
      <c r="AC329" s="70" t="s">
        <v>1653</v>
      </c>
      <c r="AD329" s="70" t="s">
        <v>1653</v>
      </c>
      <c r="AE329" s="70" t="s">
        <v>1653</v>
      </c>
      <c r="AF329" s="70" t="s">
        <v>55</v>
      </c>
      <c r="AG329" s="70" t="s">
        <v>52</v>
      </c>
      <c r="AH329" s="70" t="s">
        <v>2638</v>
      </c>
    </row>
    <row r="330" spans="2:34" ht="15.75" hidden="1" customHeight="1" x14ac:dyDescent="0.25">
      <c r="B330" s="70" t="s">
        <v>1549</v>
      </c>
      <c r="C330" s="70" t="s">
        <v>1116</v>
      </c>
      <c r="D330" s="70" t="s">
        <v>1550</v>
      </c>
      <c r="E330" s="70" t="s">
        <v>1117</v>
      </c>
      <c r="F330" s="70" t="s">
        <v>1566</v>
      </c>
      <c r="G330" s="70" t="s">
        <v>1193</v>
      </c>
      <c r="H330" s="70" t="s">
        <v>1569</v>
      </c>
      <c r="I330" s="70" t="s">
        <v>1570</v>
      </c>
      <c r="J330" s="70" t="s">
        <v>52</v>
      </c>
      <c r="K330" s="70" t="s">
        <v>927</v>
      </c>
      <c r="L330" s="70" t="s">
        <v>1572</v>
      </c>
      <c r="M330" s="70" t="s">
        <v>55</v>
      </c>
      <c r="N330" s="70" t="s">
        <v>1573</v>
      </c>
      <c r="O330" s="70" t="s">
        <v>55</v>
      </c>
      <c r="P330" s="70"/>
      <c r="Q330" s="70" t="s">
        <v>55</v>
      </c>
      <c r="R330" s="70" t="s">
        <v>1574</v>
      </c>
      <c r="S330" s="70" t="s">
        <v>55</v>
      </c>
      <c r="T330" s="70" t="s">
        <v>1631</v>
      </c>
      <c r="U330" s="70" t="s">
        <v>1633</v>
      </c>
      <c r="V330" s="70" t="s">
        <v>1634</v>
      </c>
      <c r="W330" s="70" t="s">
        <v>1635</v>
      </c>
      <c r="X330" s="70" t="s">
        <v>1636</v>
      </c>
      <c r="Y330" s="70" t="s">
        <v>1653</v>
      </c>
      <c r="Z330" s="70" t="s">
        <v>1653</v>
      </c>
      <c r="AA330" s="70" t="s">
        <v>1653</v>
      </c>
      <c r="AB330" s="70" t="s">
        <v>1653</v>
      </c>
      <c r="AC330" s="70" t="s">
        <v>1653</v>
      </c>
      <c r="AD330" s="70" t="s">
        <v>1653</v>
      </c>
      <c r="AE330" s="70" t="s">
        <v>1653</v>
      </c>
      <c r="AF330" s="70" t="s">
        <v>55</v>
      </c>
      <c r="AG330" s="70" t="s">
        <v>52</v>
      </c>
      <c r="AH330" s="70" t="s">
        <v>2640</v>
      </c>
    </row>
    <row r="331" spans="2:34" ht="15.75" hidden="1" customHeight="1" x14ac:dyDescent="0.25">
      <c r="B331" s="70" t="s">
        <v>1549</v>
      </c>
      <c r="C331" s="70" t="s">
        <v>1116</v>
      </c>
      <c r="D331" s="70" t="s">
        <v>1550</v>
      </c>
      <c r="E331" s="70" t="s">
        <v>1117</v>
      </c>
      <c r="F331" s="70" t="s">
        <v>1566</v>
      </c>
      <c r="G331" s="70" t="s">
        <v>1193</v>
      </c>
      <c r="H331" s="70" t="s">
        <v>1576</v>
      </c>
      <c r="I331" s="70" t="s">
        <v>1577</v>
      </c>
      <c r="J331" s="70" t="s">
        <v>52</v>
      </c>
      <c r="K331" s="70" t="s">
        <v>75</v>
      </c>
      <c r="L331" s="70" t="s">
        <v>1579</v>
      </c>
      <c r="M331" s="70" t="s">
        <v>55</v>
      </c>
      <c r="N331" s="70" t="s">
        <v>1582</v>
      </c>
      <c r="O331" s="70" t="s">
        <v>55</v>
      </c>
      <c r="P331" s="70"/>
      <c r="Q331" s="70" t="s">
        <v>55</v>
      </c>
      <c r="R331" s="70" t="s">
        <v>1583</v>
      </c>
      <c r="S331" s="70" t="s">
        <v>55</v>
      </c>
      <c r="T331" s="70" t="s">
        <v>1653</v>
      </c>
      <c r="U331" s="70" t="s">
        <v>1653</v>
      </c>
      <c r="V331" s="70" t="s">
        <v>1634</v>
      </c>
      <c r="W331" s="70" t="s">
        <v>1635</v>
      </c>
      <c r="X331" s="70" t="s">
        <v>1636</v>
      </c>
      <c r="Y331" s="70" t="s">
        <v>1653</v>
      </c>
      <c r="Z331" s="70" t="s">
        <v>1653</v>
      </c>
      <c r="AA331" s="70" t="s">
        <v>1653</v>
      </c>
      <c r="AB331" s="70" t="s">
        <v>1653</v>
      </c>
      <c r="AC331" s="70" t="s">
        <v>1653</v>
      </c>
      <c r="AD331" s="70" t="s">
        <v>1653</v>
      </c>
      <c r="AE331" s="70" t="s">
        <v>1653</v>
      </c>
      <c r="AF331" s="70" t="s">
        <v>55</v>
      </c>
      <c r="AG331" s="70" t="s">
        <v>52</v>
      </c>
      <c r="AH331" s="70" t="s">
        <v>2644</v>
      </c>
    </row>
    <row r="332" spans="2:34" ht="15.75" hidden="1" customHeight="1" x14ac:dyDescent="0.25">
      <c r="B332" s="70" t="s">
        <v>1549</v>
      </c>
      <c r="C332" s="70" t="s">
        <v>1116</v>
      </c>
      <c r="D332" s="70" t="s">
        <v>1550</v>
      </c>
      <c r="E332" s="70" t="s">
        <v>1117</v>
      </c>
      <c r="F332" s="70" t="s">
        <v>1566</v>
      </c>
      <c r="G332" s="70" t="s">
        <v>1193</v>
      </c>
      <c r="H332" s="70" t="s">
        <v>1585</v>
      </c>
      <c r="I332" s="70" t="s">
        <v>1586</v>
      </c>
      <c r="J332" s="70" t="s">
        <v>52</v>
      </c>
      <c r="K332" s="70" t="s">
        <v>83</v>
      </c>
      <c r="L332" s="70" t="s">
        <v>1587</v>
      </c>
      <c r="M332" s="70" t="s">
        <v>55</v>
      </c>
      <c r="N332" s="70" t="s">
        <v>1591</v>
      </c>
      <c r="O332" s="70" t="s">
        <v>55</v>
      </c>
      <c r="P332" s="70"/>
      <c r="Q332" s="70" t="s">
        <v>55</v>
      </c>
      <c r="R332" s="70" t="s">
        <v>1592</v>
      </c>
      <c r="S332" s="70" t="s">
        <v>55</v>
      </c>
      <c r="T332" s="70" t="s">
        <v>1631</v>
      </c>
      <c r="U332" s="70" t="s">
        <v>1633</v>
      </c>
      <c r="V332" s="70" t="s">
        <v>1634</v>
      </c>
      <c r="W332" s="70" t="s">
        <v>1635</v>
      </c>
      <c r="X332" s="70" t="s">
        <v>1636</v>
      </c>
      <c r="Y332" s="70" t="s">
        <v>1653</v>
      </c>
      <c r="Z332" s="70" t="s">
        <v>1653</v>
      </c>
      <c r="AA332" s="70" t="s">
        <v>1653</v>
      </c>
      <c r="AB332" s="70" t="s">
        <v>1653</v>
      </c>
      <c r="AC332" s="70" t="s">
        <v>1653</v>
      </c>
      <c r="AD332" s="70" t="s">
        <v>1653</v>
      </c>
      <c r="AE332" s="70" t="s">
        <v>1653</v>
      </c>
      <c r="AF332" s="70" t="s">
        <v>55</v>
      </c>
      <c r="AG332" s="70" t="s">
        <v>52</v>
      </c>
      <c r="AH332" s="70" t="s">
        <v>2646</v>
      </c>
    </row>
    <row r="333" spans="2:34" ht="15.75" hidden="1" customHeight="1" x14ac:dyDescent="0.25">
      <c r="B333" s="70" t="s">
        <v>1549</v>
      </c>
      <c r="C333" s="70" t="s">
        <v>1116</v>
      </c>
      <c r="D333" s="70" t="s">
        <v>1594</v>
      </c>
      <c r="E333" s="70" t="s">
        <v>1118</v>
      </c>
      <c r="F333" s="70" t="s">
        <v>1595</v>
      </c>
      <c r="G333" s="70" t="s">
        <v>1194</v>
      </c>
      <c r="H333" s="70" t="s">
        <v>1596</v>
      </c>
      <c r="I333" s="70" t="s">
        <v>1598</v>
      </c>
      <c r="J333" s="70" t="s">
        <v>52</v>
      </c>
      <c r="K333" s="70" t="s">
        <v>53</v>
      </c>
      <c r="L333" s="70"/>
      <c r="M333" s="70" t="s">
        <v>55</v>
      </c>
      <c r="N333" s="70"/>
      <c r="O333" s="70" t="s">
        <v>55</v>
      </c>
      <c r="P333" s="70"/>
      <c r="Q333" s="70" t="s">
        <v>55</v>
      </c>
      <c r="R333" s="70"/>
      <c r="S333" s="70" t="s">
        <v>55</v>
      </c>
      <c r="T333" s="70" t="s">
        <v>1653</v>
      </c>
      <c r="U333" s="70" t="s">
        <v>1653</v>
      </c>
      <c r="V333" s="70" t="s">
        <v>1653</v>
      </c>
      <c r="W333" s="70" t="s">
        <v>1653</v>
      </c>
      <c r="X333" s="70" t="s">
        <v>1653</v>
      </c>
      <c r="Y333" s="70" t="s">
        <v>1653</v>
      </c>
      <c r="Z333" s="70" t="s">
        <v>1653</v>
      </c>
      <c r="AA333" s="70" t="s">
        <v>1653</v>
      </c>
      <c r="AB333" s="70" t="s">
        <v>1653</v>
      </c>
      <c r="AC333" s="70" t="s">
        <v>1653</v>
      </c>
      <c r="AD333" s="70" t="s">
        <v>1653</v>
      </c>
      <c r="AE333" s="70" t="s">
        <v>1644</v>
      </c>
      <c r="AF333" s="70" t="s">
        <v>55</v>
      </c>
      <c r="AG333" s="70" t="s">
        <v>52</v>
      </c>
      <c r="AH333" s="70" t="s">
        <v>2650</v>
      </c>
    </row>
    <row r="334" spans="2:34" ht="15.75" hidden="1" customHeight="1" x14ac:dyDescent="0.25">
      <c r="B334" s="70" t="s">
        <v>1549</v>
      </c>
      <c r="C334" s="70" t="s">
        <v>1116</v>
      </c>
      <c r="D334" s="70" t="s">
        <v>1594</v>
      </c>
      <c r="E334" s="70" t="s">
        <v>1118</v>
      </c>
      <c r="F334" s="70" t="s">
        <v>1595</v>
      </c>
      <c r="G334" s="70" t="s">
        <v>1194</v>
      </c>
      <c r="H334" s="70" t="s">
        <v>1602</v>
      </c>
      <c r="I334" s="70" t="s">
        <v>1603</v>
      </c>
      <c r="J334" s="70" t="s">
        <v>52</v>
      </c>
      <c r="K334" s="70" t="s">
        <v>53</v>
      </c>
      <c r="L334" s="70"/>
      <c r="M334" s="70" t="s">
        <v>55</v>
      </c>
      <c r="N334" s="70"/>
      <c r="O334" s="70" t="s">
        <v>55</v>
      </c>
      <c r="P334" s="70"/>
      <c r="Q334" s="70" t="s">
        <v>55</v>
      </c>
      <c r="R334" s="70"/>
      <c r="S334" s="70" t="s">
        <v>55</v>
      </c>
      <c r="T334" s="70" t="s">
        <v>1653</v>
      </c>
      <c r="U334" s="70" t="s">
        <v>1653</v>
      </c>
      <c r="V334" s="70" t="s">
        <v>1653</v>
      </c>
      <c r="W334" s="70" t="s">
        <v>1653</v>
      </c>
      <c r="X334" s="70" t="s">
        <v>1653</v>
      </c>
      <c r="Y334" s="70" t="s">
        <v>1653</v>
      </c>
      <c r="Z334" s="70" t="s">
        <v>1653</v>
      </c>
      <c r="AA334" s="70" t="s">
        <v>1653</v>
      </c>
      <c r="AB334" s="70" t="s">
        <v>1653</v>
      </c>
      <c r="AC334" s="70" t="s">
        <v>1653</v>
      </c>
      <c r="AD334" s="70" t="s">
        <v>1653</v>
      </c>
      <c r="AE334" s="70" t="s">
        <v>1644</v>
      </c>
      <c r="AF334" s="70" t="s">
        <v>55</v>
      </c>
      <c r="AG334" s="70" t="s">
        <v>52</v>
      </c>
      <c r="AH334" s="70" t="s">
        <v>2650</v>
      </c>
    </row>
    <row r="335" spans="2:34" ht="15.75" hidden="1" customHeight="1" x14ac:dyDescent="0.25">
      <c r="B335" s="70" t="s">
        <v>1549</v>
      </c>
      <c r="C335" s="70" t="s">
        <v>1116</v>
      </c>
      <c r="D335" s="70" t="s">
        <v>1594</v>
      </c>
      <c r="E335" s="70" t="s">
        <v>1118</v>
      </c>
      <c r="F335" s="70" t="s">
        <v>1595</v>
      </c>
      <c r="G335" s="70" t="s">
        <v>1194</v>
      </c>
      <c r="H335" s="70" t="s">
        <v>1609</v>
      </c>
      <c r="I335" s="70" t="s">
        <v>1610</v>
      </c>
      <c r="J335" s="70" t="s">
        <v>52</v>
      </c>
      <c r="K335" s="70" t="s">
        <v>53</v>
      </c>
      <c r="L335" s="70"/>
      <c r="M335" s="70" t="s">
        <v>55</v>
      </c>
      <c r="N335" s="70"/>
      <c r="O335" s="70" t="s">
        <v>55</v>
      </c>
      <c r="P335" s="70"/>
      <c r="Q335" s="70" t="s">
        <v>55</v>
      </c>
      <c r="R335" s="70"/>
      <c r="S335" s="70" t="s">
        <v>55</v>
      </c>
      <c r="T335" s="70" t="s">
        <v>1653</v>
      </c>
      <c r="U335" s="70" t="s">
        <v>1653</v>
      </c>
      <c r="V335" s="70" t="s">
        <v>1653</v>
      </c>
      <c r="W335" s="70" t="s">
        <v>1653</v>
      </c>
      <c r="X335" s="70" t="s">
        <v>1653</v>
      </c>
      <c r="Y335" s="70" t="s">
        <v>1653</v>
      </c>
      <c r="Z335" s="70" t="s">
        <v>1653</v>
      </c>
      <c r="AA335" s="70" t="s">
        <v>1653</v>
      </c>
      <c r="AB335" s="70" t="s">
        <v>1653</v>
      </c>
      <c r="AC335" s="70" t="s">
        <v>1653</v>
      </c>
      <c r="AD335" s="70" t="s">
        <v>1653</v>
      </c>
      <c r="AE335" s="70" t="s">
        <v>1644</v>
      </c>
      <c r="AF335" s="70" t="s">
        <v>55</v>
      </c>
      <c r="AG335" s="70" t="s">
        <v>52</v>
      </c>
      <c r="AH335" s="70" t="s">
        <v>2650</v>
      </c>
    </row>
    <row r="336" spans="2:34" ht="15.75" hidden="1" customHeight="1" x14ac:dyDescent="0.25">
      <c r="B336" s="70" t="s">
        <v>1549</v>
      </c>
      <c r="C336" s="70" t="s">
        <v>1116</v>
      </c>
      <c r="D336" s="70" t="s">
        <v>1619</v>
      </c>
      <c r="E336" s="70" t="s">
        <v>1120</v>
      </c>
      <c r="F336" s="70" t="s">
        <v>1620</v>
      </c>
      <c r="G336" s="70" t="s">
        <v>1195</v>
      </c>
      <c r="H336" s="70" t="s">
        <v>1621</v>
      </c>
      <c r="I336" s="70" t="s">
        <v>1622</v>
      </c>
      <c r="J336" s="70" t="s">
        <v>82</v>
      </c>
      <c r="K336" s="70" t="s">
        <v>940</v>
      </c>
      <c r="L336" s="70" t="s">
        <v>1623</v>
      </c>
      <c r="M336" s="70" t="s">
        <v>55</v>
      </c>
      <c r="N336" s="70" t="s">
        <v>1625</v>
      </c>
      <c r="O336" s="70" t="s">
        <v>55</v>
      </c>
      <c r="P336" s="70"/>
      <c r="Q336" s="70" t="s">
        <v>55</v>
      </c>
      <c r="R336" s="70"/>
      <c r="S336" s="70" t="s">
        <v>55</v>
      </c>
      <c r="T336" s="70" t="s">
        <v>1653</v>
      </c>
      <c r="U336" s="70" t="s">
        <v>1653</v>
      </c>
      <c r="V336" s="70" t="s">
        <v>1634</v>
      </c>
      <c r="W336" s="70" t="s">
        <v>1635</v>
      </c>
      <c r="X336" s="70" t="s">
        <v>1636</v>
      </c>
      <c r="Y336" s="70" t="s">
        <v>1653</v>
      </c>
      <c r="Z336" s="70" t="s">
        <v>1653</v>
      </c>
      <c r="AA336" s="70" t="s">
        <v>1653</v>
      </c>
      <c r="AB336" s="70" t="s">
        <v>1653</v>
      </c>
      <c r="AC336" s="70" t="s">
        <v>1653</v>
      </c>
      <c r="AD336" s="70" t="s">
        <v>1653</v>
      </c>
      <c r="AE336" s="70" t="s">
        <v>1644</v>
      </c>
      <c r="AF336" s="70" t="s">
        <v>55</v>
      </c>
      <c r="AG336" s="70" t="s">
        <v>52</v>
      </c>
      <c r="AH336" s="70" t="s">
        <v>55</v>
      </c>
    </row>
    <row r="337" spans="2:34" ht="15.75" hidden="1" customHeight="1" x14ac:dyDescent="0.25">
      <c r="B337" s="70" t="s">
        <v>1549</v>
      </c>
      <c r="C337" s="70" t="s">
        <v>1116</v>
      </c>
      <c r="D337" s="70" t="s">
        <v>1619</v>
      </c>
      <c r="E337" s="70" t="s">
        <v>1120</v>
      </c>
      <c r="F337" s="70" t="s">
        <v>1620</v>
      </c>
      <c r="G337" s="70" t="s">
        <v>1195</v>
      </c>
      <c r="H337" s="70" t="s">
        <v>1646</v>
      </c>
      <c r="I337" s="70" t="s">
        <v>1647</v>
      </c>
      <c r="J337" s="70" t="s">
        <v>82</v>
      </c>
      <c r="K337" s="70" t="s">
        <v>940</v>
      </c>
      <c r="L337" s="70" t="s">
        <v>1648</v>
      </c>
      <c r="M337" s="70" t="s">
        <v>55</v>
      </c>
      <c r="N337" s="70" t="s">
        <v>1625</v>
      </c>
      <c r="O337" s="70" t="s">
        <v>55</v>
      </c>
      <c r="P337" s="70"/>
      <c r="Q337" s="70" t="s">
        <v>55</v>
      </c>
      <c r="R337" s="70"/>
      <c r="S337" s="70" t="s">
        <v>55</v>
      </c>
      <c r="T337" s="70" t="s">
        <v>1653</v>
      </c>
      <c r="U337" s="70" t="s">
        <v>1653</v>
      </c>
      <c r="V337" s="70" t="s">
        <v>1634</v>
      </c>
      <c r="W337" s="70" t="s">
        <v>1635</v>
      </c>
      <c r="X337" s="70" t="s">
        <v>1636</v>
      </c>
      <c r="Y337" s="70" t="s">
        <v>1653</v>
      </c>
      <c r="Z337" s="70" t="s">
        <v>1653</v>
      </c>
      <c r="AA337" s="70" t="s">
        <v>1653</v>
      </c>
      <c r="AB337" s="70" t="s">
        <v>1653</v>
      </c>
      <c r="AC337" s="70" t="s">
        <v>1653</v>
      </c>
      <c r="AD337" s="70" t="s">
        <v>1653</v>
      </c>
      <c r="AE337" s="70" t="s">
        <v>1644</v>
      </c>
      <c r="AF337" s="70" t="s">
        <v>55</v>
      </c>
      <c r="AG337" s="70" t="s">
        <v>52</v>
      </c>
      <c r="AH337" s="70" t="s">
        <v>55</v>
      </c>
    </row>
    <row r="338" spans="2:34" ht="15.75" hidden="1" customHeight="1" x14ac:dyDescent="0.25">
      <c r="B338" s="70" t="s">
        <v>1549</v>
      </c>
      <c r="C338" s="70" t="s">
        <v>1116</v>
      </c>
      <c r="D338" s="70" t="s">
        <v>1619</v>
      </c>
      <c r="E338" s="70" t="s">
        <v>1120</v>
      </c>
      <c r="F338" s="70" t="s">
        <v>1620</v>
      </c>
      <c r="G338" s="70" t="s">
        <v>1195</v>
      </c>
      <c r="H338" s="70" t="s">
        <v>1658</v>
      </c>
      <c r="I338" s="70" t="s">
        <v>1659</v>
      </c>
      <c r="J338" s="70" t="s">
        <v>82</v>
      </c>
      <c r="K338" s="70" t="s">
        <v>940</v>
      </c>
      <c r="L338" s="70" t="s">
        <v>1660</v>
      </c>
      <c r="M338" s="70" t="s">
        <v>55</v>
      </c>
      <c r="N338" s="70" t="s">
        <v>1625</v>
      </c>
      <c r="O338" s="70" t="s">
        <v>55</v>
      </c>
      <c r="P338" s="70"/>
      <c r="Q338" s="70" t="s">
        <v>55</v>
      </c>
      <c r="R338" s="70"/>
      <c r="S338" s="70" t="s">
        <v>55</v>
      </c>
      <c r="T338" s="70" t="s">
        <v>1653</v>
      </c>
      <c r="U338" s="70" t="s">
        <v>1653</v>
      </c>
      <c r="V338" s="70" t="s">
        <v>1634</v>
      </c>
      <c r="W338" s="70" t="s">
        <v>1635</v>
      </c>
      <c r="X338" s="70" t="s">
        <v>1636</v>
      </c>
      <c r="Y338" s="70" t="s">
        <v>1653</v>
      </c>
      <c r="Z338" s="70" t="s">
        <v>1653</v>
      </c>
      <c r="AA338" s="70" t="s">
        <v>1653</v>
      </c>
      <c r="AB338" s="70" t="s">
        <v>1653</v>
      </c>
      <c r="AC338" s="70" t="s">
        <v>1653</v>
      </c>
      <c r="AD338" s="70" t="s">
        <v>1653</v>
      </c>
      <c r="AE338" s="70" t="s">
        <v>1644</v>
      </c>
      <c r="AF338" s="70" t="s">
        <v>55</v>
      </c>
      <c r="AG338" s="70" t="s">
        <v>52</v>
      </c>
      <c r="AH338" s="70" t="s">
        <v>55</v>
      </c>
    </row>
    <row r="339" spans="2:34" ht="15.75" hidden="1" customHeight="1" x14ac:dyDescent="0.25">
      <c r="B339" s="70" t="s">
        <v>1549</v>
      </c>
      <c r="C339" s="70" t="s">
        <v>1116</v>
      </c>
      <c r="D339" s="70" t="s">
        <v>1619</v>
      </c>
      <c r="E339" s="70" t="s">
        <v>1120</v>
      </c>
      <c r="F339" s="70" t="s">
        <v>1620</v>
      </c>
      <c r="G339" s="70" t="s">
        <v>1195</v>
      </c>
      <c r="H339" s="70" t="s">
        <v>1664</v>
      </c>
      <c r="I339" s="70" t="s">
        <v>1665</v>
      </c>
      <c r="J339" s="70" t="s">
        <v>82</v>
      </c>
      <c r="K339" s="70" t="s">
        <v>940</v>
      </c>
      <c r="L339" s="70" t="s">
        <v>1666</v>
      </c>
      <c r="M339" s="70" t="s">
        <v>55</v>
      </c>
      <c r="N339" s="70" t="s">
        <v>1625</v>
      </c>
      <c r="O339" s="70" t="s">
        <v>55</v>
      </c>
      <c r="P339" s="70"/>
      <c r="Q339" s="70" t="s">
        <v>55</v>
      </c>
      <c r="R339" s="70"/>
      <c r="S339" s="70" t="s">
        <v>55</v>
      </c>
      <c r="T339" s="70" t="s">
        <v>1631</v>
      </c>
      <c r="U339" s="70" t="s">
        <v>1633</v>
      </c>
      <c r="V339" s="70" t="s">
        <v>1634</v>
      </c>
      <c r="W339" s="70" t="s">
        <v>1635</v>
      </c>
      <c r="X339" s="70" t="s">
        <v>1636</v>
      </c>
      <c r="Y339" s="70" t="s">
        <v>1653</v>
      </c>
      <c r="Z339" s="70" t="s">
        <v>1653</v>
      </c>
      <c r="AA339" s="70" t="s">
        <v>1653</v>
      </c>
      <c r="AB339" s="70" t="s">
        <v>1653</v>
      </c>
      <c r="AC339" s="70" t="s">
        <v>1653</v>
      </c>
      <c r="AD339" s="70" t="s">
        <v>1653</v>
      </c>
      <c r="AE339" s="70" t="s">
        <v>1644</v>
      </c>
      <c r="AF339" s="70" t="s">
        <v>55</v>
      </c>
      <c r="AG339" s="70" t="s">
        <v>52</v>
      </c>
      <c r="AH339" s="70" t="s">
        <v>55</v>
      </c>
    </row>
    <row r="340" spans="2:34" ht="15.75" hidden="1" customHeight="1" x14ac:dyDescent="0.25">
      <c r="B340" s="70" t="s">
        <v>1549</v>
      </c>
      <c r="C340" s="70" t="s">
        <v>1116</v>
      </c>
      <c r="D340" s="70" t="s">
        <v>1619</v>
      </c>
      <c r="E340" s="70" t="s">
        <v>1120</v>
      </c>
      <c r="F340" s="70" t="s">
        <v>1620</v>
      </c>
      <c r="G340" s="70" t="s">
        <v>1195</v>
      </c>
      <c r="H340" s="70" t="s">
        <v>1670</v>
      </c>
      <c r="I340" s="70" t="s">
        <v>1671</v>
      </c>
      <c r="J340" s="70" t="s">
        <v>82</v>
      </c>
      <c r="K340" s="70" t="s">
        <v>940</v>
      </c>
      <c r="L340" s="70" t="s">
        <v>1672</v>
      </c>
      <c r="M340" s="70" t="s">
        <v>55</v>
      </c>
      <c r="N340" s="70" t="s">
        <v>1625</v>
      </c>
      <c r="O340" s="70" t="s">
        <v>55</v>
      </c>
      <c r="P340" s="70"/>
      <c r="Q340" s="70" t="s">
        <v>55</v>
      </c>
      <c r="R340" s="70"/>
      <c r="S340" s="70" t="s">
        <v>55</v>
      </c>
      <c r="T340" s="70" t="s">
        <v>1631</v>
      </c>
      <c r="U340" s="70" t="s">
        <v>1633</v>
      </c>
      <c r="V340" s="70" t="s">
        <v>1634</v>
      </c>
      <c r="W340" s="70" t="s">
        <v>1635</v>
      </c>
      <c r="X340" s="70" t="s">
        <v>1636</v>
      </c>
      <c r="Y340" s="70" t="s">
        <v>1653</v>
      </c>
      <c r="Z340" s="70" t="s">
        <v>1653</v>
      </c>
      <c r="AA340" s="70" t="s">
        <v>1653</v>
      </c>
      <c r="AB340" s="70" t="s">
        <v>1653</v>
      </c>
      <c r="AC340" s="70" t="s">
        <v>1653</v>
      </c>
      <c r="AD340" s="70" t="s">
        <v>1653</v>
      </c>
      <c r="AE340" s="70" t="s">
        <v>1644</v>
      </c>
      <c r="AF340" s="70" t="s">
        <v>55</v>
      </c>
      <c r="AG340" s="70" t="s">
        <v>52</v>
      </c>
      <c r="AH340" s="70" t="s">
        <v>55</v>
      </c>
    </row>
    <row r="341" spans="2:34" ht="15.75" hidden="1" customHeight="1" x14ac:dyDescent="0.25">
      <c r="B341" s="70" t="s">
        <v>1549</v>
      </c>
      <c r="C341" s="70" t="s">
        <v>1116</v>
      </c>
      <c r="D341" s="70" t="s">
        <v>1619</v>
      </c>
      <c r="E341" s="70" t="s">
        <v>1120</v>
      </c>
      <c r="F341" s="70" t="s">
        <v>1620</v>
      </c>
      <c r="G341" s="70" t="s">
        <v>1195</v>
      </c>
      <c r="H341" s="70" t="s">
        <v>1676</v>
      </c>
      <c r="I341" s="70" t="s">
        <v>1678</v>
      </c>
      <c r="J341" s="70" t="s">
        <v>82</v>
      </c>
      <c r="K341" s="70" t="s">
        <v>940</v>
      </c>
      <c r="L341" s="70" t="s">
        <v>1684</v>
      </c>
      <c r="M341" s="70" t="s">
        <v>55</v>
      </c>
      <c r="N341" s="70" t="s">
        <v>1625</v>
      </c>
      <c r="O341" s="70" t="s">
        <v>55</v>
      </c>
      <c r="P341" s="70"/>
      <c r="Q341" s="70" t="s">
        <v>55</v>
      </c>
      <c r="R341" s="70"/>
      <c r="S341" s="70" t="s">
        <v>55</v>
      </c>
      <c r="T341" s="70" t="s">
        <v>1631</v>
      </c>
      <c r="U341" s="70" t="s">
        <v>1633</v>
      </c>
      <c r="V341" s="70" t="s">
        <v>1634</v>
      </c>
      <c r="W341" s="70" t="s">
        <v>1635</v>
      </c>
      <c r="X341" s="70" t="s">
        <v>1636</v>
      </c>
      <c r="Y341" s="70" t="s">
        <v>1653</v>
      </c>
      <c r="Z341" s="70" t="s">
        <v>1653</v>
      </c>
      <c r="AA341" s="70" t="s">
        <v>1653</v>
      </c>
      <c r="AB341" s="70" t="s">
        <v>1653</v>
      </c>
      <c r="AC341" s="70" t="s">
        <v>1653</v>
      </c>
      <c r="AD341" s="70" t="s">
        <v>1653</v>
      </c>
      <c r="AE341" s="70" t="s">
        <v>1644</v>
      </c>
      <c r="AF341" s="70" t="s">
        <v>55</v>
      </c>
      <c r="AG341" s="70" t="s">
        <v>52</v>
      </c>
      <c r="AH341" s="70" t="s">
        <v>55</v>
      </c>
    </row>
    <row r="342" spans="2:34" ht="15.75" hidden="1" customHeight="1" x14ac:dyDescent="0.25">
      <c r="B342" s="70" t="s">
        <v>1549</v>
      </c>
      <c r="C342" s="70" t="s">
        <v>1116</v>
      </c>
      <c r="D342" s="70" t="s">
        <v>1619</v>
      </c>
      <c r="E342" s="70" t="s">
        <v>1120</v>
      </c>
      <c r="F342" s="70" t="s">
        <v>1620</v>
      </c>
      <c r="G342" s="70" t="s">
        <v>1195</v>
      </c>
      <c r="H342" s="70" t="s">
        <v>1703</v>
      </c>
      <c r="I342" s="70" t="s">
        <v>1704</v>
      </c>
      <c r="J342" s="70" t="s">
        <v>82</v>
      </c>
      <c r="K342" s="70" t="s">
        <v>940</v>
      </c>
      <c r="L342" s="70" t="s">
        <v>1705</v>
      </c>
      <c r="M342" s="70" t="s">
        <v>55</v>
      </c>
      <c r="N342" s="70" t="s">
        <v>1625</v>
      </c>
      <c r="O342" s="70" t="s">
        <v>55</v>
      </c>
      <c r="P342" s="70"/>
      <c r="Q342" s="70" t="s">
        <v>55</v>
      </c>
      <c r="R342" s="70"/>
      <c r="S342" s="70" t="s">
        <v>55</v>
      </c>
      <c r="T342" s="70" t="s">
        <v>1631</v>
      </c>
      <c r="U342" s="70" t="s">
        <v>1633</v>
      </c>
      <c r="V342" s="70" t="s">
        <v>1634</v>
      </c>
      <c r="W342" s="70" t="s">
        <v>1635</v>
      </c>
      <c r="X342" s="70" t="s">
        <v>1636</v>
      </c>
      <c r="Y342" s="70" t="s">
        <v>1653</v>
      </c>
      <c r="Z342" s="70" t="s">
        <v>1653</v>
      </c>
      <c r="AA342" s="70" t="s">
        <v>1653</v>
      </c>
      <c r="AB342" s="70" t="s">
        <v>1653</v>
      </c>
      <c r="AC342" s="70" t="s">
        <v>1653</v>
      </c>
      <c r="AD342" s="70" t="s">
        <v>1653</v>
      </c>
      <c r="AE342" s="70" t="s">
        <v>1644</v>
      </c>
      <c r="AF342" s="70" t="s">
        <v>55</v>
      </c>
      <c r="AG342" s="70" t="s">
        <v>52</v>
      </c>
      <c r="AH342" s="70" t="s">
        <v>55</v>
      </c>
    </row>
    <row r="343" spans="2:34" ht="15.75" hidden="1" customHeight="1" x14ac:dyDescent="0.25">
      <c r="B343" s="70" t="s">
        <v>1549</v>
      </c>
      <c r="C343" s="70" t="s">
        <v>1116</v>
      </c>
      <c r="D343" s="70" t="s">
        <v>1619</v>
      </c>
      <c r="E343" s="70" t="s">
        <v>1120</v>
      </c>
      <c r="F343" s="70" t="s">
        <v>1620</v>
      </c>
      <c r="G343" s="70" t="s">
        <v>1195</v>
      </c>
      <c r="H343" s="70" t="s">
        <v>1719</v>
      </c>
      <c r="I343" s="70" t="s">
        <v>1720</v>
      </c>
      <c r="J343" s="70" t="s">
        <v>82</v>
      </c>
      <c r="K343" s="70" t="s">
        <v>940</v>
      </c>
      <c r="L343" s="70" t="s">
        <v>1721</v>
      </c>
      <c r="M343" s="70" t="s">
        <v>55</v>
      </c>
      <c r="N343" s="70" t="s">
        <v>1625</v>
      </c>
      <c r="O343" s="70" t="s">
        <v>55</v>
      </c>
      <c r="P343" s="70"/>
      <c r="Q343" s="70" t="s">
        <v>55</v>
      </c>
      <c r="R343" s="70"/>
      <c r="S343" s="70" t="s">
        <v>55</v>
      </c>
      <c r="T343" s="70" t="s">
        <v>1631</v>
      </c>
      <c r="U343" s="70" t="s">
        <v>1633</v>
      </c>
      <c r="V343" s="70" t="s">
        <v>1634</v>
      </c>
      <c r="W343" s="70" t="s">
        <v>1635</v>
      </c>
      <c r="X343" s="70" t="s">
        <v>1636</v>
      </c>
      <c r="Y343" s="70" t="s">
        <v>1653</v>
      </c>
      <c r="Z343" s="70" t="s">
        <v>1653</v>
      </c>
      <c r="AA343" s="70" t="s">
        <v>1653</v>
      </c>
      <c r="AB343" s="70" t="s">
        <v>1653</v>
      </c>
      <c r="AC343" s="70" t="s">
        <v>1653</v>
      </c>
      <c r="AD343" s="70" t="s">
        <v>1653</v>
      </c>
      <c r="AE343" s="70" t="s">
        <v>1644</v>
      </c>
      <c r="AF343" s="70" t="s">
        <v>55</v>
      </c>
      <c r="AG343" s="70" t="s">
        <v>52</v>
      </c>
      <c r="AH343" s="70" t="s">
        <v>55</v>
      </c>
    </row>
    <row r="344" spans="2:34" ht="15.75" hidden="1" customHeight="1" x14ac:dyDescent="0.25">
      <c r="B344" s="70" t="s">
        <v>1549</v>
      </c>
      <c r="C344" s="70" t="s">
        <v>1116</v>
      </c>
      <c r="D344" s="70" t="s">
        <v>1619</v>
      </c>
      <c r="E344" s="70" t="s">
        <v>1120</v>
      </c>
      <c r="F344" s="70" t="s">
        <v>1620</v>
      </c>
      <c r="G344" s="70" t="s">
        <v>1195</v>
      </c>
      <c r="H344" s="70" t="s">
        <v>1725</v>
      </c>
      <c r="I344" s="70" t="s">
        <v>1726</v>
      </c>
      <c r="J344" s="70" t="s">
        <v>82</v>
      </c>
      <c r="K344" s="70" t="s">
        <v>940</v>
      </c>
      <c r="L344" s="70" t="s">
        <v>1729</v>
      </c>
      <c r="M344" s="70" t="s">
        <v>55</v>
      </c>
      <c r="N344" s="70" t="s">
        <v>1625</v>
      </c>
      <c r="O344" s="70" t="s">
        <v>55</v>
      </c>
      <c r="P344" s="70"/>
      <c r="Q344" s="70" t="s">
        <v>55</v>
      </c>
      <c r="R344" s="70"/>
      <c r="S344" s="70" t="s">
        <v>55</v>
      </c>
      <c r="T344" s="70" t="s">
        <v>1631</v>
      </c>
      <c r="U344" s="70" t="s">
        <v>1633</v>
      </c>
      <c r="V344" s="70" t="s">
        <v>1634</v>
      </c>
      <c r="W344" s="70" t="s">
        <v>1635</v>
      </c>
      <c r="X344" s="70" t="s">
        <v>1636</v>
      </c>
      <c r="Y344" s="70" t="s">
        <v>1653</v>
      </c>
      <c r="Z344" s="70" t="s">
        <v>1653</v>
      </c>
      <c r="AA344" s="70" t="s">
        <v>1653</v>
      </c>
      <c r="AB344" s="70" t="s">
        <v>1653</v>
      </c>
      <c r="AC344" s="70" t="s">
        <v>1653</v>
      </c>
      <c r="AD344" s="70" t="s">
        <v>1653</v>
      </c>
      <c r="AE344" s="70" t="s">
        <v>1644</v>
      </c>
      <c r="AF344" s="70" t="s">
        <v>55</v>
      </c>
      <c r="AG344" s="70" t="s">
        <v>52</v>
      </c>
      <c r="AH344" s="70" t="s">
        <v>55</v>
      </c>
    </row>
    <row r="345" spans="2:34" ht="15.75" hidden="1" customHeight="1" x14ac:dyDescent="0.25">
      <c r="B345" s="70" t="s">
        <v>1549</v>
      </c>
      <c r="C345" s="70" t="s">
        <v>1116</v>
      </c>
      <c r="D345" s="70" t="s">
        <v>1619</v>
      </c>
      <c r="E345" s="70" t="s">
        <v>1120</v>
      </c>
      <c r="F345" s="70" t="s">
        <v>1620</v>
      </c>
      <c r="G345" s="70" t="s">
        <v>1195</v>
      </c>
      <c r="H345" s="70" t="s">
        <v>1731</v>
      </c>
      <c r="I345" s="70" t="s">
        <v>1732</v>
      </c>
      <c r="J345" s="70" t="s">
        <v>82</v>
      </c>
      <c r="K345" s="70" t="s">
        <v>940</v>
      </c>
      <c r="L345" s="70" t="s">
        <v>1735</v>
      </c>
      <c r="M345" s="70" t="s">
        <v>55</v>
      </c>
      <c r="N345" s="70" t="s">
        <v>1625</v>
      </c>
      <c r="O345" s="70" t="s">
        <v>55</v>
      </c>
      <c r="P345" s="70"/>
      <c r="Q345" s="70" t="s">
        <v>55</v>
      </c>
      <c r="R345" s="70"/>
      <c r="S345" s="70" t="s">
        <v>55</v>
      </c>
      <c r="T345" s="70" t="s">
        <v>1631</v>
      </c>
      <c r="U345" s="70" t="s">
        <v>1633</v>
      </c>
      <c r="V345" s="70" t="s">
        <v>1634</v>
      </c>
      <c r="W345" s="70" t="s">
        <v>1635</v>
      </c>
      <c r="X345" s="70" t="s">
        <v>1636</v>
      </c>
      <c r="Y345" s="70" t="s">
        <v>1653</v>
      </c>
      <c r="Z345" s="70" t="s">
        <v>1653</v>
      </c>
      <c r="AA345" s="70" t="s">
        <v>1653</v>
      </c>
      <c r="AB345" s="70" t="s">
        <v>1653</v>
      </c>
      <c r="AC345" s="70" t="s">
        <v>1653</v>
      </c>
      <c r="AD345" s="70" t="s">
        <v>1653</v>
      </c>
      <c r="AE345" s="70" t="s">
        <v>1644</v>
      </c>
      <c r="AF345" s="70" t="s">
        <v>55</v>
      </c>
      <c r="AG345" s="70" t="s">
        <v>52</v>
      </c>
      <c r="AH345" s="70" t="s">
        <v>55</v>
      </c>
    </row>
    <row r="346" spans="2:34" ht="15.75" hidden="1" customHeight="1" x14ac:dyDescent="0.25">
      <c r="B346" s="70" t="s">
        <v>1549</v>
      </c>
      <c r="C346" s="70" t="s">
        <v>1116</v>
      </c>
      <c r="D346" s="70" t="s">
        <v>1619</v>
      </c>
      <c r="E346" s="70" t="s">
        <v>1120</v>
      </c>
      <c r="F346" s="70" t="s">
        <v>1620</v>
      </c>
      <c r="G346" s="70" t="s">
        <v>1195</v>
      </c>
      <c r="H346" s="70" t="s">
        <v>1740</v>
      </c>
      <c r="I346" s="70" t="s">
        <v>1741</v>
      </c>
      <c r="J346" s="70" t="s">
        <v>82</v>
      </c>
      <c r="K346" s="70" t="s">
        <v>940</v>
      </c>
      <c r="L346" s="70" t="s">
        <v>1742</v>
      </c>
      <c r="M346" s="70" t="s">
        <v>55</v>
      </c>
      <c r="N346" s="70"/>
      <c r="O346" s="70" t="s">
        <v>55</v>
      </c>
      <c r="P346" s="70"/>
      <c r="Q346" s="70" t="s">
        <v>55</v>
      </c>
      <c r="R346" s="70"/>
      <c r="S346" s="70" t="s">
        <v>55</v>
      </c>
      <c r="T346" s="70" t="s">
        <v>1631</v>
      </c>
      <c r="U346" s="70" t="s">
        <v>1633</v>
      </c>
      <c r="V346" s="70" t="s">
        <v>1634</v>
      </c>
      <c r="W346" s="70" t="s">
        <v>1635</v>
      </c>
      <c r="X346" s="70" t="s">
        <v>1636</v>
      </c>
      <c r="Y346" s="70" t="s">
        <v>1653</v>
      </c>
      <c r="Z346" s="70" t="s">
        <v>1653</v>
      </c>
      <c r="AA346" s="70" t="s">
        <v>1653</v>
      </c>
      <c r="AB346" s="70" t="s">
        <v>1653</v>
      </c>
      <c r="AC346" s="70" t="s">
        <v>1653</v>
      </c>
      <c r="AD346" s="70" t="s">
        <v>1653</v>
      </c>
      <c r="AE346" s="70" t="s">
        <v>1644</v>
      </c>
      <c r="AF346" s="70" t="s">
        <v>55</v>
      </c>
      <c r="AG346" s="70" t="s">
        <v>52</v>
      </c>
      <c r="AH346" s="70" t="s">
        <v>55</v>
      </c>
    </row>
    <row r="347" spans="2:34" ht="15.75" hidden="1" customHeight="1" x14ac:dyDescent="0.25">
      <c r="B347" s="70" t="s">
        <v>1549</v>
      </c>
      <c r="C347" s="70" t="s">
        <v>1116</v>
      </c>
      <c r="D347" s="70" t="s">
        <v>1619</v>
      </c>
      <c r="E347" s="70" t="s">
        <v>1120</v>
      </c>
      <c r="F347" s="70" t="s">
        <v>1620</v>
      </c>
      <c r="G347" s="70" t="s">
        <v>1195</v>
      </c>
      <c r="H347" s="70" t="s">
        <v>1750</v>
      </c>
      <c r="I347" s="70" t="s">
        <v>1751</v>
      </c>
      <c r="J347" s="70" t="s">
        <v>82</v>
      </c>
      <c r="K347" s="70" t="s">
        <v>940</v>
      </c>
      <c r="L347" s="70" t="s">
        <v>1752</v>
      </c>
      <c r="M347" s="70" t="s">
        <v>55</v>
      </c>
      <c r="N347" s="70"/>
      <c r="O347" s="70" t="s">
        <v>55</v>
      </c>
      <c r="P347" s="70"/>
      <c r="Q347" s="70" t="s">
        <v>55</v>
      </c>
      <c r="R347" s="70"/>
      <c r="S347" s="70" t="s">
        <v>55</v>
      </c>
      <c r="T347" s="70" t="s">
        <v>1631</v>
      </c>
      <c r="U347" s="70" t="s">
        <v>1633</v>
      </c>
      <c r="V347" s="70" t="s">
        <v>1634</v>
      </c>
      <c r="W347" s="70" t="s">
        <v>1635</v>
      </c>
      <c r="X347" s="70" t="s">
        <v>1636</v>
      </c>
      <c r="Y347" s="70" t="s">
        <v>1653</v>
      </c>
      <c r="Z347" s="70" t="s">
        <v>1653</v>
      </c>
      <c r="AA347" s="70" t="s">
        <v>1653</v>
      </c>
      <c r="AB347" s="70" t="s">
        <v>1653</v>
      </c>
      <c r="AC347" s="70" t="s">
        <v>1653</v>
      </c>
      <c r="AD347" s="70" t="s">
        <v>1653</v>
      </c>
      <c r="AE347" s="70" t="s">
        <v>1644</v>
      </c>
      <c r="AF347" s="70" t="s">
        <v>55</v>
      </c>
      <c r="AG347" s="70" t="s">
        <v>52</v>
      </c>
      <c r="AH347" s="70" t="s">
        <v>55</v>
      </c>
    </row>
    <row r="348" spans="2:34" ht="15.75" hidden="1" customHeight="1" x14ac:dyDescent="0.25">
      <c r="B348" s="70" t="s">
        <v>1549</v>
      </c>
      <c r="C348" s="70" t="s">
        <v>1116</v>
      </c>
      <c r="D348" s="70" t="s">
        <v>1619</v>
      </c>
      <c r="E348" s="70" t="s">
        <v>1120</v>
      </c>
      <c r="F348" s="70" t="s">
        <v>1620</v>
      </c>
      <c r="G348" s="70" t="s">
        <v>1195</v>
      </c>
      <c r="H348" s="70" t="s">
        <v>1757</v>
      </c>
      <c r="I348" s="70" t="s">
        <v>1758</v>
      </c>
      <c r="J348" s="70" t="s">
        <v>82</v>
      </c>
      <c r="K348" s="70" t="s">
        <v>940</v>
      </c>
      <c r="L348" s="70" t="s">
        <v>1759</v>
      </c>
      <c r="M348" s="70" t="s">
        <v>55</v>
      </c>
      <c r="N348" s="70" t="s">
        <v>1625</v>
      </c>
      <c r="O348" s="70" t="s">
        <v>55</v>
      </c>
      <c r="P348" s="70"/>
      <c r="Q348" s="70" t="s">
        <v>55</v>
      </c>
      <c r="R348" s="70"/>
      <c r="S348" s="70" t="s">
        <v>55</v>
      </c>
      <c r="T348" s="70" t="s">
        <v>1653</v>
      </c>
      <c r="U348" s="70" t="s">
        <v>1633</v>
      </c>
      <c r="V348" s="70" t="s">
        <v>1634</v>
      </c>
      <c r="W348" s="70" t="s">
        <v>1635</v>
      </c>
      <c r="X348" s="70" t="s">
        <v>1636</v>
      </c>
      <c r="Y348" s="70" t="s">
        <v>1653</v>
      </c>
      <c r="Z348" s="70" t="s">
        <v>1653</v>
      </c>
      <c r="AA348" s="70" t="s">
        <v>1653</v>
      </c>
      <c r="AB348" s="70" t="s">
        <v>1653</v>
      </c>
      <c r="AC348" s="70" t="s">
        <v>1653</v>
      </c>
      <c r="AD348" s="70" t="s">
        <v>1653</v>
      </c>
      <c r="AE348" s="70" t="s">
        <v>1644</v>
      </c>
      <c r="AF348" s="70" t="s">
        <v>55</v>
      </c>
      <c r="AG348" s="70" t="s">
        <v>52</v>
      </c>
      <c r="AH348" s="70" t="s">
        <v>55</v>
      </c>
    </row>
    <row r="349" spans="2:34" ht="15.75" hidden="1" customHeight="1" x14ac:dyDescent="0.25">
      <c r="B349" s="70" t="s">
        <v>1549</v>
      </c>
      <c r="C349" s="70" t="s">
        <v>1116</v>
      </c>
      <c r="D349" s="70" t="s">
        <v>1619</v>
      </c>
      <c r="E349" s="70" t="s">
        <v>1120</v>
      </c>
      <c r="F349" s="70" t="s">
        <v>1620</v>
      </c>
      <c r="G349" s="70" t="s">
        <v>1195</v>
      </c>
      <c r="H349" s="70" t="s">
        <v>1764</v>
      </c>
      <c r="I349" s="70" t="s">
        <v>1765</v>
      </c>
      <c r="J349" s="70" t="s">
        <v>82</v>
      </c>
      <c r="K349" s="70" t="s">
        <v>940</v>
      </c>
      <c r="L349" s="70" t="s">
        <v>1766</v>
      </c>
      <c r="M349" s="70" t="s">
        <v>55</v>
      </c>
      <c r="N349" s="70" t="s">
        <v>1625</v>
      </c>
      <c r="O349" s="70" t="s">
        <v>55</v>
      </c>
      <c r="P349" s="70"/>
      <c r="Q349" s="70" t="s">
        <v>55</v>
      </c>
      <c r="R349" s="70"/>
      <c r="S349" s="70" t="s">
        <v>55</v>
      </c>
      <c r="T349" s="70" t="s">
        <v>1631</v>
      </c>
      <c r="U349" s="70" t="s">
        <v>1633</v>
      </c>
      <c r="V349" s="70" t="s">
        <v>1634</v>
      </c>
      <c r="W349" s="70" t="s">
        <v>1635</v>
      </c>
      <c r="X349" s="70" t="s">
        <v>1636</v>
      </c>
      <c r="Y349" s="70" t="s">
        <v>1653</v>
      </c>
      <c r="Z349" s="70" t="s">
        <v>1653</v>
      </c>
      <c r="AA349" s="70" t="s">
        <v>1653</v>
      </c>
      <c r="AB349" s="70" t="s">
        <v>1653</v>
      </c>
      <c r="AC349" s="70" t="s">
        <v>1653</v>
      </c>
      <c r="AD349" s="70" t="s">
        <v>1653</v>
      </c>
      <c r="AE349" s="70" t="s">
        <v>1644</v>
      </c>
      <c r="AF349" s="70" t="s">
        <v>55</v>
      </c>
      <c r="AG349" s="70" t="s">
        <v>52</v>
      </c>
      <c r="AH349" s="70" t="s">
        <v>55</v>
      </c>
    </row>
    <row r="350" spans="2:34" ht="15.75" hidden="1" customHeight="1" x14ac:dyDescent="0.25">
      <c r="B350" s="70" t="s">
        <v>1549</v>
      </c>
      <c r="C350" s="70" t="s">
        <v>1116</v>
      </c>
      <c r="D350" s="70" t="s">
        <v>1771</v>
      </c>
      <c r="E350" s="70" t="s">
        <v>1121</v>
      </c>
      <c r="F350" s="70" t="s">
        <v>1772</v>
      </c>
      <c r="G350" s="70" t="s">
        <v>1196</v>
      </c>
      <c r="H350" s="70" t="s">
        <v>1773</v>
      </c>
      <c r="I350" s="70" t="s">
        <v>1774</v>
      </c>
      <c r="J350" s="70" t="s">
        <v>82</v>
      </c>
      <c r="K350" s="70" t="s">
        <v>1775</v>
      </c>
      <c r="L350" s="70" t="s">
        <v>1776</v>
      </c>
      <c r="M350" s="70" t="s">
        <v>55</v>
      </c>
      <c r="N350" s="70" t="s">
        <v>264</v>
      </c>
      <c r="O350" s="70" t="s">
        <v>55</v>
      </c>
      <c r="P350" s="70" t="s">
        <v>1779</v>
      </c>
      <c r="Q350" s="70" t="s">
        <v>55</v>
      </c>
      <c r="R350" s="70" t="s">
        <v>1773</v>
      </c>
      <c r="S350" s="70" t="s">
        <v>55</v>
      </c>
      <c r="T350" s="70" t="s">
        <v>1631</v>
      </c>
      <c r="U350" s="70" t="s">
        <v>1633</v>
      </c>
      <c r="V350" s="70" t="s">
        <v>1634</v>
      </c>
      <c r="W350" s="70" t="s">
        <v>1635</v>
      </c>
      <c r="X350" s="70" t="s">
        <v>1636</v>
      </c>
      <c r="Y350" s="70" t="s">
        <v>1653</v>
      </c>
      <c r="Z350" s="70" t="s">
        <v>1653</v>
      </c>
      <c r="AA350" s="70" t="s">
        <v>1653</v>
      </c>
      <c r="AB350" s="70" t="s">
        <v>1653</v>
      </c>
      <c r="AC350" s="70" t="s">
        <v>1653</v>
      </c>
      <c r="AD350" s="70" t="s">
        <v>1653</v>
      </c>
      <c r="AE350" s="70" t="s">
        <v>1653</v>
      </c>
      <c r="AF350" s="70" t="s">
        <v>55</v>
      </c>
      <c r="AG350" s="70" t="s">
        <v>52</v>
      </c>
      <c r="AH350" s="70" t="s">
        <v>2678</v>
      </c>
    </row>
    <row r="351" spans="2:34" ht="15.75" hidden="1" customHeight="1" x14ac:dyDescent="0.25">
      <c r="B351" s="70" t="s">
        <v>1549</v>
      </c>
      <c r="C351" s="70" t="s">
        <v>1116</v>
      </c>
      <c r="D351" s="70" t="s">
        <v>1782</v>
      </c>
      <c r="E351" s="70" t="s">
        <v>1123</v>
      </c>
      <c r="F351" s="70" t="s">
        <v>1783</v>
      </c>
      <c r="G351" s="70" t="s">
        <v>1197</v>
      </c>
      <c r="H351" s="70" t="s">
        <v>1784</v>
      </c>
      <c r="I351" s="70" t="s">
        <v>1785</v>
      </c>
      <c r="J351" s="70" t="s">
        <v>82</v>
      </c>
      <c r="K351" s="70" t="s">
        <v>1073</v>
      </c>
      <c r="L351" s="70" t="s">
        <v>1786</v>
      </c>
      <c r="M351" s="70" t="s">
        <v>55</v>
      </c>
      <c r="N351" s="70" t="s">
        <v>264</v>
      </c>
      <c r="O351" s="70" t="s">
        <v>55</v>
      </c>
      <c r="P351" s="70" t="s">
        <v>1793</v>
      </c>
      <c r="Q351" s="70" t="s">
        <v>55</v>
      </c>
      <c r="R351" s="70" t="s">
        <v>1794</v>
      </c>
      <c r="S351" s="70" t="s">
        <v>55</v>
      </c>
      <c r="T351" s="70" t="s">
        <v>1631</v>
      </c>
      <c r="U351" s="70" t="s">
        <v>1633</v>
      </c>
      <c r="V351" s="70" t="s">
        <v>1634</v>
      </c>
      <c r="W351" s="70" t="s">
        <v>1635</v>
      </c>
      <c r="X351" s="70" t="s">
        <v>1636</v>
      </c>
      <c r="Y351" s="70" t="s">
        <v>1637</v>
      </c>
      <c r="Z351" s="70" t="s">
        <v>1639</v>
      </c>
      <c r="AA351" s="70" t="s">
        <v>1640</v>
      </c>
      <c r="AB351" s="70" t="s">
        <v>1653</v>
      </c>
      <c r="AC351" s="70" t="s">
        <v>1642</v>
      </c>
      <c r="AD351" s="70" t="s">
        <v>1643</v>
      </c>
      <c r="AE351" s="70" t="s">
        <v>1644</v>
      </c>
      <c r="AF351" s="70" t="s">
        <v>55</v>
      </c>
      <c r="AG351" s="70" t="s">
        <v>52</v>
      </c>
      <c r="AH351" s="70" t="s">
        <v>2681</v>
      </c>
    </row>
    <row r="352" spans="2:34" ht="15.75" hidden="1" customHeight="1" x14ac:dyDescent="0.25">
      <c r="B352" s="70" t="s">
        <v>1549</v>
      </c>
      <c r="C352" s="70" t="s">
        <v>1116</v>
      </c>
      <c r="D352" s="70" t="s">
        <v>1782</v>
      </c>
      <c r="E352" s="70" t="s">
        <v>1123</v>
      </c>
      <c r="F352" s="70" t="s">
        <v>1783</v>
      </c>
      <c r="G352" s="70" t="s">
        <v>1197</v>
      </c>
      <c r="H352" s="70" t="s">
        <v>1798</v>
      </c>
      <c r="I352" s="70" t="s">
        <v>1799</v>
      </c>
      <c r="J352" s="70" t="s">
        <v>82</v>
      </c>
      <c r="K352" s="70" t="s">
        <v>144</v>
      </c>
      <c r="L352" s="70" t="s">
        <v>1801</v>
      </c>
      <c r="M352" s="70" t="s">
        <v>55</v>
      </c>
      <c r="N352" s="70" t="s">
        <v>264</v>
      </c>
      <c r="O352" s="70" t="s">
        <v>55</v>
      </c>
      <c r="P352" s="70" t="s">
        <v>1793</v>
      </c>
      <c r="Q352" s="70" t="s">
        <v>55</v>
      </c>
      <c r="R352" s="70" t="s">
        <v>1809</v>
      </c>
      <c r="S352" s="70" t="s">
        <v>55</v>
      </c>
      <c r="T352" s="70" t="s">
        <v>1631</v>
      </c>
      <c r="U352" s="70" t="s">
        <v>1633</v>
      </c>
      <c r="V352" s="70" t="s">
        <v>1634</v>
      </c>
      <c r="W352" s="70" t="s">
        <v>1635</v>
      </c>
      <c r="X352" s="70" t="s">
        <v>1636</v>
      </c>
      <c r="Y352" s="70" t="s">
        <v>1637</v>
      </c>
      <c r="Z352" s="70" t="s">
        <v>1639</v>
      </c>
      <c r="AA352" s="70" t="s">
        <v>1640</v>
      </c>
      <c r="AB352" s="70" t="s">
        <v>1653</v>
      </c>
      <c r="AC352" s="70" t="s">
        <v>1642</v>
      </c>
      <c r="AD352" s="70" t="s">
        <v>1643</v>
      </c>
      <c r="AE352" s="70" t="s">
        <v>1653</v>
      </c>
      <c r="AF352" s="70" t="s">
        <v>55</v>
      </c>
      <c r="AG352" s="70" t="s">
        <v>82</v>
      </c>
      <c r="AH352" s="70" t="s">
        <v>2684</v>
      </c>
    </row>
    <row r="353" spans="2:34" ht="15.75" hidden="1" customHeight="1" x14ac:dyDescent="0.25">
      <c r="B353" s="70" t="s">
        <v>1549</v>
      </c>
      <c r="C353" s="70" t="s">
        <v>1116</v>
      </c>
      <c r="D353" s="70" t="s">
        <v>1782</v>
      </c>
      <c r="E353" s="70" t="s">
        <v>1123</v>
      </c>
      <c r="F353" s="70" t="s">
        <v>1783</v>
      </c>
      <c r="G353" s="70" t="s">
        <v>1197</v>
      </c>
      <c r="H353" s="70" t="s">
        <v>1817</v>
      </c>
      <c r="I353" s="70" t="s">
        <v>1818</v>
      </c>
      <c r="J353" s="70" t="s">
        <v>82</v>
      </c>
      <c r="K353" s="70" t="s">
        <v>144</v>
      </c>
      <c r="L353" s="70" t="s">
        <v>1819</v>
      </c>
      <c r="M353" s="70" t="s">
        <v>55</v>
      </c>
      <c r="N353" s="70" t="s">
        <v>264</v>
      </c>
      <c r="O353" s="70" t="s">
        <v>55</v>
      </c>
      <c r="P353" s="70" t="s">
        <v>1793</v>
      </c>
      <c r="Q353" s="70" t="s">
        <v>55</v>
      </c>
      <c r="R353" s="70" t="s">
        <v>1824</v>
      </c>
      <c r="S353" s="70" t="s">
        <v>55</v>
      </c>
      <c r="T353" s="70" t="s">
        <v>1631</v>
      </c>
      <c r="U353" s="70" t="s">
        <v>1633</v>
      </c>
      <c r="V353" s="70" t="s">
        <v>1634</v>
      </c>
      <c r="W353" s="70" t="s">
        <v>1635</v>
      </c>
      <c r="X353" s="70" t="s">
        <v>1636</v>
      </c>
      <c r="Y353" s="70" t="s">
        <v>1637</v>
      </c>
      <c r="Z353" s="70" t="s">
        <v>1639</v>
      </c>
      <c r="AA353" s="70" t="s">
        <v>1640</v>
      </c>
      <c r="AB353" s="70" t="s">
        <v>1653</v>
      </c>
      <c r="AC353" s="70" t="s">
        <v>1642</v>
      </c>
      <c r="AD353" s="70" t="s">
        <v>1643</v>
      </c>
      <c r="AE353" s="70" t="s">
        <v>1653</v>
      </c>
      <c r="AF353" s="70" t="s">
        <v>55</v>
      </c>
      <c r="AG353" s="70" t="s">
        <v>82</v>
      </c>
      <c r="AH353" s="70" t="s">
        <v>2684</v>
      </c>
    </row>
    <row r="354" spans="2:34" ht="15.75" hidden="1" customHeight="1" x14ac:dyDescent="0.25">
      <c r="B354" s="70" t="s">
        <v>1549</v>
      </c>
      <c r="C354" s="70" t="s">
        <v>1116</v>
      </c>
      <c r="D354" s="70" t="s">
        <v>1782</v>
      </c>
      <c r="E354" s="70" t="s">
        <v>1123</v>
      </c>
      <c r="F354" s="70" t="s">
        <v>1783</v>
      </c>
      <c r="G354" s="70" t="s">
        <v>1197</v>
      </c>
      <c r="H354" s="70" t="s">
        <v>1829</v>
      </c>
      <c r="I354" s="70" t="s">
        <v>1830</v>
      </c>
      <c r="J354" s="70" t="s">
        <v>82</v>
      </c>
      <c r="K354" s="70" t="s">
        <v>1073</v>
      </c>
      <c r="L354" s="70" t="s">
        <v>1831</v>
      </c>
      <c r="M354" s="70" t="s">
        <v>55</v>
      </c>
      <c r="N354" s="70" t="s">
        <v>264</v>
      </c>
      <c r="O354" s="70" t="s">
        <v>55</v>
      </c>
      <c r="P354" s="70" t="s">
        <v>1793</v>
      </c>
      <c r="Q354" s="70" t="s">
        <v>55</v>
      </c>
      <c r="R354" s="70" t="s">
        <v>1836</v>
      </c>
      <c r="S354" s="70" t="s">
        <v>55</v>
      </c>
      <c r="T354" s="70" t="s">
        <v>1631</v>
      </c>
      <c r="U354" s="70" t="s">
        <v>1633</v>
      </c>
      <c r="V354" s="70" t="s">
        <v>1634</v>
      </c>
      <c r="W354" s="70" t="s">
        <v>1635</v>
      </c>
      <c r="X354" s="70" t="s">
        <v>1636</v>
      </c>
      <c r="Y354" s="70" t="s">
        <v>1637</v>
      </c>
      <c r="Z354" s="70" t="s">
        <v>1639</v>
      </c>
      <c r="AA354" s="70" t="s">
        <v>1640</v>
      </c>
      <c r="AB354" s="70" t="s">
        <v>1653</v>
      </c>
      <c r="AC354" s="70" t="s">
        <v>1642</v>
      </c>
      <c r="AD354" s="70" t="s">
        <v>1643</v>
      </c>
      <c r="AE354" s="70" t="s">
        <v>1644</v>
      </c>
      <c r="AF354" s="70" t="s">
        <v>55</v>
      </c>
      <c r="AG354" s="70" t="s">
        <v>82</v>
      </c>
      <c r="AH354" s="70" t="s">
        <v>2684</v>
      </c>
    </row>
    <row r="355" spans="2:34" ht="15.75" hidden="1" customHeight="1" x14ac:dyDescent="0.25">
      <c r="B355" s="70" t="s">
        <v>1549</v>
      </c>
      <c r="C355" s="70" t="s">
        <v>1116</v>
      </c>
      <c r="D355" s="70" t="s">
        <v>1782</v>
      </c>
      <c r="E355" s="70" t="s">
        <v>1123</v>
      </c>
      <c r="F355" s="70" t="s">
        <v>1783</v>
      </c>
      <c r="G355" s="70" t="s">
        <v>1197</v>
      </c>
      <c r="H355" s="70" t="s">
        <v>1841</v>
      </c>
      <c r="I355" s="70" t="s">
        <v>1842</v>
      </c>
      <c r="J355" s="70" t="s">
        <v>82</v>
      </c>
      <c r="K355" s="70" t="s">
        <v>493</v>
      </c>
      <c r="L355" s="70" t="s">
        <v>1843</v>
      </c>
      <c r="M355" s="70" t="s">
        <v>55</v>
      </c>
      <c r="N355" s="70" t="s">
        <v>264</v>
      </c>
      <c r="O355" s="70" t="s">
        <v>55</v>
      </c>
      <c r="P355" s="70" t="s">
        <v>1793</v>
      </c>
      <c r="Q355" s="70" t="s">
        <v>55</v>
      </c>
      <c r="R355" s="70" t="s">
        <v>1853</v>
      </c>
      <c r="S355" s="70" t="s">
        <v>55</v>
      </c>
      <c r="T355" s="70" t="s">
        <v>1631</v>
      </c>
      <c r="U355" s="70" t="s">
        <v>1633</v>
      </c>
      <c r="V355" s="70" t="s">
        <v>1634</v>
      </c>
      <c r="W355" s="70" t="s">
        <v>1635</v>
      </c>
      <c r="X355" s="70" t="s">
        <v>1636</v>
      </c>
      <c r="Y355" s="70" t="s">
        <v>1637</v>
      </c>
      <c r="Z355" s="70" t="s">
        <v>1639</v>
      </c>
      <c r="AA355" s="70" t="s">
        <v>1640</v>
      </c>
      <c r="AB355" s="70" t="s">
        <v>1653</v>
      </c>
      <c r="AC355" s="70" t="s">
        <v>1642</v>
      </c>
      <c r="AD355" s="70" t="s">
        <v>1643</v>
      </c>
      <c r="AE355" s="70" t="s">
        <v>1653</v>
      </c>
      <c r="AF355" s="70" t="s">
        <v>55</v>
      </c>
      <c r="AG355" s="70" t="s">
        <v>82</v>
      </c>
      <c r="AH355" s="70" t="s">
        <v>55</v>
      </c>
    </row>
    <row r="356" spans="2:34" ht="15.75" hidden="1" customHeight="1" x14ac:dyDescent="0.25">
      <c r="B356" s="70" t="s">
        <v>1549</v>
      </c>
      <c r="C356" s="70" t="s">
        <v>1116</v>
      </c>
      <c r="D356" s="70" t="s">
        <v>1782</v>
      </c>
      <c r="E356" s="70" t="s">
        <v>1123</v>
      </c>
      <c r="F356" s="70" t="s">
        <v>1783</v>
      </c>
      <c r="G356" s="70" t="s">
        <v>1197</v>
      </c>
      <c r="H356" s="70" t="s">
        <v>1860</v>
      </c>
      <c r="I356" s="70" t="s">
        <v>1861</v>
      </c>
      <c r="J356" s="70" t="s">
        <v>82</v>
      </c>
      <c r="K356" s="70" t="s">
        <v>493</v>
      </c>
      <c r="L356" s="70" t="s">
        <v>1862</v>
      </c>
      <c r="M356" s="70" t="s">
        <v>55</v>
      </c>
      <c r="N356" s="70" t="s">
        <v>264</v>
      </c>
      <c r="O356" s="70" t="s">
        <v>55</v>
      </c>
      <c r="P356" s="70" t="s">
        <v>1793</v>
      </c>
      <c r="Q356" s="70" t="s">
        <v>55</v>
      </c>
      <c r="R356" s="70" t="s">
        <v>1867</v>
      </c>
      <c r="S356" s="70" t="s">
        <v>55</v>
      </c>
      <c r="T356" s="70" t="s">
        <v>1653</v>
      </c>
      <c r="U356" s="70" t="s">
        <v>1653</v>
      </c>
      <c r="V356" s="70" t="s">
        <v>1653</v>
      </c>
      <c r="W356" s="70" t="s">
        <v>1635</v>
      </c>
      <c r="X356" s="70" t="s">
        <v>1636</v>
      </c>
      <c r="Y356" s="70" t="s">
        <v>1637</v>
      </c>
      <c r="Z356" s="70" t="s">
        <v>1639</v>
      </c>
      <c r="AA356" s="70" t="s">
        <v>1640</v>
      </c>
      <c r="AB356" s="70" t="s">
        <v>1653</v>
      </c>
      <c r="AC356" s="70" t="s">
        <v>1642</v>
      </c>
      <c r="AD356" s="70" t="s">
        <v>1643</v>
      </c>
      <c r="AE356" s="70" t="s">
        <v>1653</v>
      </c>
      <c r="AF356" s="70" t="s">
        <v>55</v>
      </c>
      <c r="AG356" s="70" t="s">
        <v>82</v>
      </c>
      <c r="AH356" s="70" t="s">
        <v>55</v>
      </c>
    </row>
    <row r="357" spans="2:34" ht="15.75" hidden="1" customHeight="1" x14ac:dyDescent="0.25">
      <c r="B357" s="70" t="s">
        <v>1549</v>
      </c>
      <c r="C357" s="70" t="s">
        <v>1116</v>
      </c>
      <c r="D357" s="70" t="s">
        <v>1782</v>
      </c>
      <c r="E357" s="70" t="s">
        <v>1123</v>
      </c>
      <c r="F357" s="70" t="s">
        <v>1783</v>
      </c>
      <c r="G357" s="70" t="s">
        <v>1197</v>
      </c>
      <c r="H357" s="70" t="s">
        <v>1872</v>
      </c>
      <c r="I357" s="70" t="s">
        <v>1873</v>
      </c>
      <c r="J357" s="70" t="s">
        <v>82</v>
      </c>
      <c r="K357" s="70" t="s">
        <v>144</v>
      </c>
      <c r="L357" s="70" t="s">
        <v>1874</v>
      </c>
      <c r="M357" s="70" t="s">
        <v>55</v>
      </c>
      <c r="N357" s="70" t="s">
        <v>264</v>
      </c>
      <c r="O357" s="70" t="s">
        <v>55</v>
      </c>
      <c r="P357" s="70" t="s">
        <v>1793</v>
      </c>
      <c r="Q357" s="70" t="s">
        <v>55</v>
      </c>
      <c r="R357" s="70" t="s">
        <v>1879</v>
      </c>
      <c r="S357" s="70" t="s">
        <v>55</v>
      </c>
      <c r="T357" s="70" t="s">
        <v>1653</v>
      </c>
      <c r="U357" s="70" t="s">
        <v>1653</v>
      </c>
      <c r="V357" s="70" t="s">
        <v>1653</v>
      </c>
      <c r="W357" s="70" t="s">
        <v>1653</v>
      </c>
      <c r="X357" s="70" t="s">
        <v>1636</v>
      </c>
      <c r="Y357" s="70" t="s">
        <v>1637</v>
      </c>
      <c r="Z357" s="70" t="s">
        <v>1639</v>
      </c>
      <c r="AA357" s="70" t="s">
        <v>1640</v>
      </c>
      <c r="AB357" s="70" t="s">
        <v>1653</v>
      </c>
      <c r="AC357" s="70" t="s">
        <v>1642</v>
      </c>
      <c r="AD357" s="70" t="s">
        <v>1643</v>
      </c>
      <c r="AE357" s="70" t="s">
        <v>1653</v>
      </c>
      <c r="AF357" s="70" t="s">
        <v>55</v>
      </c>
      <c r="AG357" s="70" t="s">
        <v>82</v>
      </c>
      <c r="AH357" s="70" t="s">
        <v>2692</v>
      </c>
    </row>
    <row r="358" spans="2:34" ht="15.75" hidden="1" customHeight="1" x14ac:dyDescent="0.25">
      <c r="B358" s="70" t="s">
        <v>1549</v>
      </c>
      <c r="C358" s="70" t="s">
        <v>1116</v>
      </c>
      <c r="D358" s="70" t="s">
        <v>1782</v>
      </c>
      <c r="E358" s="70" t="s">
        <v>1123</v>
      </c>
      <c r="F358" s="70" t="s">
        <v>1783</v>
      </c>
      <c r="G358" s="70" t="s">
        <v>1197</v>
      </c>
      <c r="H358" s="70" t="s">
        <v>1890</v>
      </c>
      <c r="I358" s="70" t="s">
        <v>1891</v>
      </c>
      <c r="J358" s="70" t="s">
        <v>82</v>
      </c>
      <c r="K358" s="70" t="s">
        <v>1073</v>
      </c>
      <c r="L358" s="70" t="s">
        <v>1892</v>
      </c>
      <c r="M358" s="70" t="s">
        <v>55</v>
      </c>
      <c r="N358" s="70" t="s">
        <v>264</v>
      </c>
      <c r="O358" s="70" t="s">
        <v>55</v>
      </c>
      <c r="P358" s="70" t="s">
        <v>1793</v>
      </c>
      <c r="Q358" s="70" t="s">
        <v>55</v>
      </c>
      <c r="R358" s="70" t="s">
        <v>1897</v>
      </c>
      <c r="S358" s="70" t="s">
        <v>55</v>
      </c>
      <c r="T358" s="70" t="s">
        <v>1631</v>
      </c>
      <c r="U358" s="70" t="s">
        <v>1633</v>
      </c>
      <c r="V358" s="70" t="s">
        <v>1634</v>
      </c>
      <c r="W358" s="70" t="s">
        <v>1635</v>
      </c>
      <c r="X358" s="70" t="s">
        <v>1636</v>
      </c>
      <c r="Y358" s="70" t="s">
        <v>1637</v>
      </c>
      <c r="Z358" s="70" t="s">
        <v>1639</v>
      </c>
      <c r="AA358" s="70" t="s">
        <v>1640</v>
      </c>
      <c r="AB358" s="70" t="s">
        <v>1653</v>
      </c>
      <c r="AC358" s="70" t="s">
        <v>1642</v>
      </c>
      <c r="AD358" s="70" t="s">
        <v>1643</v>
      </c>
      <c r="AE358" s="70" t="s">
        <v>1644</v>
      </c>
      <c r="AF358" s="70" t="s">
        <v>55</v>
      </c>
      <c r="AG358" s="70" t="s">
        <v>82</v>
      </c>
      <c r="AH358" s="70" t="s">
        <v>55</v>
      </c>
    </row>
    <row r="359" spans="2:34" ht="15.75" hidden="1" customHeight="1" x14ac:dyDescent="0.25">
      <c r="B359" s="70" t="s">
        <v>1549</v>
      </c>
      <c r="C359" s="70" t="s">
        <v>1116</v>
      </c>
      <c r="D359" s="70" t="s">
        <v>1782</v>
      </c>
      <c r="E359" s="70" t="s">
        <v>1123</v>
      </c>
      <c r="F359" s="70" t="s">
        <v>1783</v>
      </c>
      <c r="G359" s="70" t="s">
        <v>1197</v>
      </c>
      <c r="H359" s="70" t="s">
        <v>1902</v>
      </c>
      <c r="I359" s="70" t="s">
        <v>1903</v>
      </c>
      <c r="J359" s="70" t="s">
        <v>82</v>
      </c>
      <c r="K359" s="70" t="s">
        <v>144</v>
      </c>
      <c r="L359" s="70" t="s">
        <v>1904</v>
      </c>
      <c r="M359" s="70" t="s">
        <v>55</v>
      </c>
      <c r="N359" s="70" t="s">
        <v>264</v>
      </c>
      <c r="O359" s="70" t="s">
        <v>55</v>
      </c>
      <c r="P359" s="70" t="s">
        <v>1793</v>
      </c>
      <c r="Q359" s="70" t="s">
        <v>55</v>
      </c>
      <c r="R359" s="70" t="s">
        <v>1907</v>
      </c>
      <c r="S359" s="70" t="s">
        <v>55</v>
      </c>
      <c r="T359" s="70" t="s">
        <v>1631</v>
      </c>
      <c r="U359" s="70" t="s">
        <v>1633</v>
      </c>
      <c r="V359" s="70" t="s">
        <v>1634</v>
      </c>
      <c r="W359" s="70" t="s">
        <v>1635</v>
      </c>
      <c r="X359" s="70" t="s">
        <v>1636</v>
      </c>
      <c r="Y359" s="70" t="s">
        <v>1653</v>
      </c>
      <c r="Z359" s="70" t="s">
        <v>1653</v>
      </c>
      <c r="AA359" s="70" t="s">
        <v>1653</v>
      </c>
      <c r="AB359" s="70" t="s">
        <v>1653</v>
      </c>
      <c r="AC359" s="70" t="s">
        <v>1642</v>
      </c>
      <c r="AD359" s="70" t="s">
        <v>1643</v>
      </c>
      <c r="AE359" s="70" t="s">
        <v>1653</v>
      </c>
      <c r="AF359" s="70" t="s">
        <v>55</v>
      </c>
      <c r="AG359" s="70" t="s">
        <v>82</v>
      </c>
      <c r="AH359" s="70" t="s">
        <v>55</v>
      </c>
    </row>
    <row r="360" spans="2:34" ht="15.75" hidden="1" customHeight="1" x14ac:dyDescent="0.25">
      <c r="B360" s="70" t="s">
        <v>1549</v>
      </c>
      <c r="C360" s="70" t="s">
        <v>1116</v>
      </c>
      <c r="D360" s="70" t="s">
        <v>1782</v>
      </c>
      <c r="E360" s="70" t="s">
        <v>1123</v>
      </c>
      <c r="F360" s="70" t="s">
        <v>1783</v>
      </c>
      <c r="G360" s="70" t="s">
        <v>1197</v>
      </c>
      <c r="H360" s="70" t="s">
        <v>1912</v>
      </c>
      <c r="I360" s="70" t="s">
        <v>1913</v>
      </c>
      <c r="J360" s="70" t="s">
        <v>82</v>
      </c>
      <c r="K360" s="70" t="s">
        <v>144</v>
      </c>
      <c r="L360" s="70" t="s">
        <v>1916</v>
      </c>
      <c r="M360" s="70" t="s">
        <v>55</v>
      </c>
      <c r="N360" s="70" t="s">
        <v>264</v>
      </c>
      <c r="O360" s="70" t="s">
        <v>55</v>
      </c>
      <c r="P360" s="70" t="s">
        <v>1793</v>
      </c>
      <c r="Q360" s="70" t="s">
        <v>55</v>
      </c>
      <c r="R360" s="70" t="s">
        <v>1919</v>
      </c>
      <c r="S360" s="70" t="s">
        <v>55</v>
      </c>
      <c r="T360" s="70" t="s">
        <v>1653</v>
      </c>
      <c r="U360" s="70" t="s">
        <v>1653</v>
      </c>
      <c r="V360" s="70" t="s">
        <v>1653</v>
      </c>
      <c r="W360" s="70" t="s">
        <v>1653</v>
      </c>
      <c r="X360" s="70" t="s">
        <v>1636</v>
      </c>
      <c r="Y360" s="70" t="s">
        <v>1637</v>
      </c>
      <c r="Z360" s="70" t="s">
        <v>1639</v>
      </c>
      <c r="AA360" s="70" t="s">
        <v>1640</v>
      </c>
      <c r="AB360" s="70" t="s">
        <v>1653</v>
      </c>
      <c r="AC360" s="70" t="s">
        <v>1642</v>
      </c>
      <c r="AD360" s="70" t="s">
        <v>1643</v>
      </c>
      <c r="AE360" s="70" t="s">
        <v>1653</v>
      </c>
      <c r="AF360" s="70" t="s">
        <v>55</v>
      </c>
      <c r="AG360" s="70" t="s">
        <v>82</v>
      </c>
      <c r="AH360" s="70" t="s">
        <v>55</v>
      </c>
    </row>
    <row r="361" spans="2:34" ht="15.75" hidden="1" customHeight="1" x14ac:dyDescent="0.25">
      <c r="B361" s="70" t="s">
        <v>1549</v>
      </c>
      <c r="C361" s="70" t="s">
        <v>1116</v>
      </c>
      <c r="D361" s="70" t="s">
        <v>1782</v>
      </c>
      <c r="E361" s="70" t="s">
        <v>1123</v>
      </c>
      <c r="F361" s="70" t="s">
        <v>1783</v>
      </c>
      <c r="G361" s="70" t="s">
        <v>1197</v>
      </c>
      <c r="H361" s="70" t="s">
        <v>1924</v>
      </c>
      <c r="I361" s="70" t="s">
        <v>1925</v>
      </c>
      <c r="J361" s="70" t="s">
        <v>82</v>
      </c>
      <c r="K361" s="70" t="s">
        <v>144</v>
      </c>
      <c r="L361" s="70" t="s">
        <v>1926</v>
      </c>
      <c r="M361" s="70" t="s">
        <v>55</v>
      </c>
      <c r="N361" s="70" t="s">
        <v>264</v>
      </c>
      <c r="O361" s="70" t="s">
        <v>55</v>
      </c>
      <c r="P361" s="70" t="s">
        <v>1793</v>
      </c>
      <c r="Q361" s="70" t="s">
        <v>55</v>
      </c>
      <c r="R361" s="70" t="s">
        <v>1930</v>
      </c>
      <c r="S361" s="70" t="s">
        <v>55</v>
      </c>
      <c r="T361" s="70" t="s">
        <v>1631</v>
      </c>
      <c r="U361" s="70" t="s">
        <v>1633</v>
      </c>
      <c r="V361" s="70" t="s">
        <v>1634</v>
      </c>
      <c r="W361" s="70" t="s">
        <v>1635</v>
      </c>
      <c r="X361" s="70" t="s">
        <v>1636</v>
      </c>
      <c r="Y361" s="70" t="s">
        <v>1637</v>
      </c>
      <c r="Z361" s="70" t="s">
        <v>1639</v>
      </c>
      <c r="AA361" s="70" t="s">
        <v>1640</v>
      </c>
      <c r="AB361" s="70" t="s">
        <v>1653</v>
      </c>
      <c r="AC361" s="70" t="s">
        <v>1642</v>
      </c>
      <c r="AD361" s="70" t="s">
        <v>1643</v>
      </c>
      <c r="AE361" s="70" t="s">
        <v>1653</v>
      </c>
      <c r="AF361" s="70" t="s">
        <v>55</v>
      </c>
      <c r="AG361" s="70" t="s">
        <v>82</v>
      </c>
      <c r="AH361" s="70" t="s">
        <v>55</v>
      </c>
    </row>
    <row r="362" spans="2:34" ht="15.75" hidden="1" customHeight="1" x14ac:dyDescent="0.25">
      <c r="B362" s="70" t="s">
        <v>1549</v>
      </c>
      <c r="C362" s="70" t="s">
        <v>1116</v>
      </c>
      <c r="D362" s="70" t="s">
        <v>1782</v>
      </c>
      <c r="E362" s="70" t="s">
        <v>1123</v>
      </c>
      <c r="F362" s="70" t="s">
        <v>1783</v>
      </c>
      <c r="G362" s="70" t="s">
        <v>1197</v>
      </c>
      <c r="H362" s="70" t="s">
        <v>1935</v>
      </c>
      <c r="I362" s="70" t="s">
        <v>1936</v>
      </c>
      <c r="J362" s="70" t="s">
        <v>82</v>
      </c>
      <c r="K362" s="70" t="s">
        <v>1937</v>
      </c>
      <c r="L362" s="70" t="s">
        <v>1938</v>
      </c>
      <c r="M362" s="70" t="s">
        <v>55</v>
      </c>
      <c r="N362" s="70" t="s">
        <v>264</v>
      </c>
      <c r="O362" s="70" t="s">
        <v>55</v>
      </c>
      <c r="P362" s="70" t="s">
        <v>1793</v>
      </c>
      <c r="Q362" s="70" t="s">
        <v>55</v>
      </c>
      <c r="R362" s="70" t="s">
        <v>1943</v>
      </c>
      <c r="S362" s="70" t="s">
        <v>55</v>
      </c>
      <c r="T362" s="70" t="s">
        <v>1631</v>
      </c>
      <c r="U362" s="70" t="s">
        <v>1633</v>
      </c>
      <c r="V362" s="70" t="s">
        <v>1634</v>
      </c>
      <c r="W362" s="70" t="s">
        <v>1635</v>
      </c>
      <c r="X362" s="70" t="s">
        <v>1636</v>
      </c>
      <c r="Y362" s="70" t="s">
        <v>1637</v>
      </c>
      <c r="Z362" s="70" t="s">
        <v>1639</v>
      </c>
      <c r="AA362" s="70" t="s">
        <v>1640</v>
      </c>
      <c r="AB362" s="70" t="s">
        <v>1653</v>
      </c>
      <c r="AC362" s="70" t="s">
        <v>1642</v>
      </c>
      <c r="AD362" s="70" t="s">
        <v>1643</v>
      </c>
      <c r="AE362" s="70" t="s">
        <v>1653</v>
      </c>
      <c r="AF362" s="70" t="s">
        <v>55</v>
      </c>
      <c r="AG362" s="70" t="s">
        <v>82</v>
      </c>
      <c r="AH362" s="70" t="s">
        <v>2698</v>
      </c>
    </row>
    <row r="363" spans="2:34" ht="15.75" hidden="1" customHeight="1" x14ac:dyDescent="0.25">
      <c r="B363" s="70" t="s">
        <v>1549</v>
      </c>
      <c r="C363" s="70" t="s">
        <v>1116</v>
      </c>
      <c r="D363" s="70" t="s">
        <v>1782</v>
      </c>
      <c r="E363" s="70" t="s">
        <v>1123</v>
      </c>
      <c r="F363" s="70" t="s">
        <v>1783</v>
      </c>
      <c r="G363" s="70" t="s">
        <v>1197</v>
      </c>
      <c r="H363" s="70" t="s">
        <v>1952</v>
      </c>
      <c r="I363" s="70" t="s">
        <v>1953</v>
      </c>
      <c r="J363" s="70" t="s">
        <v>82</v>
      </c>
      <c r="K363" s="70" t="s">
        <v>1073</v>
      </c>
      <c r="L363" s="70" t="s">
        <v>1954</v>
      </c>
      <c r="M363" s="70" t="s">
        <v>55</v>
      </c>
      <c r="N363" s="70" t="s">
        <v>264</v>
      </c>
      <c r="O363" s="70" t="s">
        <v>55</v>
      </c>
      <c r="P363" s="70" t="s">
        <v>1793</v>
      </c>
      <c r="Q363" s="70" t="s">
        <v>55</v>
      </c>
      <c r="R363" s="70" t="s">
        <v>1962</v>
      </c>
      <c r="S363" s="70" t="s">
        <v>55</v>
      </c>
      <c r="T363" s="70" t="s">
        <v>1653</v>
      </c>
      <c r="U363" s="70" t="s">
        <v>1653</v>
      </c>
      <c r="V363" s="70" t="s">
        <v>1634</v>
      </c>
      <c r="W363" s="70" t="s">
        <v>1635</v>
      </c>
      <c r="X363" s="70" t="s">
        <v>1636</v>
      </c>
      <c r="Y363" s="70" t="s">
        <v>1637</v>
      </c>
      <c r="Z363" s="70" t="s">
        <v>1639</v>
      </c>
      <c r="AA363" s="70" t="s">
        <v>1640</v>
      </c>
      <c r="AB363" s="70" t="s">
        <v>1653</v>
      </c>
      <c r="AC363" s="70" t="s">
        <v>1642</v>
      </c>
      <c r="AD363" s="70" t="s">
        <v>1643</v>
      </c>
      <c r="AE363" s="70" t="s">
        <v>1644</v>
      </c>
      <c r="AF363" s="70" t="s">
        <v>55</v>
      </c>
      <c r="AG363" s="70" t="s">
        <v>82</v>
      </c>
      <c r="AH363" s="70" t="s">
        <v>55</v>
      </c>
    </row>
    <row r="364" spans="2:34" ht="15.75" hidden="1" customHeight="1" x14ac:dyDescent="0.25">
      <c r="B364" s="70" t="s">
        <v>1549</v>
      </c>
      <c r="C364" s="70" t="s">
        <v>1116</v>
      </c>
      <c r="D364" s="70" t="s">
        <v>1782</v>
      </c>
      <c r="E364" s="70" t="s">
        <v>1123</v>
      </c>
      <c r="F364" s="70" t="s">
        <v>1783</v>
      </c>
      <c r="G364" s="70" t="s">
        <v>1197</v>
      </c>
      <c r="H364" s="70" t="s">
        <v>1968</v>
      </c>
      <c r="I364" s="70" t="s">
        <v>1969</v>
      </c>
      <c r="J364" s="70" t="s">
        <v>82</v>
      </c>
      <c r="K364" s="70" t="s">
        <v>1073</v>
      </c>
      <c r="L364" s="70" t="s">
        <v>1972</v>
      </c>
      <c r="M364" s="70" t="s">
        <v>55</v>
      </c>
      <c r="N364" s="70" t="s">
        <v>264</v>
      </c>
      <c r="O364" s="70" t="s">
        <v>55</v>
      </c>
      <c r="P364" s="70" t="s">
        <v>1793</v>
      </c>
      <c r="Q364" s="70" t="s">
        <v>55</v>
      </c>
      <c r="R364" s="70" t="s">
        <v>1979</v>
      </c>
      <c r="S364" s="70" t="s">
        <v>55</v>
      </c>
      <c r="T364" s="70" t="s">
        <v>1631</v>
      </c>
      <c r="U364" s="70" t="s">
        <v>1633</v>
      </c>
      <c r="V364" s="70" t="s">
        <v>1634</v>
      </c>
      <c r="W364" s="70" t="s">
        <v>1635</v>
      </c>
      <c r="X364" s="70" t="s">
        <v>1636</v>
      </c>
      <c r="Y364" s="70" t="s">
        <v>1637</v>
      </c>
      <c r="Z364" s="70" t="s">
        <v>1639</v>
      </c>
      <c r="AA364" s="70" t="s">
        <v>1640</v>
      </c>
      <c r="AB364" s="70" t="s">
        <v>1653</v>
      </c>
      <c r="AC364" s="70" t="s">
        <v>1642</v>
      </c>
      <c r="AD364" s="70" t="s">
        <v>1643</v>
      </c>
      <c r="AE364" s="70" t="s">
        <v>1644</v>
      </c>
      <c r="AF364" s="70" t="s">
        <v>55</v>
      </c>
      <c r="AG364" s="70" t="s">
        <v>82</v>
      </c>
      <c r="AH364" s="70" t="s">
        <v>55</v>
      </c>
    </row>
    <row r="365" spans="2:34" ht="15.75" hidden="1" customHeight="1" x14ac:dyDescent="0.25">
      <c r="B365" s="70" t="s">
        <v>1549</v>
      </c>
      <c r="C365" s="70" t="s">
        <v>1116</v>
      </c>
      <c r="D365" s="70" t="s">
        <v>1782</v>
      </c>
      <c r="E365" s="70" t="s">
        <v>1123</v>
      </c>
      <c r="F365" s="70" t="s">
        <v>1783</v>
      </c>
      <c r="G365" s="70" t="s">
        <v>1197</v>
      </c>
      <c r="H365" s="70" t="s">
        <v>1988</v>
      </c>
      <c r="I365" s="70" t="s">
        <v>1989</v>
      </c>
      <c r="J365" s="70" t="s">
        <v>82</v>
      </c>
      <c r="K365" s="70" t="s">
        <v>144</v>
      </c>
      <c r="L365" s="70" t="s">
        <v>1993</v>
      </c>
      <c r="M365" s="70" t="s">
        <v>55</v>
      </c>
      <c r="N365" s="70" t="s">
        <v>264</v>
      </c>
      <c r="O365" s="70" t="s">
        <v>55</v>
      </c>
      <c r="P365" s="70" t="s">
        <v>1793</v>
      </c>
      <c r="Q365" s="70" t="s">
        <v>55</v>
      </c>
      <c r="R365" s="70" t="s">
        <v>1998</v>
      </c>
      <c r="S365" s="70" t="s">
        <v>55</v>
      </c>
      <c r="T365" s="70" t="s">
        <v>1631</v>
      </c>
      <c r="U365" s="70" t="s">
        <v>1633</v>
      </c>
      <c r="V365" s="70" t="s">
        <v>1634</v>
      </c>
      <c r="W365" s="70" t="s">
        <v>1635</v>
      </c>
      <c r="X365" s="70" t="s">
        <v>1636</v>
      </c>
      <c r="Y365" s="70" t="s">
        <v>1637</v>
      </c>
      <c r="Z365" s="70" t="s">
        <v>1639</v>
      </c>
      <c r="AA365" s="70" t="s">
        <v>1640</v>
      </c>
      <c r="AB365" s="70" t="s">
        <v>1653</v>
      </c>
      <c r="AC365" s="70" t="s">
        <v>1642</v>
      </c>
      <c r="AD365" s="70" t="s">
        <v>1643</v>
      </c>
      <c r="AE365" s="70" t="s">
        <v>1653</v>
      </c>
      <c r="AF365" s="70" t="s">
        <v>55</v>
      </c>
      <c r="AG365" s="70" t="s">
        <v>82</v>
      </c>
      <c r="AH365" s="70" t="s">
        <v>55</v>
      </c>
    </row>
    <row r="366" spans="2:34" ht="15.75" hidden="1" customHeight="1" x14ac:dyDescent="0.25">
      <c r="B366" s="70" t="s">
        <v>1549</v>
      </c>
      <c r="C366" s="70" t="s">
        <v>1116</v>
      </c>
      <c r="D366" s="70" t="s">
        <v>1782</v>
      </c>
      <c r="E366" s="70" t="s">
        <v>1123</v>
      </c>
      <c r="F366" s="70" t="s">
        <v>1783</v>
      </c>
      <c r="G366" s="70" t="s">
        <v>1197</v>
      </c>
      <c r="H366" s="70" t="s">
        <v>2010</v>
      </c>
      <c r="I366" s="70" t="s">
        <v>2011</v>
      </c>
      <c r="J366" s="70" t="s">
        <v>82</v>
      </c>
      <c r="K366" s="70" t="s">
        <v>144</v>
      </c>
      <c r="L366" s="70" t="s">
        <v>2013</v>
      </c>
      <c r="M366" s="70" t="s">
        <v>55</v>
      </c>
      <c r="N366" s="70" t="s">
        <v>264</v>
      </c>
      <c r="O366" s="70" t="s">
        <v>55</v>
      </c>
      <c r="P366" s="70" t="s">
        <v>1793</v>
      </c>
      <c r="Q366" s="70" t="s">
        <v>55</v>
      </c>
      <c r="R366" s="70" t="s">
        <v>2018</v>
      </c>
      <c r="S366" s="70" t="s">
        <v>55</v>
      </c>
      <c r="T366" s="70" t="s">
        <v>1653</v>
      </c>
      <c r="U366" s="70" t="s">
        <v>1653</v>
      </c>
      <c r="V366" s="70" t="s">
        <v>1653</v>
      </c>
      <c r="W366" s="70" t="s">
        <v>1653</v>
      </c>
      <c r="X366" s="70" t="s">
        <v>1636</v>
      </c>
      <c r="Y366" s="70" t="s">
        <v>1637</v>
      </c>
      <c r="Z366" s="70" t="s">
        <v>1639</v>
      </c>
      <c r="AA366" s="70" t="s">
        <v>1640</v>
      </c>
      <c r="AB366" s="70" t="s">
        <v>1653</v>
      </c>
      <c r="AC366" s="70" t="s">
        <v>1642</v>
      </c>
      <c r="AD366" s="70" t="s">
        <v>1643</v>
      </c>
      <c r="AE366" s="70" t="s">
        <v>1653</v>
      </c>
      <c r="AF366" s="70" t="s">
        <v>55</v>
      </c>
      <c r="AG366" s="70" t="s">
        <v>82</v>
      </c>
      <c r="AH366" s="70" t="s">
        <v>55</v>
      </c>
    </row>
    <row r="367" spans="2:34" ht="15.75" hidden="1" customHeight="1" x14ac:dyDescent="0.25">
      <c r="B367" s="70" t="s">
        <v>1549</v>
      </c>
      <c r="C367" s="70" t="s">
        <v>1116</v>
      </c>
      <c r="D367" s="70" t="s">
        <v>1782</v>
      </c>
      <c r="E367" s="70" t="s">
        <v>1123</v>
      </c>
      <c r="F367" s="70" t="s">
        <v>1783</v>
      </c>
      <c r="G367" s="70" t="s">
        <v>1197</v>
      </c>
      <c r="H367" s="70" t="s">
        <v>2025</v>
      </c>
      <c r="I367" s="70" t="s">
        <v>2027</v>
      </c>
      <c r="J367" s="70" t="s">
        <v>82</v>
      </c>
      <c r="K367" s="70" t="s">
        <v>144</v>
      </c>
      <c r="L367" s="70" t="s">
        <v>2030</v>
      </c>
      <c r="M367" s="70" t="s">
        <v>55</v>
      </c>
      <c r="N367" s="70" t="s">
        <v>264</v>
      </c>
      <c r="O367" s="70" t="s">
        <v>55</v>
      </c>
      <c r="P367" s="70" t="s">
        <v>1793</v>
      </c>
      <c r="Q367" s="70" t="s">
        <v>55</v>
      </c>
      <c r="R367" s="70" t="s">
        <v>2036</v>
      </c>
      <c r="S367" s="70" t="s">
        <v>55</v>
      </c>
      <c r="T367" s="70" t="s">
        <v>1653</v>
      </c>
      <c r="U367" s="70" t="s">
        <v>1653</v>
      </c>
      <c r="V367" s="70" t="s">
        <v>1653</v>
      </c>
      <c r="W367" s="70" t="s">
        <v>1653</v>
      </c>
      <c r="X367" s="70" t="s">
        <v>1636</v>
      </c>
      <c r="Y367" s="70" t="s">
        <v>1637</v>
      </c>
      <c r="Z367" s="70" t="s">
        <v>1639</v>
      </c>
      <c r="AA367" s="70" t="s">
        <v>1640</v>
      </c>
      <c r="AB367" s="70" t="s">
        <v>1653</v>
      </c>
      <c r="AC367" s="70" t="s">
        <v>1642</v>
      </c>
      <c r="AD367" s="70" t="s">
        <v>1643</v>
      </c>
      <c r="AE367" s="70" t="s">
        <v>1653</v>
      </c>
      <c r="AF367" s="70" t="s">
        <v>55</v>
      </c>
      <c r="AG367" s="70" t="s">
        <v>82</v>
      </c>
      <c r="AH367" s="70" t="s">
        <v>55</v>
      </c>
    </row>
    <row r="368" spans="2:34" ht="15.75" hidden="1" customHeight="1" x14ac:dyDescent="0.25">
      <c r="B368" s="70" t="s">
        <v>1549</v>
      </c>
      <c r="C368" s="70" t="s">
        <v>1116</v>
      </c>
      <c r="D368" s="70" t="s">
        <v>1782</v>
      </c>
      <c r="E368" s="70" t="s">
        <v>1123</v>
      </c>
      <c r="F368" s="70" t="s">
        <v>1783</v>
      </c>
      <c r="G368" s="70" t="s">
        <v>1197</v>
      </c>
      <c r="H368" s="70" t="s">
        <v>2041</v>
      </c>
      <c r="I368" s="70" t="s">
        <v>2042</v>
      </c>
      <c r="J368" s="70" t="s">
        <v>82</v>
      </c>
      <c r="K368" s="70" t="s">
        <v>1073</v>
      </c>
      <c r="L368" s="70" t="s">
        <v>2044</v>
      </c>
      <c r="M368" s="70" t="s">
        <v>55</v>
      </c>
      <c r="N368" s="70" t="s">
        <v>264</v>
      </c>
      <c r="O368" s="70" t="s">
        <v>55</v>
      </c>
      <c r="P368" s="70" t="s">
        <v>1793</v>
      </c>
      <c r="Q368" s="70" t="s">
        <v>55</v>
      </c>
      <c r="R368" s="70" t="s">
        <v>2050</v>
      </c>
      <c r="S368" s="70" t="s">
        <v>55</v>
      </c>
      <c r="T368" s="70" t="s">
        <v>1631</v>
      </c>
      <c r="U368" s="70" t="s">
        <v>1633</v>
      </c>
      <c r="V368" s="70" t="s">
        <v>1634</v>
      </c>
      <c r="W368" s="70" t="s">
        <v>1635</v>
      </c>
      <c r="X368" s="70" t="s">
        <v>1636</v>
      </c>
      <c r="Y368" s="70" t="s">
        <v>1637</v>
      </c>
      <c r="Z368" s="70" t="s">
        <v>1639</v>
      </c>
      <c r="AA368" s="70" t="s">
        <v>1640</v>
      </c>
      <c r="AB368" s="70" t="s">
        <v>1653</v>
      </c>
      <c r="AC368" s="70" t="s">
        <v>1642</v>
      </c>
      <c r="AD368" s="70" t="s">
        <v>1643</v>
      </c>
      <c r="AE368" s="70" t="s">
        <v>1644</v>
      </c>
      <c r="AF368" s="70" t="s">
        <v>55</v>
      </c>
      <c r="AG368" s="70" t="s">
        <v>82</v>
      </c>
      <c r="AH368" s="70" t="s">
        <v>55</v>
      </c>
    </row>
    <row r="369" spans="2:34" ht="15.75" hidden="1" customHeight="1" x14ac:dyDescent="0.25">
      <c r="B369" s="70" t="s">
        <v>1549</v>
      </c>
      <c r="C369" s="70" t="s">
        <v>1116</v>
      </c>
      <c r="D369" s="70" t="s">
        <v>1782</v>
      </c>
      <c r="E369" s="70" t="s">
        <v>1123</v>
      </c>
      <c r="F369" s="70" t="s">
        <v>1783</v>
      </c>
      <c r="G369" s="70" t="s">
        <v>1197</v>
      </c>
      <c r="H369" s="70" t="s">
        <v>2059</v>
      </c>
      <c r="I369" s="70" t="s">
        <v>2061</v>
      </c>
      <c r="J369" s="70" t="s">
        <v>82</v>
      </c>
      <c r="K369" s="70" t="s">
        <v>1073</v>
      </c>
      <c r="L369" s="70" t="s">
        <v>2063</v>
      </c>
      <c r="M369" s="70" t="s">
        <v>55</v>
      </c>
      <c r="N369" s="70" t="s">
        <v>264</v>
      </c>
      <c r="O369" s="70" t="s">
        <v>55</v>
      </c>
      <c r="P369" s="70" t="s">
        <v>1793</v>
      </c>
      <c r="Q369" s="70" t="s">
        <v>55</v>
      </c>
      <c r="R369" s="70" t="s">
        <v>2071</v>
      </c>
      <c r="S369" s="70" t="s">
        <v>55</v>
      </c>
      <c r="T369" s="70" t="s">
        <v>1653</v>
      </c>
      <c r="U369" s="70" t="s">
        <v>1653</v>
      </c>
      <c r="V369" s="70" t="s">
        <v>1634</v>
      </c>
      <c r="W369" s="70" t="s">
        <v>1635</v>
      </c>
      <c r="X369" s="70" t="s">
        <v>1636</v>
      </c>
      <c r="Y369" s="70" t="s">
        <v>1637</v>
      </c>
      <c r="Z369" s="70" t="s">
        <v>1639</v>
      </c>
      <c r="AA369" s="70" t="s">
        <v>1640</v>
      </c>
      <c r="AB369" s="70" t="s">
        <v>1653</v>
      </c>
      <c r="AC369" s="70" t="s">
        <v>1642</v>
      </c>
      <c r="AD369" s="70" t="s">
        <v>1643</v>
      </c>
      <c r="AE369" s="70" t="s">
        <v>1644</v>
      </c>
      <c r="AF369" s="70" t="s">
        <v>55</v>
      </c>
      <c r="AG369" s="70" t="s">
        <v>82</v>
      </c>
      <c r="AH369" s="70" t="s">
        <v>2710</v>
      </c>
    </row>
    <row r="370" spans="2:34" ht="15.75" hidden="1" customHeight="1" x14ac:dyDescent="0.25">
      <c r="B370" s="70" t="s">
        <v>1549</v>
      </c>
      <c r="C370" s="70" t="s">
        <v>1116</v>
      </c>
      <c r="D370" s="70" t="s">
        <v>1782</v>
      </c>
      <c r="E370" s="70" t="s">
        <v>1123</v>
      </c>
      <c r="F370" s="70" t="s">
        <v>1783</v>
      </c>
      <c r="G370" s="70" t="s">
        <v>1197</v>
      </c>
      <c r="H370" s="70" t="s">
        <v>2084</v>
      </c>
      <c r="I370" s="70" t="s">
        <v>2085</v>
      </c>
      <c r="J370" s="70" t="s">
        <v>82</v>
      </c>
      <c r="K370" s="70" t="s">
        <v>144</v>
      </c>
      <c r="L370" s="70" t="s">
        <v>2090</v>
      </c>
      <c r="M370" s="70" t="s">
        <v>55</v>
      </c>
      <c r="N370" s="70" t="s">
        <v>264</v>
      </c>
      <c r="O370" s="70" t="s">
        <v>55</v>
      </c>
      <c r="P370" s="70" t="s">
        <v>1793</v>
      </c>
      <c r="Q370" s="70" t="s">
        <v>55</v>
      </c>
      <c r="R370" s="70" t="s">
        <v>2097</v>
      </c>
      <c r="S370" s="70" t="s">
        <v>55</v>
      </c>
      <c r="T370" s="70" t="s">
        <v>1653</v>
      </c>
      <c r="U370" s="70" t="s">
        <v>1653</v>
      </c>
      <c r="V370" s="70" t="s">
        <v>1653</v>
      </c>
      <c r="W370" s="70" t="s">
        <v>1653</v>
      </c>
      <c r="X370" s="70" t="s">
        <v>1636</v>
      </c>
      <c r="Y370" s="70" t="s">
        <v>1637</v>
      </c>
      <c r="Z370" s="70" t="s">
        <v>1639</v>
      </c>
      <c r="AA370" s="70" t="s">
        <v>1640</v>
      </c>
      <c r="AB370" s="70" t="s">
        <v>1653</v>
      </c>
      <c r="AC370" s="70" t="s">
        <v>1642</v>
      </c>
      <c r="AD370" s="70" t="s">
        <v>1653</v>
      </c>
      <c r="AE370" s="70" t="s">
        <v>1653</v>
      </c>
      <c r="AF370" s="70" t="s">
        <v>55</v>
      </c>
      <c r="AG370" s="70" t="s">
        <v>82</v>
      </c>
      <c r="AH370" s="70" t="s">
        <v>55</v>
      </c>
    </row>
    <row r="371" spans="2:34" ht="15.75" hidden="1" customHeight="1" x14ac:dyDescent="0.25">
      <c r="B371" s="70" t="s">
        <v>1549</v>
      </c>
      <c r="C371" s="70" t="s">
        <v>1116</v>
      </c>
      <c r="D371" s="70" t="s">
        <v>1782</v>
      </c>
      <c r="E371" s="70" t="s">
        <v>1123</v>
      </c>
      <c r="F371" s="70" t="s">
        <v>1783</v>
      </c>
      <c r="G371" s="70" t="s">
        <v>1197</v>
      </c>
      <c r="H371" s="70" t="s">
        <v>2112</v>
      </c>
      <c r="I371" s="70" t="s">
        <v>2114</v>
      </c>
      <c r="J371" s="70" t="s">
        <v>82</v>
      </c>
      <c r="K371" s="70" t="s">
        <v>1073</v>
      </c>
      <c r="L371" s="70" t="s">
        <v>2117</v>
      </c>
      <c r="M371" s="70" t="s">
        <v>55</v>
      </c>
      <c r="N371" s="70" t="s">
        <v>264</v>
      </c>
      <c r="O371" s="70" t="s">
        <v>55</v>
      </c>
      <c r="P371" s="70" t="s">
        <v>1793</v>
      </c>
      <c r="Q371" s="70" t="s">
        <v>55</v>
      </c>
      <c r="R371" s="70" t="s">
        <v>2127</v>
      </c>
      <c r="S371" s="70" t="s">
        <v>55</v>
      </c>
      <c r="T371" s="70" t="s">
        <v>1631</v>
      </c>
      <c r="U371" s="70" t="s">
        <v>1633</v>
      </c>
      <c r="V371" s="70" t="s">
        <v>1634</v>
      </c>
      <c r="W371" s="70" t="s">
        <v>1635</v>
      </c>
      <c r="X371" s="70" t="s">
        <v>1636</v>
      </c>
      <c r="Y371" s="70" t="s">
        <v>1637</v>
      </c>
      <c r="Z371" s="70" t="s">
        <v>1639</v>
      </c>
      <c r="AA371" s="70" t="s">
        <v>1640</v>
      </c>
      <c r="AB371" s="70" t="s">
        <v>1653</v>
      </c>
      <c r="AC371" s="70" t="s">
        <v>1642</v>
      </c>
      <c r="AD371" s="70" t="s">
        <v>1643</v>
      </c>
      <c r="AE371" s="70" t="s">
        <v>1644</v>
      </c>
      <c r="AF371" s="70" t="s">
        <v>55</v>
      </c>
      <c r="AG371" s="70" t="s">
        <v>82</v>
      </c>
      <c r="AH371" s="70" t="s">
        <v>55</v>
      </c>
    </row>
    <row r="372" spans="2:34" ht="15.75" hidden="1" customHeight="1" x14ac:dyDescent="0.25">
      <c r="B372" s="70" t="s">
        <v>1549</v>
      </c>
      <c r="C372" s="70" t="s">
        <v>1116</v>
      </c>
      <c r="D372" s="70" t="s">
        <v>1782</v>
      </c>
      <c r="E372" s="70" t="s">
        <v>1123</v>
      </c>
      <c r="F372" s="70" t="s">
        <v>1783</v>
      </c>
      <c r="G372" s="70" t="s">
        <v>1197</v>
      </c>
      <c r="H372" s="70" t="s">
        <v>2140</v>
      </c>
      <c r="I372" s="70" t="s">
        <v>2142</v>
      </c>
      <c r="J372" s="70" t="s">
        <v>82</v>
      </c>
      <c r="K372" s="70" t="s">
        <v>144</v>
      </c>
      <c r="L372" s="70" t="s">
        <v>2144</v>
      </c>
      <c r="M372" s="70" t="s">
        <v>55</v>
      </c>
      <c r="N372" s="70" t="s">
        <v>264</v>
      </c>
      <c r="O372" s="70" t="s">
        <v>55</v>
      </c>
      <c r="P372" s="70" t="s">
        <v>1793</v>
      </c>
      <c r="Q372" s="70" t="s">
        <v>55</v>
      </c>
      <c r="R372" s="70" t="s">
        <v>2127</v>
      </c>
      <c r="S372" s="70" t="s">
        <v>55</v>
      </c>
      <c r="T372" s="70" t="s">
        <v>1631</v>
      </c>
      <c r="U372" s="70" t="s">
        <v>1633</v>
      </c>
      <c r="V372" s="70" t="s">
        <v>1634</v>
      </c>
      <c r="W372" s="70" t="s">
        <v>1635</v>
      </c>
      <c r="X372" s="70" t="s">
        <v>1636</v>
      </c>
      <c r="Y372" s="70" t="s">
        <v>1637</v>
      </c>
      <c r="Z372" s="70" t="s">
        <v>1639</v>
      </c>
      <c r="AA372" s="70" t="s">
        <v>1640</v>
      </c>
      <c r="AB372" s="70" t="s">
        <v>1653</v>
      </c>
      <c r="AC372" s="70" t="s">
        <v>1653</v>
      </c>
      <c r="AD372" s="70" t="s">
        <v>1643</v>
      </c>
      <c r="AE372" s="70" t="s">
        <v>1653</v>
      </c>
      <c r="AF372" s="70" t="s">
        <v>55</v>
      </c>
      <c r="AG372" s="70" t="s">
        <v>82</v>
      </c>
      <c r="AH372" s="70" t="s">
        <v>2716</v>
      </c>
    </row>
    <row r="373" spans="2:34" ht="15.75" hidden="1" customHeight="1" x14ac:dyDescent="0.25">
      <c r="B373" s="70" t="s">
        <v>1549</v>
      </c>
      <c r="C373" s="70" t="s">
        <v>1116</v>
      </c>
      <c r="D373" s="70" t="s">
        <v>2164</v>
      </c>
      <c r="E373" s="70" t="s">
        <v>1124</v>
      </c>
      <c r="F373" s="70" t="s">
        <v>2165</v>
      </c>
      <c r="G373" s="70" t="s">
        <v>1198</v>
      </c>
      <c r="H373" s="70" t="s">
        <v>2166</v>
      </c>
      <c r="I373" s="70" t="s">
        <v>2167</v>
      </c>
      <c r="J373" s="70" t="s">
        <v>82</v>
      </c>
      <c r="K373" s="70" t="s">
        <v>1090</v>
      </c>
      <c r="L373" s="70" t="s">
        <v>2168</v>
      </c>
      <c r="M373" s="70" t="s">
        <v>55</v>
      </c>
      <c r="N373" s="70" t="s">
        <v>2176</v>
      </c>
      <c r="O373" s="70" t="s">
        <v>55</v>
      </c>
      <c r="P373" s="70" t="s">
        <v>2177</v>
      </c>
      <c r="Q373" s="70" t="s">
        <v>55</v>
      </c>
      <c r="R373" s="70" t="s">
        <v>2182</v>
      </c>
      <c r="S373" s="70" t="s">
        <v>55</v>
      </c>
      <c r="T373" s="70" t="s">
        <v>1631</v>
      </c>
      <c r="U373" s="70" t="s">
        <v>1633</v>
      </c>
      <c r="V373" s="70" t="s">
        <v>1634</v>
      </c>
      <c r="W373" s="70" t="s">
        <v>1635</v>
      </c>
      <c r="X373" s="70" t="s">
        <v>1636</v>
      </c>
      <c r="Y373" s="70" t="s">
        <v>1637</v>
      </c>
      <c r="Z373" s="70" t="s">
        <v>1639</v>
      </c>
      <c r="AA373" s="70" t="s">
        <v>1640</v>
      </c>
      <c r="AB373" s="70" t="s">
        <v>1653</v>
      </c>
      <c r="AC373" s="70" t="s">
        <v>1642</v>
      </c>
      <c r="AD373" s="70" t="s">
        <v>1643</v>
      </c>
      <c r="AE373" s="70" t="s">
        <v>1653</v>
      </c>
      <c r="AF373" s="70" t="s">
        <v>55</v>
      </c>
      <c r="AG373" s="70" t="s">
        <v>82</v>
      </c>
      <c r="AH373" s="70" t="s">
        <v>2720</v>
      </c>
    </row>
    <row r="374" spans="2:34" ht="15.75" hidden="1" customHeight="1" x14ac:dyDescent="0.25">
      <c r="B374" s="70" t="s">
        <v>1549</v>
      </c>
      <c r="C374" s="70" t="s">
        <v>1116</v>
      </c>
      <c r="D374" s="70" t="s">
        <v>2164</v>
      </c>
      <c r="E374" s="70" t="s">
        <v>1124</v>
      </c>
      <c r="F374" s="70" t="s">
        <v>2165</v>
      </c>
      <c r="G374" s="70" t="s">
        <v>1198</v>
      </c>
      <c r="H374" s="70" t="s">
        <v>2191</v>
      </c>
      <c r="I374" s="70" t="s">
        <v>2192</v>
      </c>
      <c r="J374" s="70" t="s">
        <v>82</v>
      </c>
      <c r="K374" s="70" t="s">
        <v>1073</v>
      </c>
      <c r="L374" s="70" t="s">
        <v>2193</v>
      </c>
      <c r="M374" s="70" t="s">
        <v>55</v>
      </c>
      <c r="N374" s="70" t="s">
        <v>2194</v>
      </c>
      <c r="O374" s="70" t="s">
        <v>55</v>
      </c>
      <c r="P374" s="70" t="s">
        <v>2195</v>
      </c>
      <c r="Q374" s="70" t="s">
        <v>55</v>
      </c>
      <c r="R374" s="70"/>
      <c r="S374" s="70" t="s">
        <v>55</v>
      </c>
      <c r="T374" s="70" t="s">
        <v>1631</v>
      </c>
      <c r="U374" s="70" t="s">
        <v>1633</v>
      </c>
      <c r="V374" s="70" t="s">
        <v>1634</v>
      </c>
      <c r="W374" s="70" t="s">
        <v>1635</v>
      </c>
      <c r="X374" s="70" t="s">
        <v>1636</v>
      </c>
      <c r="Y374" s="70" t="s">
        <v>1637</v>
      </c>
      <c r="Z374" s="70" t="s">
        <v>1639</v>
      </c>
      <c r="AA374" s="70" t="s">
        <v>1640</v>
      </c>
      <c r="AB374" s="70" t="s">
        <v>1653</v>
      </c>
      <c r="AC374" s="70" t="s">
        <v>1642</v>
      </c>
      <c r="AD374" s="70" t="s">
        <v>1643</v>
      </c>
      <c r="AE374" s="70" t="s">
        <v>1644</v>
      </c>
      <c r="AF374" s="70" t="s">
        <v>55</v>
      </c>
      <c r="AG374" s="70" t="s">
        <v>52</v>
      </c>
      <c r="AH374" s="70" t="s">
        <v>55</v>
      </c>
    </row>
    <row r="375" spans="2:34" ht="15.75" hidden="1" customHeight="1" x14ac:dyDescent="0.25">
      <c r="B375" s="70" t="s">
        <v>1549</v>
      </c>
      <c r="C375" s="70" t="s">
        <v>1116</v>
      </c>
      <c r="D375" s="70" t="s">
        <v>2164</v>
      </c>
      <c r="E375" s="70" t="s">
        <v>1124</v>
      </c>
      <c r="F375" s="70" t="s">
        <v>2165</v>
      </c>
      <c r="G375" s="70" t="s">
        <v>1198</v>
      </c>
      <c r="H375" s="70" t="s">
        <v>2424</v>
      </c>
      <c r="I375" s="70" t="s">
        <v>2425</v>
      </c>
      <c r="J375" s="70" t="s">
        <v>82</v>
      </c>
      <c r="K375" s="70" t="s">
        <v>1090</v>
      </c>
      <c r="L375" s="70" t="s">
        <v>2426</v>
      </c>
      <c r="M375" s="70" t="s">
        <v>55</v>
      </c>
      <c r="N375" s="70" t="s">
        <v>2428</v>
      </c>
      <c r="O375" s="70" t="s">
        <v>264</v>
      </c>
      <c r="P375" s="70" t="s">
        <v>2429</v>
      </c>
      <c r="Q375" s="70" t="s">
        <v>55</v>
      </c>
      <c r="R375" s="70"/>
      <c r="S375" s="70" t="s">
        <v>2722</v>
      </c>
      <c r="T375" s="70" t="s">
        <v>1653</v>
      </c>
      <c r="U375" s="70" t="s">
        <v>1633</v>
      </c>
      <c r="V375" s="70" t="s">
        <v>1634</v>
      </c>
      <c r="W375" s="70" t="s">
        <v>1635</v>
      </c>
      <c r="X375" s="70" t="s">
        <v>1636</v>
      </c>
      <c r="Y375" s="70" t="s">
        <v>1637</v>
      </c>
      <c r="Z375" s="70" t="s">
        <v>1639</v>
      </c>
      <c r="AA375" s="70" t="s">
        <v>1640</v>
      </c>
      <c r="AB375" s="70" t="s">
        <v>1653</v>
      </c>
      <c r="AC375" s="70" t="s">
        <v>1642</v>
      </c>
      <c r="AD375" s="70" t="s">
        <v>1643</v>
      </c>
      <c r="AE375" s="70" t="s">
        <v>1653</v>
      </c>
      <c r="AF375" s="70" t="s">
        <v>55</v>
      </c>
      <c r="AG375" s="70" t="s">
        <v>82</v>
      </c>
      <c r="AH375" s="70" t="s">
        <v>55</v>
      </c>
    </row>
    <row r="376" spans="2:34" ht="15.75" hidden="1" customHeight="1" x14ac:dyDescent="0.25">
      <c r="B376" s="70" t="s">
        <v>1549</v>
      </c>
      <c r="C376" s="70" t="s">
        <v>1116</v>
      </c>
      <c r="D376" s="70" t="s">
        <v>2164</v>
      </c>
      <c r="E376" s="70" t="s">
        <v>1124</v>
      </c>
      <c r="F376" s="70" t="s">
        <v>2165</v>
      </c>
      <c r="G376" s="70" t="s">
        <v>1198</v>
      </c>
      <c r="H376" s="70" t="s">
        <v>2432</v>
      </c>
      <c r="I376" s="70" t="s">
        <v>2433</v>
      </c>
      <c r="J376" s="70" t="s">
        <v>82</v>
      </c>
      <c r="K376" s="70" t="s">
        <v>1090</v>
      </c>
      <c r="L376" s="70" t="s">
        <v>2434</v>
      </c>
      <c r="M376" s="70" t="s">
        <v>55</v>
      </c>
      <c r="N376" s="70" t="s">
        <v>2428</v>
      </c>
      <c r="O376" s="70" t="s">
        <v>264</v>
      </c>
      <c r="P376" s="70" t="s">
        <v>2437</v>
      </c>
      <c r="Q376" s="70" t="s">
        <v>55</v>
      </c>
      <c r="R376" s="70"/>
      <c r="S376" s="70" t="s">
        <v>2726</v>
      </c>
      <c r="T376" s="70" t="s">
        <v>1653</v>
      </c>
      <c r="U376" s="70" t="s">
        <v>1633</v>
      </c>
      <c r="V376" s="70" t="s">
        <v>1634</v>
      </c>
      <c r="W376" s="70" t="s">
        <v>1635</v>
      </c>
      <c r="X376" s="70" t="s">
        <v>1636</v>
      </c>
      <c r="Y376" s="70" t="s">
        <v>1637</v>
      </c>
      <c r="Z376" s="70" t="s">
        <v>1639</v>
      </c>
      <c r="AA376" s="70" t="s">
        <v>1640</v>
      </c>
      <c r="AB376" s="70" t="s">
        <v>1653</v>
      </c>
      <c r="AC376" s="70" t="s">
        <v>1642</v>
      </c>
      <c r="AD376" s="70" t="s">
        <v>1643</v>
      </c>
      <c r="AE376" s="70" t="s">
        <v>1653</v>
      </c>
      <c r="AF376" s="70" t="s">
        <v>55</v>
      </c>
      <c r="AG376" s="70" t="s">
        <v>82</v>
      </c>
      <c r="AH376" s="70" t="s">
        <v>55</v>
      </c>
    </row>
    <row r="377" spans="2:34" ht="15.75" hidden="1" customHeight="1" x14ac:dyDescent="0.25">
      <c r="B377" s="70" t="s">
        <v>1549</v>
      </c>
      <c r="C377" s="70" t="s">
        <v>1116</v>
      </c>
      <c r="D377" s="70" t="s">
        <v>2164</v>
      </c>
      <c r="E377" s="70" t="s">
        <v>1124</v>
      </c>
      <c r="F377" s="70" t="s">
        <v>2165</v>
      </c>
      <c r="G377" s="70" t="s">
        <v>1198</v>
      </c>
      <c r="H377" s="70" t="s">
        <v>2440</v>
      </c>
      <c r="I377" s="70" t="s">
        <v>2441</v>
      </c>
      <c r="J377" s="70" t="s">
        <v>82</v>
      </c>
      <c r="K377" s="70" t="s">
        <v>1090</v>
      </c>
      <c r="L377" s="70" t="s">
        <v>2442</v>
      </c>
      <c r="M377" s="70" t="s">
        <v>55</v>
      </c>
      <c r="N377" s="70" t="s">
        <v>2428</v>
      </c>
      <c r="O377" s="70" t="s">
        <v>264</v>
      </c>
      <c r="P377" s="70" t="s">
        <v>2443</v>
      </c>
      <c r="Q377" s="70" t="s">
        <v>55</v>
      </c>
      <c r="R377" s="70"/>
      <c r="S377" s="70" t="s">
        <v>2728</v>
      </c>
      <c r="T377" s="70" t="s">
        <v>1631</v>
      </c>
      <c r="U377" s="70" t="s">
        <v>1633</v>
      </c>
      <c r="V377" s="70" t="s">
        <v>1634</v>
      </c>
      <c r="W377" s="70" t="s">
        <v>1635</v>
      </c>
      <c r="X377" s="70" t="s">
        <v>1636</v>
      </c>
      <c r="Y377" s="70" t="s">
        <v>1637</v>
      </c>
      <c r="Z377" s="70" t="s">
        <v>1639</v>
      </c>
      <c r="AA377" s="70" t="s">
        <v>1640</v>
      </c>
      <c r="AB377" s="70" t="s">
        <v>1653</v>
      </c>
      <c r="AC377" s="70" t="s">
        <v>1642</v>
      </c>
      <c r="AD377" s="70" t="s">
        <v>1643</v>
      </c>
      <c r="AE377" s="70" t="s">
        <v>1653</v>
      </c>
      <c r="AF377" s="70" t="s">
        <v>55</v>
      </c>
      <c r="AG377" s="70" t="s">
        <v>82</v>
      </c>
      <c r="AH377" s="70" t="s">
        <v>55</v>
      </c>
    </row>
    <row r="378" spans="2:34" ht="15.75" hidden="1" customHeight="1" x14ac:dyDescent="0.25">
      <c r="B378" s="70" t="s">
        <v>1549</v>
      </c>
      <c r="C378" s="70" t="s">
        <v>1116</v>
      </c>
      <c r="D378" s="70" t="s">
        <v>2164</v>
      </c>
      <c r="E378" s="70" t="s">
        <v>1124</v>
      </c>
      <c r="F378" s="70" t="s">
        <v>2165</v>
      </c>
      <c r="G378" s="70" t="s">
        <v>1198</v>
      </c>
      <c r="H378" s="70" t="s">
        <v>2206</v>
      </c>
      <c r="I378" s="70" t="s">
        <v>2207</v>
      </c>
      <c r="J378" s="70" t="s">
        <v>82</v>
      </c>
      <c r="K378" s="70" t="s">
        <v>1073</v>
      </c>
      <c r="L378" s="70" t="s">
        <v>2210</v>
      </c>
      <c r="M378" s="70" t="s">
        <v>55</v>
      </c>
      <c r="N378" s="70" t="s">
        <v>2212</v>
      </c>
      <c r="O378" s="70" t="s">
        <v>55</v>
      </c>
      <c r="P378" s="70" t="s">
        <v>2195</v>
      </c>
      <c r="Q378" s="70" t="s">
        <v>55</v>
      </c>
      <c r="R378" s="70"/>
      <c r="S378" s="70" t="s">
        <v>55</v>
      </c>
      <c r="T378" s="70" t="s">
        <v>1653</v>
      </c>
      <c r="U378" s="70" t="s">
        <v>1653</v>
      </c>
      <c r="V378" s="70" t="s">
        <v>1634</v>
      </c>
      <c r="W378" s="70" t="s">
        <v>1635</v>
      </c>
      <c r="X378" s="70" t="s">
        <v>1636</v>
      </c>
      <c r="Y378" s="70" t="s">
        <v>1637</v>
      </c>
      <c r="Z378" s="70" t="s">
        <v>1639</v>
      </c>
      <c r="AA378" s="70" t="s">
        <v>1640</v>
      </c>
      <c r="AB378" s="70" t="s">
        <v>1653</v>
      </c>
      <c r="AC378" s="70" t="s">
        <v>1642</v>
      </c>
      <c r="AD378" s="70" t="s">
        <v>1643</v>
      </c>
      <c r="AE378" s="70" t="s">
        <v>1644</v>
      </c>
      <c r="AF378" s="70" t="s">
        <v>55</v>
      </c>
      <c r="AG378" s="70" t="s">
        <v>52</v>
      </c>
      <c r="AH378" s="70" t="s">
        <v>2445</v>
      </c>
    </row>
    <row r="379" spans="2:34" ht="15.75" hidden="1" customHeight="1" x14ac:dyDescent="0.25">
      <c r="B379" s="70" t="s">
        <v>1549</v>
      </c>
      <c r="C379" s="70" t="s">
        <v>1116</v>
      </c>
      <c r="D379" s="70" t="s">
        <v>2164</v>
      </c>
      <c r="E379" s="70" t="s">
        <v>1124</v>
      </c>
      <c r="F379" s="70" t="s">
        <v>2165</v>
      </c>
      <c r="G379" s="70" t="s">
        <v>1198</v>
      </c>
      <c r="H379" s="70" t="s">
        <v>2225</v>
      </c>
      <c r="I379" s="70" t="s">
        <v>2226</v>
      </c>
      <c r="J379" s="70" t="s">
        <v>82</v>
      </c>
      <c r="K379" s="70" t="s">
        <v>1090</v>
      </c>
      <c r="L379" s="70" t="s">
        <v>2227</v>
      </c>
      <c r="M379" s="70" t="s">
        <v>55</v>
      </c>
      <c r="N379" s="70" t="s">
        <v>2212</v>
      </c>
      <c r="O379" s="70" t="s">
        <v>55</v>
      </c>
      <c r="P379" s="70" t="s">
        <v>2195</v>
      </c>
      <c r="Q379" s="70" t="s">
        <v>55</v>
      </c>
      <c r="R379" s="70"/>
      <c r="S379" s="70" t="s">
        <v>55</v>
      </c>
      <c r="T379" s="70" t="s">
        <v>1631</v>
      </c>
      <c r="U379" s="70" t="s">
        <v>1633</v>
      </c>
      <c r="V379" s="70" t="s">
        <v>1634</v>
      </c>
      <c r="W379" s="70" t="s">
        <v>1635</v>
      </c>
      <c r="X379" s="70" t="s">
        <v>1636</v>
      </c>
      <c r="Y379" s="70" t="s">
        <v>1637</v>
      </c>
      <c r="Z379" s="70" t="s">
        <v>1639</v>
      </c>
      <c r="AA379" s="70" t="s">
        <v>1640</v>
      </c>
      <c r="AB379" s="70" t="s">
        <v>1653</v>
      </c>
      <c r="AC379" s="70" t="s">
        <v>1642</v>
      </c>
      <c r="AD379" s="70" t="s">
        <v>1643</v>
      </c>
      <c r="AE379" s="70" t="s">
        <v>1653</v>
      </c>
      <c r="AF379" s="70" t="s">
        <v>55</v>
      </c>
      <c r="AG379" s="70" t="s">
        <v>52</v>
      </c>
      <c r="AH379" s="70" t="s">
        <v>2445</v>
      </c>
    </row>
    <row r="380" spans="2:34" ht="15.75" hidden="1" customHeight="1" x14ac:dyDescent="0.25">
      <c r="B380" s="70" t="s">
        <v>1549</v>
      </c>
      <c r="C380" s="70" t="s">
        <v>1116</v>
      </c>
      <c r="D380" s="70" t="s">
        <v>2164</v>
      </c>
      <c r="E380" s="70" t="s">
        <v>1124</v>
      </c>
      <c r="F380" s="70" t="s">
        <v>2165</v>
      </c>
      <c r="G380" s="70" t="s">
        <v>1198</v>
      </c>
      <c r="H380" s="70" t="s">
        <v>2241</v>
      </c>
      <c r="I380" s="70" t="s">
        <v>2242</v>
      </c>
      <c r="J380" s="70" t="s">
        <v>82</v>
      </c>
      <c r="K380" s="70" t="s">
        <v>1073</v>
      </c>
      <c r="L380" s="70" t="s">
        <v>2243</v>
      </c>
      <c r="M380" s="70" t="s">
        <v>55</v>
      </c>
      <c r="N380" s="70" t="s">
        <v>2247</v>
      </c>
      <c r="O380" s="70" t="s">
        <v>55</v>
      </c>
      <c r="P380" s="70" t="s">
        <v>2212</v>
      </c>
      <c r="Q380" s="70" t="s">
        <v>55</v>
      </c>
      <c r="R380" s="70"/>
      <c r="S380" s="70" t="s">
        <v>55</v>
      </c>
      <c r="T380" s="70" t="s">
        <v>1653</v>
      </c>
      <c r="U380" s="70" t="s">
        <v>1653</v>
      </c>
      <c r="V380" s="70" t="s">
        <v>1634</v>
      </c>
      <c r="W380" s="70" t="s">
        <v>1635</v>
      </c>
      <c r="X380" s="70" t="s">
        <v>1636</v>
      </c>
      <c r="Y380" s="70" t="s">
        <v>1637</v>
      </c>
      <c r="Z380" s="70" t="s">
        <v>1639</v>
      </c>
      <c r="AA380" s="70" t="s">
        <v>1640</v>
      </c>
      <c r="AB380" s="70" t="s">
        <v>1653</v>
      </c>
      <c r="AC380" s="70" t="s">
        <v>1642</v>
      </c>
      <c r="AD380" s="70" t="s">
        <v>1643</v>
      </c>
      <c r="AE380" s="70" t="s">
        <v>1644</v>
      </c>
      <c r="AF380" s="70" t="s">
        <v>55</v>
      </c>
      <c r="AG380" s="70" t="s">
        <v>52</v>
      </c>
      <c r="AH380" s="70" t="s">
        <v>2445</v>
      </c>
    </row>
    <row r="381" spans="2:34" ht="15.75" hidden="1" customHeight="1" x14ac:dyDescent="0.25">
      <c r="B381" s="70" t="s">
        <v>1549</v>
      </c>
      <c r="C381" s="70" t="s">
        <v>1116</v>
      </c>
      <c r="D381" s="70" t="s">
        <v>2164</v>
      </c>
      <c r="E381" s="70" t="s">
        <v>1124</v>
      </c>
      <c r="F381" s="70" t="s">
        <v>2165</v>
      </c>
      <c r="G381" s="70" t="s">
        <v>1198</v>
      </c>
      <c r="H381" s="70" t="s">
        <v>2258</v>
      </c>
      <c r="I381" s="70" t="s">
        <v>2259</v>
      </c>
      <c r="J381" s="70" t="s">
        <v>82</v>
      </c>
      <c r="K381" s="70" t="s">
        <v>1090</v>
      </c>
      <c r="L381" s="70" t="s">
        <v>2261</v>
      </c>
      <c r="M381" s="70" t="s">
        <v>55</v>
      </c>
      <c r="N381" s="70" t="s">
        <v>2212</v>
      </c>
      <c r="O381" s="70" t="s">
        <v>55</v>
      </c>
      <c r="P381" s="70" t="s">
        <v>2264</v>
      </c>
      <c r="Q381" s="70" t="s">
        <v>55</v>
      </c>
      <c r="R381" s="70"/>
      <c r="S381" s="70" t="s">
        <v>55</v>
      </c>
      <c r="T381" s="70" t="s">
        <v>1653</v>
      </c>
      <c r="U381" s="70" t="s">
        <v>1633</v>
      </c>
      <c r="V381" s="70" t="s">
        <v>1634</v>
      </c>
      <c r="W381" s="70" t="s">
        <v>1635</v>
      </c>
      <c r="X381" s="70" t="s">
        <v>1636</v>
      </c>
      <c r="Y381" s="70" t="s">
        <v>1637</v>
      </c>
      <c r="Z381" s="70" t="s">
        <v>1653</v>
      </c>
      <c r="AA381" s="70" t="s">
        <v>1653</v>
      </c>
      <c r="AB381" s="70" t="s">
        <v>1653</v>
      </c>
      <c r="AC381" s="70" t="s">
        <v>1642</v>
      </c>
      <c r="AD381" s="70" t="s">
        <v>1643</v>
      </c>
      <c r="AE381" s="70" t="s">
        <v>1653</v>
      </c>
      <c r="AF381" s="70" t="s">
        <v>55</v>
      </c>
      <c r="AG381" s="70" t="s">
        <v>52</v>
      </c>
      <c r="AH381" s="70" t="s">
        <v>2445</v>
      </c>
    </row>
    <row r="382" spans="2:34" ht="15.75" hidden="1" customHeight="1" x14ac:dyDescent="0.25">
      <c r="B382" s="70" t="s">
        <v>1549</v>
      </c>
      <c r="C382" s="70" t="s">
        <v>1116</v>
      </c>
      <c r="D382" s="70" t="s">
        <v>2164</v>
      </c>
      <c r="E382" s="70" t="s">
        <v>1124</v>
      </c>
      <c r="F382" s="70" t="s">
        <v>2165</v>
      </c>
      <c r="G382" s="70" t="s">
        <v>1198</v>
      </c>
      <c r="H382" s="70" t="s">
        <v>2273</v>
      </c>
      <c r="I382" s="70" t="s">
        <v>2275</v>
      </c>
      <c r="J382" s="70" t="s">
        <v>82</v>
      </c>
      <c r="K382" s="70" t="s">
        <v>1090</v>
      </c>
      <c r="L382" s="70" t="s">
        <v>2277</v>
      </c>
      <c r="M382" s="70" t="s">
        <v>55</v>
      </c>
      <c r="N382" s="70" t="s">
        <v>2247</v>
      </c>
      <c r="O382" s="70" t="s">
        <v>55</v>
      </c>
      <c r="P382" s="70" t="s">
        <v>2212</v>
      </c>
      <c r="Q382" s="70" t="s">
        <v>55</v>
      </c>
      <c r="R382" s="70"/>
      <c r="S382" s="70" t="s">
        <v>55</v>
      </c>
      <c r="T382" s="70" t="s">
        <v>1631</v>
      </c>
      <c r="U382" s="70" t="s">
        <v>1633</v>
      </c>
      <c r="V382" s="70" t="s">
        <v>1634</v>
      </c>
      <c r="W382" s="70" t="s">
        <v>1635</v>
      </c>
      <c r="X382" s="70" t="s">
        <v>1636</v>
      </c>
      <c r="Y382" s="70" t="s">
        <v>1637</v>
      </c>
      <c r="Z382" s="70" t="s">
        <v>1639</v>
      </c>
      <c r="AA382" s="70" t="s">
        <v>1640</v>
      </c>
      <c r="AB382" s="70" t="s">
        <v>1653</v>
      </c>
      <c r="AC382" s="70" t="s">
        <v>1642</v>
      </c>
      <c r="AD382" s="70" t="s">
        <v>1643</v>
      </c>
      <c r="AE382" s="70" t="s">
        <v>1653</v>
      </c>
      <c r="AF382" s="70" t="s">
        <v>55</v>
      </c>
      <c r="AG382" s="70" t="s">
        <v>52</v>
      </c>
      <c r="AH382" s="70" t="s">
        <v>2738</v>
      </c>
    </row>
    <row r="383" spans="2:34" ht="15.75" hidden="1" customHeight="1" x14ac:dyDescent="0.25">
      <c r="B383" s="70" t="s">
        <v>1549</v>
      </c>
      <c r="C383" s="70" t="s">
        <v>1116</v>
      </c>
      <c r="D383" s="70" t="s">
        <v>2164</v>
      </c>
      <c r="E383" s="70" t="s">
        <v>1124</v>
      </c>
      <c r="F383" s="70" t="s">
        <v>2165</v>
      </c>
      <c r="G383" s="70" t="s">
        <v>1198</v>
      </c>
      <c r="H383" s="70" t="s">
        <v>2287</v>
      </c>
      <c r="I383" s="70" t="s">
        <v>2288</v>
      </c>
      <c r="J383" s="70" t="s">
        <v>82</v>
      </c>
      <c r="K383" s="70" t="s">
        <v>1073</v>
      </c>
      <c r="L383" s="70" t="s">
        <v>2290</v>
      </c>
      <c r="M383" s="70" t="s">
        <v>55</v>
      </c>
      <c r="N383" s="70" t="s">
        <v>2195</v>
      </c>
      <c r="O383" s="70" t="s">
        <v>55</v>
      </c>
      <c r="P383" s="70" t="s">
        <v>2212</v>
      </c>
      <c r="Q383" s="70" t="s">
        <v>55</v>
      </c>
      <c r="R383" s="70"/>
      <c r="S383" s="70" t="s">
        <v>55</v>
      </c>
      <c r="T383" s="70" t="s">
        <v>1653</v>
      </c>
      <c r="U383" s="70" t="s">
        <v>1633</v>
      </c>
      <c r="V383" s="70" t="s">
        <v>1634</v>
      </c>
      <c r="W383" s="70" t="s">
        <v>1635</v>
      </c>
      <c r="X383" s="70" t="s">
        <v>1636</v>
      </c>
      <c r="Y383" s="70" t="s">
        <v>1637</v>
      </c>
      <c r="Z383" s="70" t="s">
        <v>1639</v>
      </c>
      <c r="AA383" s="70" t="s">
        <v>1640</v>
      </c>
      <c r="AB383" s="70" t="s">
        <v>1653</v>
      </c>
      <c r="AC383" s="70" t="s">
        <v>1642</v>
      </c>
      <c r="AD383" s="70" t="s">
        <v>1643</v>
      </c>
      <c r="AE383" s="70" t="s">
        <v>1644</v>
      </c>
      <c r="AF383" s="70" t="s">
        <v>55</v>
      </c>
      <c r="AG383" s="70" t="s">
        <v>52</v>
      </c>
      <c r="AH383" s="70" t="s">
        <v>2740</v>
      </c>
    </row>
    <row r="384" spans="2:34" ht="15.75" hidden="1" customHeight="1" x14ac:dyDescent="0.25">
      <c r="B384" s="70" t="s">
        <v>1549</v>
      </c>
      <c r="C384" s="70" t="s">
        <v>1116</v>
      </c>
      <c r="D384" s="70" t="s">
        <v>2164</v>
      </c>
      <c r="E384" s="70" t="s">
        <v>1124</v>
      </c>
      <c r="F384" s="70" t="s">
        <v>2165</v>
      </c>
      <c r="G384" s="70" t="s">
        <v>1198</v>
      </c>
      <c r="H384" s="70" t="s">
        <v>2301</v>
      </c>
      <c r="I384" s="70" t="s">
        <v>2302</v>
      </c>
      <c r="J384" s="70" t="s">
        <v>82</v>
      </c>
      <c r="K384" s="70" t="s">
        <v>1090</v>
      </c>
      <c r="L384" s="70" t="s">
        <v>2303</v>
      </c>
      <c r="M384" s="70" t="s">
        <v>55</v>
      </c>
      <c r="N384" s="70" t="s">
        <v>2247</v>
      </c>
      <c r="O384" s="70" t="s">
        <v>55</v>
      </c>
      <c r="P384" s="70" t="s">
        <v>2212</v>
      </c>
      <c r="Q384" s="70" t="s">
        <v>55</v>
      </c>
      <c r="R384" s="70"/>
      <c r="S384" s="70" t="s">
        <v>55</v>
      </c>
      <c r="T384" s="70" t="s">
        <v>1653</v>
      </c>
      <c r="U384" s="70" t="s">
        <v>1633</v>
      </c>
      <c r="V384" s="70" t="s">
        <v>1634</v>
      </c>
      <c r="W384" s="70" t="s">
        <v>1635</v>
      </c>
      <c r="X384" s="70" t="s">
        <v>1636</v>
      </c>
      <c r="Y384" s="70" t="s">
        <v>1637</v>
      </c>
      <c r="Z384" s="70" t="s">
        <v>1639</v>
      </c>
      <c r="AA384" s="70" t="s">
        <v>1640</v>
      </c>
      <c r="AB384" s="70" t="s">
        <v>1653</v>
      </c>
      <c r="AC384" s="70" t="s">
        <v>1642</v>
      </c>
      <c r="AD384" s="70" t="s">
        <v>1643</v>
      </c>
      <c r="AE384" s="70" t="s">
        <v>1653</v>
      </c>
      <c r="AF384" s="70" t="s">
        <v>55</v>
      </c>
      <c r="AG384" s="70" t="s">
        <v>52</v>
      </c>
      <c r="AH384" s="70" t="s">
        <v>2445</v>
      </c>
    </row>
    <row r="385" spans="2:34" ht="15.75" hidden="1" customHeight="1" x14ac:dyDescent="0.25">
      <c r="B385" s="70" t="s">
        <v>1549</v>
      </c>
      <c r="C385" s="70" t="s">
        <v>1116</v>
      </c>
      <c r="D385" s="70" t="s">
        <v>2164</v>
      </c>
      <c r="E385" s="70" t="s">
        <v>1124</v>
      </c>
      <c r="F385" s="70" t="s">
        <v>2165</v>
      </c>
      <c r="G385" s="70" t="s">
        <v>1198</v>
      </c>
      <c r="H385" s="70" t="s">
        <v>2317</v>
      </c>
      <c r="I385" s="70" t="s">
        <v>2318</v>
      </c>
      <c r="J385" s="70" t="s">
        <v>82</v>
      </c>
      <c r="K385" s="70" t="s">
        <v>1073</v>
      </c>
      <c r="L385" s="70" t="s">
        <v>2320</v>
      </c>
      <c r="M385" s="70" t="s">
        <v>55</v>
      </c>
      <c r="N385" s="70" t="s">
        <v>2212</v>
      </c>
      <c r="O385" s="70" t="s">
        <v>55</v>
      </c>
      <c r="P385" s="70" t="s">
        <v>2247</v>
      </c>
      <c r="Q385" s="70" t="s">
        <v>55</v>
      </c>
      <c r="R385" s="70"/>
      <c r="S385" s="70" t="s">
        <v>55</v>
      </c>
      <c r="T385" s="70" t="s">
        <v>1653</v>
      </c>
      <c r="U385" s="70" t="s">
        <v>1653</v>
      </c>
      <c r="V385" s="70" t="s">
        <v>1634</v>
      </c>
      <c r="W385" s="70" t="s">
        <v>1635</v>
      </c>
      <c r="X385" s="70" t="s">
        <v>1636</v>
      </c>
      <c r="Y385" s="70" t="s">
        <v>1637</v>
      </c>
      <c r="Z385" s="70" t="s">
        <v>1639</v>
      </c>
      <c r="AA385" s="70" t="s">
        <v>1640</v>
      </c>
      <c r="AB385" s="70" t="s">
        <v>1653</v>
      </c>
      <c r="AC385" s="70" t="s">
        <v>1653</v>
      </c>
      <c r="AD385" s="70" t="s">
        <v>1653</v>
      </c>
      <c r="AE385" s="70" t="s">
        <v>1644</v>
      </c>
      <c r="AF385" s="70" t="s">
        <v>55</v>
      </c>
      <c r="AG385" s="70" t="s">
        <v>52</v>
      </c>
      <c r="AH385" s="70" t="s">
        <v>2748</v>
      </c>
    </row>
    <row r="386" spans="2:34" ht="15.75" hidden="1" customHeight="1" x14ac:dyDescent="0.25">
      <c r="B386" s="70" t="s">
        <v>1549</v>
      </c>
      <c r="C386" s="70" t="s">
        <v>1116</v>
      </c>
      <c r="D386" s="70" t="s">
        <v>2164</v>
      </c>
      <c r="E386" s="70" t="s">
        <v>1124</v>
      </c>
      <c r="F386" s="70" t="s">
        <v>2165</v>
      </c>
      <c r="G386" s="70" t="s">
        <v>1198</v>
      </c>
      <c r="H386" s="70" t="s">
        <v>2330</v>
      </c>
      <c r="I386" s="70" t="s">
        <v>2331</v>
      </c>
      <c r="J386" s="70" t="s">
        <v>82</v>
      </c>
      <c r="K386" s="70" t="s">
        <v>1073</v>
      </c>
      <c r="L386" s="70" t="s">
        <v>2332</v>
      </c>
      <c r="M386" s="70" t="s">
        <v>55</v>
      </c>
      <c r="N386" s="70" t="s">
        <v>2337</v>
      </c>
      <c r="O386" s="70" t="s">
        <v>55</v>
      </c>
      <c r="P386" s="70" t="s">
        <v>2339</v>
      </c>
      <c r="Q386" s="70" t="s">
        <v>55</v>
      </c>
      <c r="R386" s="70" t="s">
        <v>2340</v>
      </c>
      <c r="S386" s="70" t="s">
        <v>55</v>
      </c>
      <c r="T386" s="70" t="s">
        <v>1631</v>
      </c>
      <c r="U386" s="70" t="s">
        <v>1633</v>
      </c>
      <c r="V386" s="70" t="s">
        <v>1634</v>
      </c>
      <c r="W386" s="70" t="s">
        <v>1635</v>
      </c>
      <c r="X386" s="70" t="s">
        <v>1636</v>
      </c>
      <c r="Y386" s="70" t="s">
        <v>1653</v>
      </c>
      <c r="Z386" s="70" t="s">
        <v>1653</v>
      </c>
      <c r="AA386" s="70" t="s">
        <v>1653</v>
      </c>
      <c r="AB386" s="70" t="s">
        <v>1653</v>
      </c>
      <c r="AC386" s="70" t="s">
        <v>1653</v>
      </c>
      <c r="AD386" s="70" t="s">
        <v>1653</v>
      </c>
      <c r="AE386" s="70" t="s">
        <v>1644</v>
      </c>
      <c r="AF386" s="70" t="s">
        <v>55</v>
      </c>
      <c r="AG386" s="70" t="s">
        <v>52</v>
      </c>
      <c r="AH386" s="70" t="s">
        <v>2750</v>
      </c>
    </row>
    <row r="387" spans="2:34" ht="15.75" hidden="1" customHeight="1" x14ac:dyDescent="0.25">
      <c r="B387" s="70" t="s">
        <v>1549</v>
      </c>
      <c r="C387" s="70" t="s">
        <v>1116</v>
      </c>
      <c r="D387" s="70" t="s">
        <v>2164</v>
      </c>
      <c r="E387" s="70" t="s">
        <v>1124</v>
      </c>
      <c r="F387" s="70" t="s">
        <v>2165</v>
      </c>
      <c r="G387" s="70" t="s">
        <v>1198</v>
      </c>
      <c r="H387" s="70" t="s">
        <v>2347</v>
      </c>
      <c r="I387" s="70" t="s">
        <v>2348</v>
      </c>
      <c r="J387" s="70" t="s">
        <v>82</v>
      </c>
      <c r="K387" s="70" t="s">
        <v>1073</v>
      </c>
      <c r="L387" s="70" t="s">
        <v>2349</v>
      </c>
      <c r="M387" s="70" t="s">
        <v>55</v>
      </c>
      <c r="N387" s="70" t="s">
        <v>2350</v>
      </c>
      <c r="O387" s="70" t="s">
        <v>55</v>
      </c>
      <c r="P387" s="70"/>
      <c r="Q387" s="70" t="s">
        <v>55</v>
      </c>
      <c r="R387" s="70" t="s">
        <v>2340</v>
      </c>
      <c r="S387" s="70" t="s">
        <v>55</v>
      </c>
      <c r="T387" s="70" t="s">
        <v>1653</v>
      </c>
      <c r="U387" s="70" t="s">
        <v>1653</v>
      </c>
      <c r="V387" s="70" t="s">
        <v>1634</v>
      </c>
      <c r="W387" s="70" t="s">
        <v>1635</v>
      </c>
      <c r="X387" s="70" t="s">
        <v>1636</v>
      </c>
      <c r="Y387" s="70" t="s">
        <v>1637</v>
      </c>
      <c r="Z387" s="70" t="s">
        <v>1639</v>
      </c>
      <c r="AA387" s="70" t="s">
        <v>1640</v>
      </c>
      <c r="AB387" s="70" t="s">
        <v>1653</v>
      </c>
      <c r="AC387" s="70" t="s">
        <v>1653</v>
      </c>
      <c r="AD387" s="70" t="s">
        <v>1653</v>
      </c>
      <c r="AE387" s="70" t="s">
        <v>1644</v>
      </c>
      <c r="AF387" s="70" t="s">
        <v>55</v>
      </c>
      <c r="AG387" s="70" t="s">
        <v>82</v>
      </c>
      <c r="AH387" s="70" t="s">
        <v>2684</v>
      </c>
    </row>
    <row r="388" spans="2:34" ht="15.75" hidden="1" customHeight="1" x14ac:dyDescent="0.25">
      <c r="B388" s="70" t="s">
        <v>1549</v>
      </c>
      <c r="C388" s="70" t="s">
        <v>1116</v>
      </c>
      <c r="D388" s="70" t="s">
        <v>2164</v>
      </c>
      <c r="E388" s="70" t="s">
        <v>1124</v>
      </c>
      <c r="F388" s="70" t="s">
        <v>2165</v>
      </c>
      <c r="G388" s="70" t="s">
        <v>1198</v>
      </c>
      <c r="H388" s="70" t="s">
        <v>2359</v>
      </c>
      <c r="I388" s="70" t="s">
        <v>2360</v>
      </c>
      <c r="J388" s="70" t="s">
        <v>82</v>
      </c>
      <c r="K388" s="70" t="s">
        <v>1090</v>
      </c>
      <c r="L388" s="70" t="s">
        <v>2361</v>
      </c>
      <c r="M388" s="70" t="s">
        <v>55</v>
      </c>
      <c r="N388" s="70" t="s">
        <v>2337</v>
      </c>
      <c r="O388" s="70" t="s">
        <v>55</v>
      </c>
      <c r="P388" s="70" t="s">
        <v>2339</v>
      </c>
      <c r="Q388" s="70" t="s">
        <v>55</v>
      </c>
      <c r="R388" s="70" t="s">
        <v>2340</v>
      </c>
      <c r="S388" s="70" t="s">
        <v>55</v>
      </c>
      <c r="T388" s="70" t="s">
        <v>1631</v>
      </c>
      <c r="U388" s="70" t="s">
        <v>1633</v>
      </c>
      <c r="V388" s="70" t="s">
        <v>1634</v>
      </c>
      <c r="W388" s="70" t="s">
        <v>1635</v>
      </c>
      <c r="X388" s="70" t="s">
        <v>1636</v>
      </c>
      <c r="Y388" s="70" t="s">
        <v>1637</v>
      </c>
      <c r="Z388" s="70" t="s">
        <v>1639</v>
      </c>
      <c r="AA388" s="70" t="s">
        <v>1640</v>
      </c>
      <c r="AB388" s="70" t="s">
        <v>1653</v>
      </c>
      <c r="AC388" s="70" t="s">
        <v>1653</v>
      </c>
      <c r="AD388" s="70" t="s">
        <v>1653</v>
      </c>
      <c r="AE388" s="70" t="s">
        <v>1653</v>
      </c>
      <c r="AF388" s="70" t="s">
        <v>55</v>
      </c>
      <c r="AG388" s="70" t="s">
        <v>82</v>
      </c>
      <c r="AH388" s="70" t="s">
        <v>2684</v>
      </c>
    </row>
    <row r="389" spans="2:34" ht="15.75" hidden="1" customHeight="1" x14ac:dyDescent="0.25">
      <c r="B389" s="70" t="s">
        <v>1549</v>
      </c>
      <c r="C389" s="70" t="s">
        <v>1116</v>
      </c>
      <c r="D389" s="70" t="s">
        <v>2164</v>
      </c>
      <c r="E389" s="70" t="s">
        <v>1124</v>
      </c>
      <c r="F389" s="70" t="s">
        <v>2165</v>
      </c>
      <c r="G389" s="70" t="s">
        <v>1198</v>
      </c>
      <c r="H389" s="70" t="s">
        <v>2373</v>
      </c>
      <c r="I389" s="70" t="s">
        <v>2374</v>
      </c>
      <c r="J389" s="70" t="s">
        <v>82</v>
      </c>
      <c r="K389" s="70" t="s">
        <v>1073</v>
      </c>
      <c r="L389" s="70" t="s">
        <v>2375</v>
      </c>
      <c r="M389" s="70" t="s">
        <v>55</v>
      </c>
      <c r="N389" s="70" t="s">
        <v>2379</v>
      </c>
      <c r="O389" s="70" t="s">
        <v>55</v>
      </c>
      <c r="P389" s="70"/>
      <c r="Q389" s="70" t="s">
        <v>55</v>
      </c>
      <c r="R389" s="70" t="s">
        <v>2381</v>
      </c>
      <c r="S389" s="70" t="s">
        <v>55</v>
      </c>
      <c r="T389" s="70" t="s">
        <v>1631</v>
      </c>
      <c r="U389" s="70" t="s">
        <v>1633</v>
      </c>
      <c r="V389" s="70" t="s">
        <v>1634</v>
      </c>
      <c r="W389" s="70" t="s">
        <v>1635</v>
      </c>
      <c r="X389" s="70" t="s">
        <v>1636</v>
      </c>
      <c r="Y389" s="70" t="s">
        <v>1637</v>
      </c>
      <c r="Z389" s="70" t="s">
        <v>1639</v>
      </c>
      <c r="AA389" s="70" t="s">
        <v>1640</v>
      </c>
      <c r="AB389" s="70" t="s">
        <v>1653</v>
      </c>
      <c r="AC389" s="70" t="s">
        <v>1653</v>
      </c>
      <c r="AD389" s="70" t="s">
        <v>1643</v>
      </c>
      <c r="AE389" s="70" t="s">
        <v>1644</v>
      </c>
      <c r="AF389" s="70" t="s">
        <v>55</v>
      </c>
      <c r="AG389" s="70" t="s">
        <v>82</v>
      </c>
      <c r="AH389" s="70" t="s">
        <v>2755</v>
      </c>
    </row>
    <row r="390" spans="2:34" ht="15.75" hidden="1" customHeight="1" x14ac:dyDescent="0.25">
      <c r="B390" s="70" t="s">
        <v>1549</v>
      </c>
      <c r="C390" s="70" t="s">
        <v>1116</v>
      </c>
      <c r="D390" s="70" t="s">
        <v>2164</v>
      </c>
      <c r="E390" s="70" t="s">
        <v>1124</v>
      </c>
      <c r="F390" s="70" t="s">
        <v>2165</v>
      </c>
      <c r="G390" s="70" t="s">
        <v>1198</v>
      </c>
      <c r="H390" s="70" t="s">
        <v>2390</v>
      </c>
      <c r="I390" s="70" t="s">
        <v>2391</v>
      </c>
      <c r="J390" s="70" t="s">
        <v>82</v>
      </c>
      <c r="K390" s="70" t="s">
        <v>1090</v>
      </c>
      <c r="L390" s="70" t="s">
        <v>2392</v>
      </c>
      <c r="M390" s="70" t="s">
        <v>55</v>
      </c>
      <c r="N390" s="70" t="s">
        <v>2339</v>
      </c>
      <c r="O390" s="70" t="s">
        <v>55</v>
      </c>
      <c r="P390" s="70"/>
      <c r="Q390" s="70" t="s">
        <v>55</v>
      </c>
      <c r="R390" s="70" t="s">
        <v>2381</v>
      </c>
      <c r="S390" s="70" t="s">
        <v>55</v>
      </c>
      <c r="T390" s="70" t="s">
        <v>1631</v>
      </c>
      <c r="U390" s="70" t="s">
        <v>1633</v>
      </c>
      <c r="V390" s="70" t="s">
        <v>1634</v>
      </c>
      <c r="W390" s="70" t="s">
        <v>1635</v>
      </c>
      <c r="X390" s="70" t="s">
        <v>1636</v>
      </c>
      <c r="Y390" s="70" t="s">
        <v>1637</v>
      </c>
      <c r="Z390" s="70" t="s">
        <v>1639</v>
      </c>
      <c r="AA390" s="70" t="s">
        <v>1640</v>
      </c>
      <c r="AB390" s="70" t="s">
        <v>1653</v>
      </c>
      <c r="AC390" s="70" t="s">
        <v>1653</v>
      </c>
      <c r="AD390" s="70" t="s">
        <v>1643</v>
      </c>
      <c r="AE390" s="70" t="s">
        <v>1653</v>
      </c>
      <c r="AF390" s="70" t="s">
        <v>55</v>
      </c>
      <c r="AG390" s="70" t="s">
        <v>82</v>
      </c>
      <c r="AH390" s="70" t="s">
        <v>55</v>
      </c>
    </row>
    <row r="391" spans="2:34" ht="15.75" hidden="1" customHeight="1" x14ac:dyDescent="0.25">
      <c r="B391" s="70" t="s">
        <v>1549</v>
      </c>
      <c r="C391" s="70" t="s">
        <v>1116</v>
      </c>
      <c r="D391" s="70" t="s">
        <v>2164</v>
      </c>
      <c r="E391" s="70" t="s">
        <v>1124</v>
      </c>
      <c r="F391" s="70" t="s">
        <v>2165</v>
      </c>
      <c r="G391" s="70" t="s">
        <v>1198</v>
      </c>
      <c r="H391" s="70" t="s">
        <v>2394</v>
      </c>
      <c r="I391" s="70" t="s">
        <v>2395</v>
      </c>
      <c r="J391" s="70" t="s">
        <v>82</v>
      </c>
      <c r="K391" s="70" t="s">
        <v>1090</v>
      </c>
      <c r="L391" s="70" t="s">
        <v>2396</v>
      </c>
      <c r="M391" s="70" t="s">
        <v>55</v>
      </c>
      <c r="N391" s="70" t="s">
        <v>2339</v>
      </c>
      <c r="O391" s="70" t="s">
        <v>55</v>
      </c>
      <c r="P391" s="70"/>
      <c r="Q391" s="70" t="s">
        <v>55</v>
      </c>
      <c r="R391" s="70" t="s">
        <v>2397</v>
      </c>
      <c r="S391" s="70" t="s">
        <v>55</v>
      </c>
      <c r="T391" s="70" t="s">
        <v>1653</v>
      </c>
      <c r="U391" s="70" t="s">
        <v>1653</v>
      </c>
      <c r="V391" s="70" t="s">
        <v>1653</v>
      </c>
      <c r="W391" s="70" t="s">
        <v>1653</v>
      </c>
      <c r="X391" s="70" t="s">
        <v>1653</v>
      </c>
      <c r="Y391" s="70" t="s">
        <v>1653</v>
      </c>
      <c r="Z391" s="70" t="s">
        <v>1639</v>
      </c>
      <c r="AA391" s="70" t="s">
        <v>1640</v>
      </c>
      <c r="AB391" s="70" t="s">
        <v>1653</v>
      </c>
      <c r="AC391" s="70" t="s">
        <v>1642</v>
      </c>
      <c r="AD391" s="70" t="s">
        <v>1643</v>
      </c>
      <c r="AE391" s="70" t="s">
        <v>1653</v>
      </c>
      <c r="AF391" s="70" t="s">
        <v>55</v>
      </c>
      <c r="AG391" s="70" t="s">
        <v>82</v>
      </c>
      <c r="AH391" s="70" t="s">
        <v>55</v>
      </c>
    </row>
    <row r="392" spans="2:34" ht="15.75" hidden="1" customHeight="1" x14ac:dyDescent="0.25">
      <c r="B392" s="70" t="s">
        <v>1549</v>
      </c>
      <c r="C392" s="70" t="s">
        <v>1116</v>
      </c>
      <c r="D392" s="70" t="s">
        <v>2164</v>
      </c>
      <c r="E392" s="70" t="s">
        <v>1124</v>
      </c>
      <c r="F392" s="70" t="s">
        <v>2165</v>
      </c>
      <c r="G392" s="70" t="s">
        <v>1198</v>
      </c>
      <c r="H392" s="70" t="s">
        <v>2399</v>
      </c>
      <c r="I392" s="70" t="s">
        <v>2400</v>
      </c>
      <c r="J392" s="70" t="s">
        <v>82</v>
      </c>
      <c r="K392" s="70" t="s">
        <v>1073</v>
      </c>
      <c r="L392" s="70" t="s">
        <v>2401</v>
      </c>
      <c r="M392" s="70" t="s">
        <v>55</v>
      </c>
      <c r="N392" s="70" t="s">
        <v>2339</v>
      </c>
      <c r="O392" s="70" t="s">
        <v>55</v>
      </c>
      <c r="P392" s="70"/>
      <c r="Q392" s="70" t="s">
        <v>55</v>
      </c>
      <c r="R392" s="70" t="s">
        <v>2402</v>
      </c>
      <c r="S392" s="70" t="s">
        <v>55</v>
      </c>
      <c r="T392" s="70" t="s">
        <v>1653</v>
      </c>
      <c r="U392" s="70" t="s">
        <v>1653</v>
      </c>
      <c r="V392" s="70" t="s">
        <v>1653</v>
      </c>
      <c r="W392" s="70" t="s">
        <v>1653</v>
      </c>
      <c r="X392" s="70" t="s">
        <v>1653</v>
      </c>
      <c r="Y392" s="70" t="s">
        <v>1653</v>
      </c>
      <c r="Z392" s="70" t="s">
        <v>1653</v>
      </c>
      <c r="AA392" s="70" t="s">
        <v>1653</v>
      </c>
      <c r="AB392" s="70" t="s">
        <v>1653</v>
      </c>
      <c r="AC392" s="70" t="s">
        <v>1642</v>
      </c>
      <c r="AD392" s="70" t="s">
        <v>1643</v>
      </c>
      <c r="AE392" s="70" t="s">
        <v>1644</v>
      </c>
      <c r="AF392" s="70" t="s">
        <v>55</v>
      </c>
      <c r="AG392" s="70" t="s">
        <v>82</v>
      </c>
      <c r="AH392" s="70" t="s">
        <v>55</v>
      </c>
    </row>
    <row r="393" spans="2:34" ht="15.75" hidden="1" customHeight="1" x14ac:dyDescent="0.25">
      <c r="B393" s="70" t="s">
        <v>1549</v>
      </c>
      <c r="C393" s="70" t="s">
        <v>1116</v>
      </c>
      <c r="D393" s="70" t="s">
        <v>2164</v>
      </c>
      <c r="E393" s="70" t="s">
        <v>1124</v>
      </c>
      <c r="F393" s="70" t="s">
        <v>2165</v>
      </c>
      <c r="G393" s="70" t="s">
        <v>1198</v>
      </c>
      <c r="H393" s="70" t="s">
        <v>2405</v>
      </c>
      <c r="I393" s="70" t="s">
        <v>2406</v>
      </c>
      <c r="J393" s="70" t="s">
        <v>82</v>
      </c>
      <c r="K393" s="70" t="s">
        <v>1073</v>
      </c>
      <c r="L393" s="70" t="s">
        <v>2407</v>
      </c>
      <c r="M393" s="70" t="s">
        <v>55</v>
      </c>
      <c r="N393" s="70" t="s">
        <v>2339</v>
      </c>
      <c r="O393" s="70" t="s">
        <v>55</v>
      </c>
      <c r="P393" s="70"/>
      <c r="Q393" s="70" t="s">
        <v>55</v>
      </c>
      <c r="R393" s="70" t="s">
        <v>2410</v>
      </c>
      <c r="S393" s="70" t="s">
        <v>55</v>
      </c>
      <c r="T393" s="70" t="s">
        <v>1631</v>
      </c>
      <c r="U393" s="70" t="s">
        <v>1633</v>
      </c>
      <c r="V393" s="70" t="s">
        <v>1634</v>
      </c>
      <c r="W393" s="70" t="s">
        <v>1635</v>
      </c>
      <c r="X393" s="70" t="s">
        <v>1636</v>
      </c>
      <c r="Y393" s="70" t="s">
        <v>1653</v>
      </c>
      <c r="Z393" s="70" t="s">
        <v>1653</v>
      </c>
      <c r="AA393" s="70" t="s">
        <v>1653</v>
      </c>
      <c r="AB393" s="70" t="s">
        <v>1653</v>
      </c>
      <c r="AC393" s="70" t="s">
        <v>1653</v>
      </c>
      <c r="AD393" s="70" t="s">
        <v>1653</v>
      </c>
      <c r="AE393" s="70" t="s">
        <v>1644</v>
      </c>
      <c r="AF393" s="70" t="s">
        <v>55</v>
      </c>
      <c r="AG393" s="70" t="s">
        <v>52</v>
      </c>
      <c r="AH393" s="70" t="s">
        <v>2763</v>
      </c>
    </row>
    <row r="394" spans="2:34" ht="15.75" hidden="1" customHeight="1" x14ac:dyDescent="0.25">
      <c r="B394" s="70" t="s">
        <v>1549</v>
      </c>
      <c r="C394" s="70" t="s">
        <v>1116</v>
      </c>
      <c r="D394" s="70" t="s">
        <v>2164</v>
      </c>
      <c r="E394" s="70" t="s">
        <v>1124</v>
      </c>
      <c r="F394" s="70" t="s">
        <v>2165</v>
      </c>
      <c r="G394" s="70" t="s">
        <v>1198</v>
      </c>
      <c r="H394" s="70" t="s">
        <v>2414</v>
      </c>
      <c r="I394" s="70" t="s">
        <v>2415</v>
      </c>
      <c r="J394" s="70" t="s">
        <v>82</v>
      </c>
      <c r="K394" s="70" t="s">
        <v>1073</v>
      </c>
      <c r="L394" s="70" t="s">
        <v>2416</v>
      </c>
      <c r="M394" s="70" t="s">
        <v>55</v>
      </c>
      <c r="N394" s="70" t="s">
        <v>2339</v>
      </c>
      <c r="O394" s="70" t="s">
        <v>55</v>
      </c>
      <c r="P394" s="70" t="s">
        <v>2379</v>
      </c>
      <c r="Q394" s="70" t="s">
        <v>55</v>
      </c>
      <c r="R394" s="70" t="s">
        <v>2410</v>
      </c>
      <c r="S394" s="70" t="s">
        <v>55</v>
      </c>
      <c r="T394" s="70" t="s">
        <v>1653</v>
      </c>
      <c r="U394" s="70" t="s">
        <v>1653</v>
      </c>
      <c r="V394" s="70" t="s">
        <v>1653</v>
      </c>
      <c r="W394" s="70" t="s">
        <v>1653</v>
      </c>
      <c r="X394" s="70" t="s">
        <v>1653</v>
      </c>
      <c r="Y394" s="70" t="s">
        <v>1653</v>
      </c>
      <c r="Z394" s="70" t="s">
        <v>1653</v>
      </c>
      <c r="AA394" s="70" t="s">
        <v>1653</v>
      </c>
      <c r="AB394" s="70" t="s">
        <v>1653</v>
      </c>
      <c r="AC394" s="70" t="s">
        <v>1653</v>
      </c>
      <c r="AD394" s="70" t="s">
        <v>1653</v>
      </c>
      <c r="AE394" s="70" t="s">
        <v>1644</v>
      </c>
      <c r="AF394" s="70" t="s">
        <v>55</v>
      </c>
      <c r="AG394" s="70" t="s">
        <v>82</v>
      </c>
      <c r="AH394" s="70" t="s">
        <v>2684</v>
      </c>
    </row>
    <row r="395" spans="2:34" ht="15.75" hidden="1" customHeight="1" x14ac:dyDescent="0.25">
      <c r="B395" s="70" t="s">
        <v>1549</v>
      </c>
      <c r="C395" s="70" t="s">
        <v>1116</v>
      </c>
      <c r="D395" s="70" t="s">
        <v>2164</v>
      </c>
      <c r="E395" s="70" t="s">
        <v>1124</v>
      </c>
      <c r="F395" s="70" t="s">
        <v>2165</v>
      </c>
      <c r="G395" s="70" t="s">
        <v>1198</v>
      </c>
      <c r="H395" s="70" t="s">
        <v>2419</v>
      </c>
      <c r="I395" s="70" t="s">
        <v>2420</v>
      </c>
      <c r="J395" s="70" t="s">
        <v>82</v>
      </c>
      <c r="K395" s="70" t="s">
        <v>1090</v>
      </c>
      <c r="L395" s="70" t="s">
        <v>2422</v>
      </c>
      <c r="M395" s="70" t="s">
        <v>55</v>
      </c>
      <c r="N395" s="70" t="s">
        <v>2339</v>
      </c>
      <c r="O395" s="70" t="s">
        <v>55</v>
      </c>
      <c r="P395" s="70" t="s">
        <v>2379</v>
      </c>
      <c r="Q395" s="70" t="s">
        <v>55</v>
      </c>
      <c r="R395" s="70" t="s">
        <v>2410</v>
      </c>
      <c r="S395" s="70" t="s">
        <v>55</v>
      </c>
      <c r="T395" s="70" t="s">
        <v>1653</v>
      </c>
      <c r="U395" s="70" t="s">
        <v>1653</v>
      </c>
      <c r="V395" s="70" t="s">
        <v>1653</v>
      </c>
      <c r="W395" s="70" t="s">
        <v>1653</v>
      </c>
      <c r="X395" s="70" t="s">
        <v>1636</v>
      </c>
      <c r="Y395" s="70" t="s">
        <v>1637</v>
      </c>
      <c r="Z395" s="70" t="s">
        <v>1639</v>
      </c>
      <c r="AA395" s="70" t="s">
        <v>1640</v>
      </c>
      <c r="AB395" s="70" t="s">
        <v>1653</v>
      </c>
      <c r="AC395" s="70" t="s">
        <v>1642</v>
      </c>
      <c r="AD395" s="70" t="s">
        <v>1643</v>
      </c>
      <c r="AE395" s="70" t="s">
        <v>1644</v>
      </c>
      <c r="AF395" s="70" t="s">
        <v>55</v>
      </c>
      <c r="AG395" s="70" t="s">
        <v>82</v>
      </c>
      <c r="AH395" s="70" t="s">
        <v>2684</v>
      </c>
    </row>
    <row r="396" spans="2:34" ht="15.75" hidden="1" customHeight="1" x14ac:dyDescent="0.25">
      <c r="B396" s="70" t="s">
        <v>1412</v>
      </c>
      <c r="C396" s="70" t="s">
        <v>1125</v>
      </c>
      <c r="D396" s="70" t="s">
        <v>1532</v>
      </c>
      <c r="E396" s="70" t="s">
        <v>1143</v>
      </c>
      <c r="F396" s="70" t="s">
        <v>1533</v>
      </c>
      <c r="G396" s="70" t="s">
        <v>1229</v>
      </c>
      <c r="H396" s="70" t="s">
        <v>1534</v>
      </c>
      <c r="I396" s="70" t="s">
        <v>1535</v>
      </c>
      <c r="J396" s="70" t="s">
        <v>82</v>
      </c>
      <c r="K396" s="70" t="s">
        <v>493</v>
      </c>
      <c r="L396" s="70" t="s">
        <v>1536</v>
      </c>
      <c r="M396" s="70" t="s">
        <v>55</v>
      </c>
      <c r="N396" s="70" t="s">
        <v>1539</v>
      </c>
      <c r="O396" s="70" t="s">
        <v>55</v>
      </c>
      <c r="P396" s="70" t="s">
        <v>264</v>
      </c>
      <c r="Q396" s="70" t="s">
        <v>55</v>
      </c>
      <c r="R396" s="70" t="s">
        <v>1542</v>
      </c>
      <c r="S396" s="70" t="s">
        <v>55</v>
      </c>
      <c r="T396" s="70" t="s">
        <v>1631</v>
      </c>
      <c r="U396" s="70" t="s">
        <v>1633</v>
      </c>
      <c r="V396" s="70" t="s">
        <v>1634</v>
      </c>
      <c r="W396" s="70" t="s">
        <v>1635</v>
      </c>
      <c r="X396" s="70" t="s">
        <v>1653</v>
      </c>
      <c r="Y396" s="70" t="s">
        <v>1653</v>
      </c>
      <c r="Z396" s="70" t="s">
        <v>1653</v>
      </c>
      <c r="AA396" s="70" t="s">
        <v>1653</v>
      </c>
      <c r="AB396" s="70" t="s">
        <v>1653</v>
      </c>
      <c r="AC396" s="70" t="s">
        <v>1653</v>
      </c>
      <c r="AD396" s="70" t="s">
        <v>1653</v>
      </c>
      <c r="AE396" s="70" t="s">
        <v>1653</v>
      </c>
      <c r="AF396" s="70" t="s">
        <v>55</v>
      </c>
      <c r="AG396" s="70" t="s">
        <v>55</v>
      </c>
      <c r="AH396" s="70" t="s">
        <v>55</v>
      </c>
    </row>
    <row r="397" spans="2:34" ht="15.75" hidden="1" customHeight="1" x14ac:dyDescent="0.25">
      <c r="B397" s="70" t="s">
        <v>1412</v>
      </c>
      <c r="C397" s="70" t="s">
        <v>1125</v>
      </c>
      <c r="D397" s="70" t="s">
        <v>1532</v>
      </c>
      <c r="E397" s="70" t="s">
        <v>1143</v>
      </c>
      <c r="F397" s="70" t="s">
        <v>1533</v>
      </c>
      <c r="G397" s="70" t="s">
        <v>1229</v>
      </c>
      <c r="H397" s="70" t="s">
        <v>2503</v>
      </c>
      <c r="I397" s="70" t="s">
        <v>2504</v>
      </c>
      <c r="J397" s="70" t="s">
        <v>82</v>
      </c>
      <c r="K397" s="70" t="s">
        <v>2505</v>
      </c>
      <c r="L397" s="70" t="s">
        <v>2506</v>
      </c>
      <c r="M397" s="70" t="s">
        <v>55</v>
      </c>
      <c r="N397" s="70" t="s">
        <v>264</v>
      </c>
      <c r="O397" s="70" t="s">
        <v>55</v>
      </c>
      <c r="P397" s="70"/>
      <c r="Q397" s="70" t="s">
        <v>55</v>
      </c>
      <c r="R397" s="70" t="s">
        <v>2509</v>
      </c>
      <c r="S397" s="70" t="s">
        <v>55</v>
      </c>
      <c r="T397" s="70" t="s">
        <v>1653</v>
      </c>
      <c r="U397" s="70" t="s">
        <v>1653</v>
      </c>
      <c r="V397" s="70" t="s">
        <v>1634</v>
      </c>
      <c r="W397" s="70" t="s">
        <v>1635</v>
      </c>
      <c r="X397" s="70" t="s">
        <v>1653</v>
      </c>
      <c r="Y397" s="70" t="s">
        <v>1653</v>
      </c>
      <c r="Z397" s="70" t="s">
        <v>1653</v>
      </c>
      <c r="AA397" s="70" t="s">
        <v>1653</v>
      </c>
      <c r="AB397" s="70" t="s">
        <v>1653</v>
      </c>
      <c r="AC397" s="70" t="s">
        <v>1653</v>
      </c>
      <c r="AD397" s="70" t="s">
        <v>1653</v>
      </c>
      <c r="AE397" s="70" t="s">
        <v>1653</v>
      </c>
      <c r="AF397" s="70" t="s">
        <v>55</v>
      </c>
      <c r="AG397" s="70" t="s">
        <v>55</v>
      </c>
      <c r="AH397" s="70" t="s">
        <v>55</v>
      </c>
    </row>
    <row r="398" spans="2:34" ht="15.75" hidden="1" customHeight="1" x14ac:dyDescent="0.25">
      <c r="B398" s="70" t="s">
        <v>1412</v>
      </c>
      <c r="C398" s="70" t="s">
        <v>1125</v>
      </c>
      <c r="D398" s="70" t="s">
        <v>1532</v>
      </c>
      <c r="E398" s="70" t="s">
        <v>1143</v>
      </c>
      <c r="F398" s="70" t="s">
        <v>1533</v>
      </c>
      <c r="G398" s="70" t="s">
        <v>1229</v>
      </c>
      <c r="H398" s="70" t="s">
        <v>2516</v>
      </c>
      <c r="I398" s="70" t="s">
        <v>2517</v>
      </c>
      <c r="J398" s="70" t="s">
        <v>82</v>
      </c>
      <c r="K398" s="70" t="s">
        <v>493</v>
      </c>
      <c r="L398" s="70" t="s">
        <v>2518</v>
      </c>
      <c r="M398" s="70" t="s">
        <v>55</v>
      </c>
      <c r="N398" s="70" t="s">
        <v>264</v>
      </c>
      <c r="O398" s="70" t="s">
        <v>55</v>
      </c>
      <c r="P398" s="70"/>
      <c r="Q398" s="70" t="s">
        <v>55</v>
      </c>
      <c r="R398" s="70" t="s">
        <v>2521</v>
      </c>
      <c r="S398" s="70" t="s">
        <v>55</v>
      </c>
      <c r="T398" s="70" t="s">
        <v>1653</v>
      </c>
      <c r="U398" s="70" t="s">
        <v>1653</v>
      </c>
      <c r="V398" s="70" t="s">
        <v>1653</v>
      </c>
      <c r="W398" s="70" t="s">
        <v>1653</v>
      </c>
      <c r="X398" s="70" t="s">
        <v>1653</v>
      </c>
      <c r="Y398" s="70" t="s">
        <v>1653</v>
      </c>
      <c r="Z398" s="70" t="s">
        <v>1653</v>
      </c>
      <c r="AA398" s="70" t="s">
        <v>1653</v>
      </c>
      <c r="AB398" s="70" t="s">
        <v>1653</v>
      </c>
      <c r="AC398" s="70" t="s">
        <v>1653</v>
      </c>
      <c r="AD398" s="70" t="s">
        <v>1653</v>
      </c>
      <c r="AE398" s="70" t="s">
        <v>1644</v>
      </c>
      <c r="AF398" s="70" t="s">
        <v>55</v>
      </c>
      <c r="AG398" s="70" t="s">
        <v>55</v>
      </c>
      <c r="AH398" s="70" t="s">
        <v>55</v>
      </c>
    </row>
    <row r="399" spans="2:34" ht="15.75" hidden="1" customHeight="1" x14ac:dyDescent="0.25">
      <c r="B399" s="70" t="s">
        <v>1412</v>
      </c>
      <c r="C399" s="70" t="s">
        <v>1125</v>
      </c>
      <c r="D399" s="70" t="s">
        <v>1532</v>
      </c>
      <c r="E399" s="70" t="s">
        <v>1143</v>
      </c>
      <c r="F399" s="70" t="s">
        <v>1533</v>
      </c>
      <c r="G399" s="70" t="s">
        <v>1229</v>
      </c>
      <c r="H399" s="70" t="s">
        <v>2525</v>
      </c>
      <c r="I399" s="70" t="s">
        <v>2526</v>
      </c>
      <c r="J399" s="70" t="s">
        <v>82</v>
      </c>
      <c r="K399" s="70" t="s">
        <v>1090</v>
      </c>
      <c r="L399" s="70" t="s">
        <v>2528</v>
      </c>
      <c r="M399" s="70" t="s">
        <v>55</v>
      </c>
      <c r="N399" s="70" t="s">
        <v>264</v>
      </c>
      <c r="O399" s="70" t="s">
        <v>55</v>
      </c>
      <c r="P399" s="70"/>
      <c r="Q399" s="70" t="s">
        <v>55</v>
      </c>
      <c r="R399" s="70" t="s">
        <v>2530</v>
      </c>
      <c r="S399" s="70" t="s">
        <v>55</v>
      </c>
      <c r="T399" s="70" t="s">
        <v>1631</v>
      </c>
      <c r="U399" s="70" t="s">
        <v>1633</v>
      </c>
      <c r="V399" s="70" t="s">
        <v>1634</v>
      </c>
      <c r="W399" s="70" t="s">
        <v>1635</v>
      </c>
      <c r="X399" s="70" t="s">
        <v>1653</v>
      </c>
      <c r="Y399" s="70" t="s">
        <v>1653</v>
      </c>
      <c r="Z399" s="70" t="s">
        <v>1653</v>
      </c>
      <c r="AA399" s="70" t="s">
        <v>1653</v>
      </c>
      <c r="AB399" s="70" t="s">
        <v>1653</v>
      </c>
      <c r="AC399" s="70" t="s">
        <v>1653</v>
      </c>
      <c r="AD399" s="70" t="s">
        <v>1653</v>
      </c>
      <c r="AE399" s="70" t="s">
        <v>1653</v>
      </c>
      <c r="AF399" s="70" t="s">
        <v>55</v>
      </c>
      <c r="AG399" s="70" t="s">
        <v>55</v>
      </c>
      <c r="AH399" s="70" t="s">
        <v>55</v>
      </c>
    </row>
    <row r="400" spans="2:34" ht="15.75" hidden="1" customHeight="1" x14ac:dyDescent="0.25">
      <c r="B400" s="70" t="s">
        <v>1412</v>
      </c>
      <c r="C400" s="70" t="s">
        <v>1125</v>
      </c>
      <c r="D400" s="70" t="s">
        <v>1532</v>
      </c>
      <c r="E400" s="70" t="s">
        <v>1143</v>
      </c>
      <c r="F400" s="70" t="s">
        <v>1533</v>
      </c>
      <c r="G400" s="70" t="s">
        <v>1229</v>
      </c>
      <c r="H400" s="70" t="s">
        <v>2532</v>
      </c>
      <c r="I400" s="70" t="s">
        <v>2533</v>
      </c>
      <c r="J400" s="70" t="s">
        <v>82</v>
      </c>
      <c r="K400" s="70" t="s">
        <v>1090</v>
      </c>
      <c r="L400" s="70" t="s">
        <v>2534</v>
      </c>
      <c r="M400" s="70" t="s">
        <v>55</v>
      </c>
      <c r="N400" s="70" t="s">
        <v>264</v>
      </c>
      <c r="O400" s="70" t="s">
        <v>55</v>
      </c>
      <c r="P400" s="70"/>
      <c r="Q400" s="70" t="s">
        <v>55</v>
      </c>
      <c r="R400" s="70" t="s">
        <v>2536</v>
      </c>
      <c r="S400" s="70" t="s">
        <v>55</v>
      </c>
      <c r="T400" s="70" t="s">
        <v>1631</v>
      </c>
      <c r="U400" s="70" t="s">
        <v>1633</v>
      </c>
      <c r="V400" s="70" t="s">
        <v>1634</v>
      </c>
      <c r="W400" s="70" t="s">
        <v>1635</v>
      </c>
      <c r="X400" s="70" t="s">
        <v>1653</v>
      </c>
      <c r="Y400" s="70" t="s">
        <v>1653</v>
      </c>
      <c r="Z400" s="70" t="s">
        <v>1653</v>
      </c>
      <c r="AA400" s="70" t="s">
        <v>1653</v>
      </c>
      <c r="AB400" s="70" t="s">
        <v>1653</v>
      </c>
      <c r="AC400" s="70" t="s">
        <v>1653</v>
      </c>
      <c r="AD400" s="70" t="s">
        <v>1653</v>
      </c>
      <c r="AE400" s="70" t="s">
        <v>1653</v>
      </c>
      <c r="AF400" s="70" t="s">
        <v>55</v>
      </c>
      <c r="AG400" s="70" t="s">
        <v>55</v>
      </c>
      <c r="AH400" s="70" t="s">
        <v>55</v>
      </c>
    </row>
    <row r="401" spans="2:34" ht="15.75" hidden="1" customHeight="1" x14ac:dyDescent="0.25">
      <c r="B401" s="70" t="s">
        <v>1412</v>
      </c>
      <c r="C401" s="70" t="s">
        <v>1125</v>
      </c>
      <c r="D401" s="70" t="s">
        <v>1532</v>
      </c>
      <c r="E401" s="70" t="s">
        <v>1143</v>
      </c>
      <c r="F401" s="70" t="s">
        <v>1533</v>
      </c>
      <c r="G401" s="70" t="s">
        <v>1229</v>
      </c>
      <c r="H401" s="70" t="s">
        <v>2538</v>
      </c>
      <c r="I401" s="70" t="s">
        <v>2539</v>
      </c>
      <c r="J401" s="70" t="s">
        <v>82</v>
      </c>
      <c r="K401" s="70" t="s">
        <v>1090</v>
      </c>
      <c r="L401" s="70" t="s">
        <v>2540</v>
      </c>
      <c r="M401" s="70" t="s">
        <v>55</v>
      </c>
      <c r="N401" s="70" t="s">
        <v>264</v>
      </c>
      <c r="O401" s="70" t="s">
        <v>55</v>
      </c>
      <c r="P401" s="70"/>
      <c r="Q401" s="70" t="s">
        <v>55</v>
      </c>
      <c r="R401" s="70" t="s">
        <v>2541</v>
      </c>
      <c r="S401" s="70" t="s">
        <v>55</v>
      </c>
      <c r="T401" s="70" t="s">
        <v>1631</v>
      </c>
      <c r="U401" s="70" t="s">
        <v>1633</v>
      </c>
      <c r="V401" s="70" t="s">
        <v>1634</v>
      </c>
      <c r="W401" s="70" t="s">
        <v>1635</v>
      </c>
      <c r="X401" s="70" t="s">
        <v>1636</v>
      </c>
      <c r="Y401" s="70" t="s">
        <v>1637</v>
      </c>
      <c r="Z401" s="70" t="s">
        <v>1653</v>
      </c>
      <c r="AA401" s="70" t="s">
        <v>1653</v>
      </c>
      <c r="AB401" s="70" t="s">
        <v>1653</v>
      </c>
      <c r="AC401" s="70" t="s">
        <v>1653</v>
      </c>
      <c r="AD401" s="70" t="s">
        <v>1653</v>
      </c>
      <c r="AE401" s="70" t="s">
        <v>1653</v>
      </c>
      <c r="AF401" s="70" t="s">
        <v>55</v>
      </c>
      <c r="AG401" s="70" t="s">
        <v>55</v>
      </c>
      <c r="AH401" s="70" t="s">
        <v>55</v>
      </c>
    </row>
    <row r="402" spans="2:34" ht="15.75" hidden="1" customHeight="1" x14ac:dyDescent="0.25">
      <c r="B402" s="70" t="s">
        <v>1412</v>
      </c>
      <c r="C402" s="70" t="s">
        <v>1125</v>
      </c>
      <c r="D402" s="70" t="s">
        <v>1532</v>
      </c>
      <c r="E402" s="70" t="s">
        <v>1143</v>
      </c>
      <c r="F402" s="70" t="s">
        <v>1533</v>
      </c>
      <c r="G402" s="70" t="s">
        <v>1229</v>
      </c>
      <c r="H402" s="70" t="s">
        <v>2542</v>
      </c>
      <c r="I402" s="70" t="s">
        <v>2543</v>
      </c>
      <c r="J402" s="70" t="s">
        <v>82</v>
      </c>
      <c r="K402" s="70" t="s">
        <v>1090</v>
      </c>
      <c r="L402" s="70" t="s">
        <v>2544</v>
      </c>
      <c r="M402" s="70" t="s">
        <v>55</v>
      </c>
      <c r="N402" s="70" t="s">
        <v>264</v>
      </c>
      <c r="O402" s="70" t="s">
        <v>55</v>
      </c>
      <c r="P402" s="70"/>
      <c r="Q402" s="70" t="s">
        <v>55</v>
      </c>
      <c r="R402" s="70" t="s">
        <v>2545</v>
      </c>
      <c r="S402" s="70" t="s">
        <v>55</v>
      </c>
      <c r="T402" s="70" t="s">
        <v>1653</v>
      </c>
      <c r="U402" s="70" t="s">
        <v>1653</v>
      </c>
      <c r="V402" s="70" t="s">
        <v>1653</v>
      </c>
      <c r="W402" s="70" t="s">
        <v>1653</v>
      </c>
      <c r="X402" s="70" t="s">
        <v>1636</v>
      </c>
      <c r="Y402" s="70" t="s">
        <v>1637</v>
      </c>
      <c r="Z402" s="70" t="s">
        <v>1653</v>
      </c>
      <c r="AA402" s="70" t="s">
        <v>1653</v>
      </c>
      <c r="AB402" s="70" t="s">
        <v>1653</v>
      </c>
      <c r="AC402" s="70" t="s">
        <v>1642</v>
      </c>
      <c r="AD402" s="70" t="s">
        <v>1653</v>
      </c>
      <c r="AE402" s="70" t="s">
        <v>1653</v>
      </c>
      <c r="AF402" s="70" t="s">
        <v>55</v>
      </c>
      <c r="AG402" s="70" t="s">
        <v>55</v>
      </c>
      <c r="AH402" s="70" t="s">
        <v>55</v>
      </c>
    </row>
    <row r="403" spans="2:34" ht="15.75" hidden="1" customHeight="1" x14ac:dyDescent="0.25">
      <c r="B403" s="70" t="s">
        <v>1412</v>
      </c>
      <c r="C403" s="70" t="s">
        <v>1125</v>
      </c>
      <c r="D403" s="70" t="s">
        <v>1532</v>
      </c>
      <c r="E403" s="70" t="s">
        <v>1143</v>
      </c>
      <c r="F403" s="70" t="s">
        <v>1533</v>
      </c>
      <c r="G403" s="70" t="s">
        <v>1229</v>
      </c>
      <c r="H403" s="70" t="s">
        <v>2546</v>
      </c>
      <c r="I403" s="70" t="s">
        <v>2547</v>
      </c>
      <c r="J403" s="70" t="s">
        <v>82</v>
      </c>
      <c r="K403" s="70" t="s">
        <v>1090</v>
      </c>
      <c r="L403" s="70" t="s">
        <v>2548</v>
      </c>
      <c r="M403" s="70" t="s">
        <v>55</v>
      </c>
      <c r="N403" s="70" t="s">
        <v>264</v>
      </c>
      <c r="O403" s="70" t="s">
        <v>55</v>
      </c>
      <c r="P403" s="70"/>
      <c r="Q403" s="70" t="s">
        <v>55</v>
      </c>
      <c r="R403" s="70" t="s">
        <v>2545</v>
      </c>
      <c r="S403" s="70" t="s">
        <v>55</v>
      </c>
      <c r="T403" s="70" t="s">
        <v>1653</v>
      </c>
      <c r="U403" s="70" t="s">
        <v>1653</v>
      </c>
      <c r="V403" s="70" t="s">
        <v>1653</v>
      </c>
      <c r="W403" s="70" t="s">
        <v>1653</v>
      </c>
      <c r="X403" s="70" t="s">
        <v>1653</v>
      </c>
      <c r="Y403" s="70" t="s">
        <v>1653</v>
      </c>
      <c r="Z403" s="70" t="s">
        <v>1639</v>
      </c>
      <c r="AA403" s="70" t="s">
        <v>1640</v>
      </c>
      <c r="AB403" s="70" t="s">
        <v>1653</v>
      </c>
      <c r="AC403" s="70" t="s">
        <v>1653</v>
      </c>
      <c r="AD403" s="70" t="s">
        <v>1643</v>
      </c>
      <c r="AE403" s="70" t="s">
        <v>1653</v>
      </c>
      <c r="AF403" s="70" t="s">
        <v>55</v>
      </c>
      <c r="AG403" s="70" t="s">
        <v>55</v>
      </c>
      <c r="AH403" s="70" t="s">
        <v>55</v>
      </c>
    </row>
    <row r="404" spans="2:34" ht="15.75" hidden="1" customHeight="1" x14ac:dyDescent="0.25">
      <c r="B404" s="70" t="s">
        <v>1412</v>
      </c>
      <c r="C404" s="70" t="s">
        <v>1125</v>
      </c>
      <c r="D404" s="70" t="s">
        <v>1532</v>
      </c>
      <c r="E404" s="70" t="s">
        <v>1143</v>
      </c>
      <c r="F404" s="70" t="s">
        <v>1533</v>
      </c>
      <c r="G404" s="70" t="s">
        <v>1229</v>
      </c>
      <c r="H404" s="70" t="s">
        <v>2550</v>
      </c>
      <c r="I404" s="70" t="s">
        <v>2551</v>
      </c>
      <c r="J404" s="70" t="s">
        <v>82</v>
      </c>
      <c r="K404" s="70" t="s">
        <v>1090</v>
      </c>
      <c r="L404" s="70" t="s">
        <v>2552</v>
      </c>
      <c r="M404" s="70" t="s">
        <v>55</v>
      </c>
      <c r="N404" s="70" t="s">
        <v>264</v>
      </c>
      <c r="O404" s="70" t="s">
        <v>55</v>
      </c>
      <c r="P404" s="70"/>
      <c r="Q404" s="70" t="s">
        <v>55</v>
      </c>
      <c r="R404" s="70" t="s">
        <v>2553</v>
      </c>
      <c r="S404" s="70" t="s">
        <v>55</v>
      </c>
      <c r="T404" s="70" t="s">
        <v>1653</v>
      </c>
      <c r="U404" s="70" t="s">
        <v>1653</v>
      </c>
      <c r="V404" s="70" t="s">
        <v>1653</v>
      </c>
      <c r="W404" s="70" t="s">
        <v>1653</v>
      </c>
      <c r="X404" s="70" t="s">
        <v>1653</v>
      </c>
      <c r="Y404" s="70" t="s">
        <v>1653</v>
      </c>
      <c r="Z404" s="70" t="s">
        <v>1639</v>
      </c>
      <c r="AA404" s="70" t="s">
        <v>1640</v>
      </c>
      <c r="AB404" s="70" t="s">
        <v>1653</v>
      </c>
      <c r="AC404" s="70" t="s">
        <v>1653</v>
      </c>
      <c r="AD404" s="70" t="s">
        <v>1643</v>
      </c>
      <c r="AE404" s="70" t="s">
        <v>1653</v>
      </c>
      <c r="AF404" s="70" t="s">
        <v>55</v>
      </c>
      <c r="AG404" s="70" t="s">
        <v>55</v>
      </c>
      <c r="AH404" s="70" t="s">
        <v>55</v>
      </c>
    </row>
    <row r="405" spans="2:34" ht="15.75" hidden="1" customHeight="1" x14ac:dyDescent="0.25">
      <c r="B405" s="70" t="s">
        <v>1412</v>
      </c>
      <c r="C405" s="70" t="s">
        <v>1125</v>
      </c>
      <c r="D405" s="70" t="s">
        <v>1532</v>
      </c>
      <c r="E405" s="70" t="s">
        <v>1143</v>
      </c>
      <c r="F405" s="70" t="s">
        <v>1533</v>
      </c>
      <c r="G405" s="70" t="s">
        <v>1229</v>
      </c>
      <c r="H405" s="70" t="s">
        <v>2554</v>
      </c>
      <c r="I405" s="70" t="s">
        <v>2555</v>
      </c>
      <c r="J405" s="70" t="s">
        <v>82</v>
      </c>
      <c r="K405" s="70" t="s">
        <v>1090</v>
      </c>
      <c r="L405" s="70" t="s">
        <v>2556</v>
      </c>
      <c r="M405" s="70" t="s">
        <v>55</v>
      </c>
      <c r="N405" s="70" t="s">
        <v>264</v>
      </c>
      <c r="O405" s="70" t="s">
        <v>55</v>
      </c>
      <c r="P405" s="70"/>
      <c r="Q405" s="70" t="s">
        <v>55</v>
      </c>
      <c r="R405" s="70" t="s">
        <v>2557</v>
      </c>
      <c r="S405" s="70" t="s">
        <v>55</v>
      </c>
      <c r="T405" s="70" t="s">
        <v>1653</v>
      </c>
      <c r="U405" s="70" t="s">
        <v>1653</v>
      </c>
      <c r="V405" s="70" t="s">
        <v>1653</v>
      </c>
      <c r="W405" s="70" t="s">
        <v>1653</v>
      </c>
      <c r="X405" s="70" t="s">
        <v>1653</v>
      </c>
      <c r="Y405" s="70" t="s">
        <v>1653</v>
      </c>
      <c r="Z405" s="70" t="s">
        <v>1639</v>
      </c>
      <c r="AA405" s="70" t="s">
        <v>1640</v>
      </c>
      <c r="AB405" s="70" t="s">
        <v>1653</v>
      </c>
      <c r="AC405" s="70" t="s">
        <v>1653</v>
      </c>
      <c r="AD405" s="70" t="s">
        <v>1643</v>
      </c>
      <c r="AE405" s="70" t="s">
        <v>1653</v>
      </c>
      <c r="AF405" s="70" t="s">
        <v>55</v>
      </c>
      <c r="AG405" s="70" t="s">
        <v>55</v>
      </c>
      <c r="AH405" s="70" t="s">
        <v>55</v>
      </c>
    </row>
    <row r="406" spans="2:34" ht="15.75" hidden="1" customHeight="1" x14ac:dyDescent="0.25">
      <c r="B406" s="70" t="s">
        <v>1412</v>
      </c>
      <c r="C406" s="70" t="s">
        <v>1125</v>
      </c>
      <c r="D406" s="70" t="s">
        <v>1532</v>
      </c>
      <c r="E406" s="70" t="s">
        <v>1143</v>
      </c>
      <c r="F406" s="70" t="s">
        <v>1533</v>
      </c>
      <c r="G406" s="70" t="s">
        <v>1229</v>
      </c>
      <c r="H406" s="70" t="s">
        <v>2558</v>
      </c>
      <c r="I406" s="70" t="s">
        <v>2559</v>
      </c>
      <c r="J406" s="70" t="s">
        <v>82</v>
      </c>
      <c r="K406" s="70" t="s">
        <v>2505</v>
      </c>
      <c r="L406" s="70" t="s">
        <v>2560</v>
      </c>
      <c r="M406" s="70" t="s">
        <v>55</v>
      </c>
      <c r="N406" s="70" t="s">
        <v>264</v>
      </c>
      <c r="O406" s="70" t="s">
        <v>55</v>
      </c>
      <c r="P406" s="70"/>
      <c r="Q406" s="70" t="s">
        <v>55</v>
      </c>
      <c r="R406" s="70" t="s">
        <v>2562</v>
      </c>
      <c r="S406" s="70" t="s">
        <v>55</v>
      </c>
      <c r="T406" s="70" t="s">
        <v>1653</v>
      </c>
      <c r="U406" s="70" t="s">
        <v>1653</v>
      </c>
      <c r="V406" s="70" t="s">
        <v>1634</v>
      </c>
      <c r="W406" s="70" t="s">
        <v>1635</v>
      </c>
      <c r="X406" s="70" t="s">
        <v>1636</v>
      </c>
      <c r="Y406" s="70" t="s">
        <v>1653</v>
      </c>
      <c r="Z406" s="70" t="s">
        <v>1653</v>
      </c>
      <c r="AA406" s="70" t="s">
        <v>1653</v>
      </c>
      <c r="AB406" s="70" t="s">
        <v>1653</v>
      </c>
      <c r="AC406" s="70" t="s">
        <v>1653</v>
      </c>
      <c r="AD406" s="70" t="s">
        <v>1653</v>
      </c>
      <c r="AE406" s="70" t="s">
        <v>1653</v>
      </c>
      <c r="AF406" s="70" t="s">
        <v>55</v>
      </c>
      <c r="AG406" s="70" t="s">
        <v>55</v>
      </c>
      <c r="AH406" s="70" t="s">
        <v>55</v>
      </c>
    </row>
    <row r="407" spans="2:34" ht="15.75" hidden="1" customHeight="1" x14ac:dyDescent="0.25">
      <c r="B407" s="70" t="s">
        <v>1412</v>
      </c>
      <c r="C407" s="70" t="s">
        <v>1125</v>
      </c>
      <c r="D407" s="70" t="s">
        <v>1532</v>
      </c>
      <c r="E407" s="70" t="s">
        <v>1143</v>
      </c>
      <c r="F407" s="70" t="s">
        <v>1533</v>
      </c>
      <c r="G407" s="70" t="s">
        <v>1229</v>
      </c>
      <c r="H407" s="70" t="s">
        <v>2564</v>
      </c>
      <c r="I407" s="70" t="s">
        <v>2565</v>
      </c>
      <c r="J407" s="70" t="s">
        <v>82</v>
      </c>
      <c r="K407" s="70" t="s">
        <v>2505</v>
      </c>
      <c r="L407" s="70" t="s">
        <v>2566</v>
      </c>
      <c r="M407" s="70" t="s">
        <v>55</v>
      </c>
      <c r="N407" s="70" t="s">
        <v>264</v>
      </c>
      <c r="O407" s="70" t="s">
        <v>55</v>
      </c>
      <c r="P407" s="70"/>
      <c r="Q407" s="70" t="s">
        <v>55</v>
      </c>
      <c r="R407" s="70" t="s">
        <v>2562</v>
      </c>
      <c r="S407" s="70" t="s">
        <v>55</v>
      </c>
      <c r="T407" s="70" t="s">
        <v>1653</v>
      </c>
      <c r="U407" s="70" t="s">
        <v>1653</v>
      </c>
      <c r="V407" s="70" t="s">
        <v>1634</v>
      </c>
      <c r="W407" s="70" t="s">
        <v>1635</v>
      </c>
      <c r="X407" s="70" t="s">
        <v>1636</v>
      </c>
      <c r="Y407" s="70" t="s">
        <v>1653</v>
      </c>
      <c r="Z407" s="70" t="s">
        <v>1653</v>
      </c>
      <c r="AA407" s="70" t="s">
        <v>1653</v>
      </c>
      <c r="AB407" s="70" t="s">
        <v>1653</v>
      </c>
      <c r="AC407" s="70" t="s">
        <v>1653</v>
      </c>
      <c r="AD407" s="70" t="s">
        <v>1653</v>
      </c>
      <c r="AE407" s="70" t="s">
        <v>1653</v>
      </c>
      <c r="AF407" s="70" t="s">
        <v>55</v>
      </c>
      <c r="AG407" s="70" t="s">
        <v>55</v>
      </c>
      <c r="AH407" s="70" t="s">
        <v>55</v>
      </c>
    </row>
    <row r="408" spans="2:34" ht="15.75" hidden="1" customHeight="1" x14ac:dyDescent="0.25">
      <c r="B408" s="70" t="s">
        <v>1412</v>
      </c>
      <c r="C408" s="70" t="s">
        <v>1125</v>
      </c>
      <c r="D408" s="70" t="s">
        <v>1532</v>
      </c>
      <c r="E408" s="70" t="s">
        <v>1143</v>
      </c>
      <c r="F408" s="70" t="s">
        <v>1533</v>
      </c>
      <c r="G408" s="70" t="s">
        <v>1229</v>
      </c>
      <c r="H408" s="70" t="s">
        <v>2569</v>
      </c>
      <c r="I408" s="70" t="s">
        <v>2570</v>
      </c>
      <c r="J408" s="70" t="s">
        <v>82</v>
      </c>
      <c r="K408" s="70" t="s">
        <v>2505</v>
      </c>
      <c r="L408" s="70" t="s">
        <v>2571</v>
      </c>
      <c r="M408" s="70" t="s">
        <v>55</v>
      </c>
      <c r="N408" s="70" t="s">
        <v>264</v>
      </c>
      <c r="O408" s="70" t="s">
        <v>55</v>
      </c>
      <c r="P408" s="70"/>
      <c r="Q408" s="70" t="s">
        <v>55</v>
      </c>
      <c r="R408" s="70" t="s">
        <v>2572</v>
      </c>
      <c r="S408" s="70" t="s">
        <v>55</v>
      </c>
      <c r="T408" s="70" t="s">
        <v>1653</v>
      </c>
      <c r="U408" s="70" t="s">
        <v>1653</v>
      </c>
      <c r="V408" s="70" t="s">
        <v>1634</v>
      </c>
      <c r="W408" s="70" t="s">
        <v>1635</v>
      </c>
      <c r="X408" s="70" t="s">
        <v>1636</v>
      </c>
      <c r="Y408" s="70" t="s">
        <v>1637</v>
      </c>
      <c r="Z408" s="70" t="s">
        <v>1653</v>
      </c>
      <c r="AA408" s="70" t="s">
        <v>1653</v>
      </c>
      <c r="AB408" s="70" t="s">
        <v>1653</v>
      </c>
      <c r="AC408" s="70" t="s">
        <v>1653</v>
      </c>
      <c r="AD408" s="70" t="s">
        <v>1653</v>
      </c>
      <c r="AE408" s="70" t="s">
        <v>1653</v>
      </c>
      <c r="AF408" s="70" t="s">
        <v>55</v>
      </c>
      <c r="AG408" s="70" t="s">
        <v>55</v>
      </c>
      <c r="AH408" s="70" t="s">
        <v>55</v>
      </c>
    </row>
    <row r="409" spans="2:34" ht="15.75" hidden="1" customHeight="1" x14ac:dyDescent="0.25">
      <c r="B409" s="70" t="s">
        <v>1412</v>
      </c>
      <c r="C409" s="70" t="s">
        <v>1125</v>
      </c>
      <c r="D409" s="70" t="s">
        <v>1532</v>
      </c>
      <c r="E409" s="70" t="s">
        <v>1143</v>
      </c>
      <c r="F409" s="70" t="s">
        <v>1533</v>
      </c>
      <c r="G409" s="70" t="s">
        <v>1229</v>
      </c>
      <c r="H409" s="70" t="s">
        <v>2574</v>
      </c>
      <c r="I409" s="70" t="s">
        <v>2575</v>
      </c>
      <c r="J409" s="70" t="s">
        <v>82</v>
      </c>
      <c r="K409" s="70" t="s">
        <v>1090</v>
      </c>
      <c r="L409" s="70" t="s">
        <v>2576</v>
      </c>
      <c r="M409" s="70" t="s">
        <v>55</v>
      </c>
      <c r="N409" s="70" t="s">
        <v>264</v>
      </c>
      <c r="O409" s="70" t="s">
        <v>55</v>
      </c>
      <c r="P409" s="70"/>
      <c r="Q409" s="70" t="s">
        <v>55</v>
      </c>
      <c r="R409" s="70" t="s">
        <v>2578</v>
      </c>
      <c r="S409" s="70" t="s">
        <v>55</v>
      </c>
      <c r="T409" s="70" t="s">
        <v>1653</v>
      </c>
      <c r="U409" s="70" t="s">
        <v>1653</v>
      </c>
      <c r="V409" s="70" t="s">
        <v>1634</v>
      </c>
      <c r="W409" s="70" t="s">
        <v>1635</v>
      </c>
      <c r="X409" s="70" t="s">
        <v>1636</v>
      </c>
      <c r="Y409" s="70" t="s">
        <v>1637</v>
      </c>
      <c r="Z409" s="70" t="s">
        <v>1653</v>
      </c>
      <c r="AA409" s="70" t="s">
        <v>1653</v>
      </c>
      <c r="AB409" s="70" t="s">
        <v>1653</v>
      </c>
      <c r="AC409" s="70" t="s">
        <v>1653</v>
      </c>
      <c r="AD409" s="70" t="s">
        <v>1653</v>
      </c>
      <c r="AE409" s="70" t="s">
        <v>1653</v>
      </c>
      <c r="AF409" s="70" t="s">
        <v>55</v>
      </c>
      <c r="AG409" s="70" t="s">
        <v>55</v>
      </c>
      <c r="AH409" s="70" t="s">
        <v>55</v>
      </c>
    </row>
    <row r="410" spans="2:34" ht="15.75" hidden="1" customHeight="1" x14ac:dyDescent="0.25">
      <c r="B410" s="70" t="s">
        <v>1412</v>
      </c>
      <c r="C410" s="70" t="s">
        <v>1125</v>
      </c>
      <c r="D410" s="70" t="s">
        <v>1532</v>
      </c>
      <c r="E410" s="70" t="s">
        <v>1143</v>
      </c>
      <c r="F410" s="70" t="s">
        <v>1533</v>
      </c>
      <c r="G410" s="70" t="s">
        <v>1229</v>
      </c>
      <c r="H410" s="70" t="s">
        <v>2579</v>
      </c>
      <c r="I410" s="70" t="s">
        <v>2580</v>
      </c>
      <c r="J410" s="70" t="s">
        <v>82</v>
      </c>
      <c r="K410" s="70" t="s">
        <v>1090</v>
      </c>
      <c r="L410" s="70" t="s">
        <v>2581</v>
      </c>
      <c r="M410" s="70" t="s">
        <v>55</v>
      </c>
      <c r="N410" s="70" t="s">
        <v>264</v>
      </c>
      <c r="O410" s="70" t="s">
        <v>55</v>
      </c>
      <c r="P410" s="70"/>
      <c r="Q410" s="70" t="s">
        <v>55</v>
      </c>
      <c r="R410" s="70" t="s">
        <v>2582</v>
      </c>
      <c r="S410" s="70" t="s">
        <v>55</v>
      </c>
      <c r="T410" s="70" t="s">
        <v>1653</v>
      </c>
      <c r="U410" s="70" t="s">
        <v>1653</v>
      </c>
      <c r="V410" s="70" t="s">
        <v>1653</v>
      </c>
      <c r="W410" s="70" t="s">
        <v>1653</v>
      </c>
      <c r="X410" s="70" t="s">
        <v>1653</v>
      </c>
      <c r="Y410" s="70" t="s">
        <v>1653</v>
      </c>
      <c r="Z410" s="70" t="s">
        <v>1639</v>
      </c>
      <c r="AA410" s="70" t="s">
        <v>1640</v>
      </c>
      <c r="AB410" s="70" t="s">
        <v>1653</v>
      </c>
      <c r="AC410" s="70" t="s">
        <v>1653</v>
      </c>
      <c r="AD410" s="70" t="s">
        <v>1643</v>
      </c>
      <c r="AE410" s="70" t="s">
        <v>1653</v>
      </c>
      <c r="AF410" s="70" t="s">
        <v>55</v>
      </c>
      <c r="AG410" s="70" t="s">
        <v>55</v>
      </c>
      <c r="AH410" s="70" t="s">
        <v>55</v>
      </c>
    </row>
    <row r="411" spans="2:34" ht="15.75" hidden="1" customHeight="1" x14ac:dyDescent="0.25">
      <c r="B411" s="70" t="s">
        <v>1412</v>
      </c>
      <c r="C411" s="70" t="s">
        <v>1125</v>
      </c>
      <c r="D411" s="70" t="s">
        <v>1532</v>
      </c>
      <c r="E411" s="70" t="s">
        <v>1143</v>
      </c>
      <c r="F411" s="70" t="s">
        <v>1533</v>
      </c>
      <c r="G411" s="70" t="s">
        <v>1229</v>
      </c>
      <c r="H411" s="70" t="s">
        <v>2583</v>
      </c>
      <c r="I411" s="70" t="s">
        <v>2585</v>
      </c>
      <c r="J411" s="70" t="s">
        <v>82</v>
      </c>
      <c r="K411" s="70" t="s">
        <v>1090</v>
      </c>
      <c r="L411" s="70" t="s">
        <v>2586</v>
      </c>
      <c r="M411" s="70" t="s">
        <v>55</v>
      </c>
      <c r="N411" s="70" t="s">
        <v>264</v>
      </c>
      <c r="O411" s="70" t="s">
        <v>55</v>
      </c>
      <c r="P411" s="70"/>
      <c r="Q411" s="70" t="s">
        <v>55</v>
      </c>
      <c r="R411" s="70" t="s">
        <v>2582</v>
      </c>
      <c r="S411" s="70" t="s">
        <v>55</v>
      </c>
      <c r="T411" s="70" t="s">
        <v>1653</v>
      </c>
      <c r="U411" s="70" t="s">
        <v>1653</v>
      </c>
      <c r="V411" s="70" t="s">
        <v>1634</v>
      </c>
      <c r="W411" s="70" t="s">
        <v>1635</v>
      </c>
      <c r="X411" s="70" t="s">
        <v>1636</v>
      </c>
      <c r="Y411" s="70" t="s">
        <v>1637</v>
      </c>
      <c r="Z411" s="70" t="s">
        <v>1639</v>
      </c>
      <c r="AA411" s="70" t="s">
        <v>1640</v>
      </c>
      <c r="AB411" s="70" t="s">
        <v>1653</v>
      </c>
      <c r="AC411" s="70" t="s">
        <v>1642</v>
      </c>
      <c r="AD411" s="70" t="s">
        <v>1643</v>
      </c>
      <c r="AE411" s="70" t="s">
        <v>1653</v>
      </c>
      <c r="AF411" s="70" t="s">
        <v>55</v>
      </c>
      <c r="AG411" s="70" t="s">
        <v>55</v>
      </c>
      <c r="AH411" s="70" t="s">
        <v>55</v>
      </c>
    </row>
    <row r="412" spans="2:34" ht="15.75" hidden="1" customHeight="1" x14ac:dyDescent="0.25">
      <c r="B412" s="70" t="s">
        <v>1412</v>
      </c>
      <c r="C412" s="70" t="s">
        <v>1125</v>
      </c>
      <c r="D412" s="70" t="s">
        <v>1532</v>
      </c>
      <c r="E412" s="70" t="s">
        <v>1143</v>
      </c>
      <c r="F412" s="70" t="s">
        <v>1533</v>
      </c>
      <c r="G412" s="70" t="s">
        <v>1229</v>
      </c>
      <c r="H412" s="70" t="s">
        <v>2589</v>
      </c>
      <c r="I412" s="70" t="s">
        <v>2591</v>
      </c>
      <c r="J412" s="70" t="s">
        <v>82</v>
      </c>
      <c r="K412" s="70" t="s">
        <v>1090</v>
      </c>
      <c r="L412" s="70" t="s">
        <v>2592</v>
      </c>
      <c r="M412" s="70" t="s">
        <v>55</v>
      </c>
      <c r="N412" s="70" t="s">
        <v>264</v>
      </c>
      <c r="O412" s="70" t="s">
        <v>55</v>
      </c>
      <c r="P412" s="70"/>
      <c r="Q412" s="70" t="s">
        <v>55</v>
      </c>
      <c r="R412" s="70" t="s">
        <v>2595</v>
      </c>
      <c r="S412" s="70" t="s">
        <v>55</v>
      </c>
      <c r="T412" s="70" t="s">
        <v>1653</v>
      </c>
      <c r="U412" s="70" t="s">
        <v>1653</v>
      </c>
      <c r="V412" s="70" t="s">
        <v>1653</v>
      </c>
      <c r="W412" s="70" t="s">
        <v>1653</v>
      </c>
      <c r="X412" s="70" t="s">
        <v>1653</v>
      </c>
      <c r="Y412" s="70" t="s">
        <v>1653</v>
      </c>
      <c r="Z412" s="70" t="s">
        <v>1639</v>
      </c>
      <c r="AA412" s="70" t="s">
        <v>1640</v>
      </c>
      <c r="AB412" s="70" t="s">
        <v>1653</v>
      </c>
      <c r="AC412" s="70" t="s">
        <v>1653</v>
      </c>
      <c r="AD412" s="70" t="s">
        <v>1643</v>
      </c>
      <c r="AE412" s="70" t="s">
        <v>1653</v>
      </c>
      <c r="AF412" s="70" t="s">
        <v>55</v>
      </c>
      <c r="AG412" s="70" t="s">
        <v>55</v>
      </c>
      <c r="AH412" s="70" t="s">
        <v>55</v>
      </c>
    </row>
    <row r="413" spans="2:34" ht="15.75" hidden="1" customHeight="1" x14ac:dyDescent="0.25">
      <c r="B413" s="70" t="s">
        <v>1412</v>
      </c>
      <c r="C413" s="70" t="s">
        <v>1125</v>
      </c>
      <c r="D413" s="70" t="s">
        <v>1532</v>
      </c>
      <c r="E413" s="70" t="s">
        <v>1143</v>
      </c>
      <c r="F413" s="70" t="s">
        <v>1533</v>
      </c>
      <c r="G413" s="70" t="s">
        <v>1229</v>
      </c>
      <c r="H413" s="70" t="s">
        <v>2596</v>
      </c>
      <c r="I413" s="70" t="s">
        <v>2597</v>
      </c>
      <c r="J413" s="70" t="s">
        <v>82</v>
      </c>
      <c r="K413" s="70" t="s">
        <v>1090</v>
      </c>
      <c r="L413" s="70" t="s">
        <v>2598</v>
      </c>
      <c r="M413" s="70" t="s">
        <v>55</v>
      </c>
      <c r="N413" s="70" t="s">
        <v>264</v>
      </c>
      <c r="O413" s="70" t="s">
        <v>55</v>
      </c>
      <c r="P413" s="70"/>
      <c r="Q413" s="70" t="s">
        <v>55</v>
      </c>
      <c r="R413" s="70" t="s">
        <v>2595</v>
      </c>
      <c r="S413" s="70" t="s">
        <v>55</v>
      </c>
      <c r="T413" s="70" t="s">
        <v>1653</v>
      </c>
      <c r="U413" s="70" t="s">
        <v>1653</v>
      </c>
      <c r="V413" s="70" t="s">
        <v>1634</v>
      </c>
      <c r="W413" s="70" t="s">
        <v>1635</v>
      </c>
      <c r="X413" s="70" t="s">
        <v>1636</v>
      </c>
      <c r="Y413" s="70" t="s">
        <v>1637</v>
      </c>
      <c r="Z413" s="70" t="s">
        <v>1653</v>
      </c>
      <c r="AA413" s="70" t="s">
        <v>1653</v>
      </c>
      <c r="AB413" s="70" t="s">
        <v>1653</v>
      </c>
      <c r="AC413" s="70" t="s">
        <v>1642</v>
      </c>
      <c r="AD413" s="70" t="s">
        <v>1653</v>
      </c>
      <c r="AE413" s="70" t="s">
        <v>1653</v>
      </c>
      <c r="AF413" s="70" t="s">
        <v>55</v>
      </c>
      <c r="AG413" s="70" t="s">
        <v>55</v>
      </c>
      <c r="AH413" s="70" t="s">
        <v>55</v>
      </c>
    </row>
    <row r="414" spans="2:34" ht="15.75" hidden="1" customHeight="1" x14ac:dyDescent="0.25">
      <c r="B414" s="70" t="s">
        <v>1412</v>
      </c>
      <c r="C414" s="70" t="s">
        <v>1125</v>
      </c>
      <c r="D414" s="70" t="s">
        <v>1532</v>
      </c>
      <c r="E414" s="70" t="s">
        <v>1143</v>
      </c>
      <c r="F414" s="70" t="s">
        <v>1533</v>
      </c>
      <c r="G414" s="70" t="s">
        <v>1229</v>
      </c>
      <c r="H414" s="70" t="s">
        <v>2602</v>
      </c>
      <c r="I414" s="70" t="s">
        <v>2603</v>
      </c>
      <c r="J414" s="70" t="s">
        <v>82</v>
      </c>
      <c r="K414" s="70" t="s">
        <v>1090</v>
      </c>
      <c r="L414" s="70" t="s">
        <v>2604</v>
      </c>
      <c r="M414" s="70" t="s">
        <v>55</v>
      </c>
      <c r="N414" s="70" t="s">
        <v>264</v>
      </c>
      <c r="O414" s="70" t="s">
        <v>55</v>
      </c>
      <c r="P414" s="70"/>
      <c r="Q414" s="70" t="s">
        <v>55</v>
      </c>
      <c r="R414" s="70" t="s">
        <v>2606</v>
      </c>
      <c r="S414" s="70" t="s">
        <v>55</v>
      </c>
      <c r="T414" s="70" t="s">
        <v>1653</v>
      </c>
      <c r="U414" s="70" t="s">
        <v>1653</v>
      </c>
      <c r="V414" s="70" t="s">
        <v>1653</v>
      </c>
      <c r="W414" s="70" t="s">
        <v>1653</v>
      </c>
      <c r="X414" s="70" t="s">
        <v>1653</v>
      </c>
      <c r="Y414" s="70" t="s">
        <v>1653</v>
      </c>
      <c r="Z414" s="70" t="s">
        <v>1639</v>
      </c>
      <c r="AA414" s="70" t="s">
        <v>1640</v>
      </c>
      <c r="AB414" s="70" t="s">
        <v>1653</v>
      </c>
      <c r="AC414" s="70" t="s">
        <v>1653</v>
      </c>
      <c r="AD414" s="70" t="s">
        <v>1643</v>
      </c>
      <c r="AE414" s="70" t="s">
        <v>1653</v>
      </c>
      <c r="AF414" s="70" t="s">
        <v>55</v>
      </c>
      <c r="AG414" s="70" t="s">
        <v>55</v>
      </c>
      <c r="AH414" s="70" t="s">
        <v>55</v>
      </c>
    </row>
    <row r="415" spans="2:34" ht="15.75" hidden="1" customHeight="1" x14ac:dyDescent="0.25">
      <c r="B415" s="70" t="s">
        <v>1412</v>
      </c>
      <c r="C415" s="70" t="s">
        <v>1125</v>
      </c>
      <c r="D415" s="70" t="s">
        <v>1532</v>
      </c>
      <c r="E415" s="70" t="s">
        <v>1143</v>
      </c>
      <c r="F415" s="70" t="s">
        <v>1533</v>
      </c>
      <c r="G415" s="70" t="s">
        <v>1229</v>
      </c>
      <c r="H415" s="70" t="s">
        <v>2607</v>
      </c>
      <c r="I415" s="70" t="s">
        <v>2608</v>
      </c>
      <c r="J415" s="70" t="s">
        <v>82</v>
      </c>
      <c r="K415" s="70" t="s">
        <v>1090</v>
      </c>
      <c r="L415" s="70" t="s">
        <v>2609</v>
      </c>
      <c r="M415" s="70" t="s">
        <v>55</v>
      </c>
      <c r="N415" s="70" t="s">
        <v>264</v>
      </c>
      <c r="O415" s="70" t="s">
        <v>55</v>
      </c>
      <c r="P415" s="70"/>
      <c r="Q415" s="70" t="s">
        <v>55</v>
      </c>
      <c r="R415" s="70" t="s">
        <v>2582</v>
      </c>
      <c r="S415" s="70" t="s">
        <v>55</v>
      </c>
      <c r="T415" s="70" t="s">
        <v>1653</v>
      </c>
      <c r="U415" s="70" t="s">
        <v>1653</v>
      </c>
      <c r="V415" s="70" t="s">
        <v>1634</v>
      </c>
      <c r="W415" s="70" t="s">
        <v>1635</v>
      </c>
      <c r="X415" s="70" t="s">
        <v>1636</v>
      </c>
      <c r="Y415" s="70" t="s">
        <v>1637</v>
      </c>
      <c r="Z415" s="70" t="s">
        <v>1639</v>
      </c>
      <c r="AA415" s="70" t="s">
        <v>1640</v>
      </c>
      <c r="AB415" s="70" t="s">
        <v>1653</v>
      </c>
      <c r="AC415" s="70" t="s">
        <v>1642</v>
      </c>
      <c r="AD415" s="70" t="s">
        <v>1643</v>
      </c>
      <c r="AE415" s="70" t="s">
        <v>1653</v>
      </c>
      <c r="AF415" s="70" t="s">
        <v>55</v>
      </c>
      <c r="AG415" s="70" t="s">
        <v>55</v>
      </c>
      <c r="AH415" s="70" t="s">
        <v>55</v>
      </c>
    </row>
    <row r="416" spans="2:34" ht="15.75" hidden="1" customHeight="1" x14ac:dyDescent="0.25">
      <c r="B416" s="70" t="s">
        <v>1412</v>
      </c>
      <c r="C416" s="70" t="s">
        <v>1125</v>
      </c>
      <c r="D416" s="70" t="s">
        <v>1532</v>
      </c>
      <c r="E416" s="70" t="s">
        <v>1143</v>
      </c>
      <c r="F416" s="70" t="s">
        <v>1533</v>
      </c>
      <c r="G416" s="70" t="s">
        <v>1229</v>
      </c>
      <c r="H416" s="70" t="s">
        <v>2610</v>
      </c>
      <c r="I416" s="70" t="s">
        <v>2611</v>
      </c>
      <c r="J416" s="70" t="s">
        <v>82</v>
      </c>
      <c r="K416" s="70" t="s">
        <v>1090</v>
      </c>
      <c r="L416" s="70" t="s">
        <v>2612</v>
      </c>
      <c r="M416" s="70" t="s">
        <v>55</v>
      </c>
      <c r="N416" s="70" t="s">
        <v>264</v>
      </c>
      <c r="O416" s="70" t="s">
        <v>55</v>
      </c>
      <c r="P416" s="70"/>
      <c r="Q416" s="70" t="s">
        <v>55</v>
      </c>
      <c r="R416" s="70" t="s">
        <v>2613</v>
      </c>
      <c r="S416" s="70" t="s">
        <v>55</v>
      </c>
      <c r="T416" s="70" t="s">
        <v>1653</v>
      </c>
      <c r="U416" s="70" t="s">
        <v>1653</v>
      </c>
      <c r="V416" s="70" t="s">
        <v>1653</v>
      </c>
      <c r="W416" s="70" t="s">
        <v>1653</v>
      </c>
      <c r="X416" s="70" t="s">
        <v>1653</v>
      </c>
      <c r="Y416" s="70" t="s">
        <v>1653</v>
      </c>
      <c r="Z416" s="70" t="s">
        <v>1639</v>
      </c>
      <c r="AA416" s="70" t="s">
        <v>1640</v>
      </c>
      <c r="AB416" s="70" t="s">
        <v>1653</v>
      </c>
      <c r="AC416" s="70" t="s">
        <v>1653</v>
      </c>
      <c r="AD416" s="70" t="s">
        <v>1643</v>
      </c>
      <c r="AE416" s="70" t="s">
        <v>1653</v>
      </c>
      <c r="AF416" s="70" t="s">
        <v>55</v>
      </c>
      <c r="AG416" s="70" t="s">
        <v>55</v>
      </c>
      <c r="AH416" s="70" t="s">
        <v>55</v>
      </c>
    </row>
    <row r="417" spans="2:34" ht="15.75" hidden="1" customHeight="1" x14ac:dyDescent="0.25">
      <c r="B417" s="70" t="s">
        <v>1412</v>
      </c>
      <c r="C417" s="70" t="s">
        <v>1125</v>
      </c>
      <c r="D417" s="70" t="s">
        <v>1532</v>
      </c>
      <c r="E417" s="70" t="s">
        <v>1143</v>
      </c>
      <c r="F417" s="70" t="s">
        <v>1533</v>
      </c>
      <c r="G417" s="70" t="s">
        <v>1229</v>
      </c>
      <c r="H417" s="70" t="s">
        <v>2615</v>
      </c>
      <c r="I417" s="70" t="s">
        <v>2616</v>
      </c>
      <c r="J417" s="70" t="s">
        <v>82</v>
      </c>
      <c r="K417" s="70" t="s">
        <v>1090</v>
      </c>
      <c r="L417" s="70" t="s">
        <v>2617</v>
      </c>
      <c r="M417" s="70" t="s">
        <v>55</v>
      </c>
      <c r="N417" s="70" t="s">
        <v>264</v>
      </c>
      <c r="O417" s="70" t="s">
        <v>55</v>
      </c>
      <c r="P417" s="70"/>
      <c r="Q417" s="70" t="s">
        <v>55</v>
      </c>
      <c r="R417" s="70" t="s">
        <v>2618</v>
      </c>
      <c r="S417" s="70" t="s">
        <v>55</v>
      </c>
      <c r="T417" s="70" t="s">
        <v>1653</v>
      </c>
      <c r="U417" s="70" t="s">
        <v>1653</v>
      </c>
      <c r="V417" s="70" t="s">
        <v>1634</v>
      </c>
      <c r="W417" s="70" t="s">
        <v>1635</v>
      </c>
      <c r="X417" s="70" t="s">
        <v>1636</v>
      </c>
      <c r="Y417" s="70" t="s">
        <v>1637</v>
      </c>
      <c r="Z417" s="70" t="s">
        <v>1653</v>
      </c>
      <c r="AA417" s="70" t="s">
        <v>1653</v>
      </c>
      <c r="AB417" s="70" t="s">
        <v>1653</v>
      </c>
      <c r="AC417" s="70" t="s">
        <v>1642</v>
      </c>
      <c r="AD417" s="70" t="s">
        <v>1653</v>
      </c>
      <c r="AE417" s="70" t="s">
        <v>1653</v>
      </c>
      <c r="AF417" s="70" t="s">
        <v>55</v>
      </c>
      <c r="AG417" s="70" t="s">
        <v>55</v>
      </c>
      <c r="AH417" s="70" t="s">
        <v>55</v>
      </c>
    </row>
    <row r="418" spans="2:34" ht="15.75" hidden="1" customHeight="1" x14ac:dyDescent="0.25">
      <c r="B418" s="70" t="s">
        <v>1412</v>
      </c>
      <c r="C418" s="70" t="s">
        <v>1125</v>
      </c>
      <c r="D418" s="70" t="s">
        <v>1532</v>
      </c>
      <c r="E418" s="70" t="s">
        <v>1143</v>
      </c>
      <c r="F418" s="70" t="s">
        <v>1533</v>
      </c>
      <c r="G418" s="70" t="s">
        <v>1229</v>
      </c>
      <c r="H418" s="70" t="s">
        <v>2619</v>
      </c>
      <c r="I418" s="70" t="s">
        <v>2620</v>
      </c>
      <c r="J418" s="70" t="s">
        <v>82</v>
      </c>
      <c r="K418" s="70" t="s">
        <v>1090</v>
      </c>
      <c r="L418" s="70" t="s">
        <v>2621</v>
      </c>
      <c r="M418" s="70" t="s">
        <v>55</v>
      </c>
      <c r="N418" s="70" t="s">
        <v>264</v>
      </c>
      <c r="O418" s="70" t="s">
        <v>55</v>
      </c>
      <c r="P418" s="70"/>
      <c r="Q418" s="70" t="s">
        <v>55</v>
      </c>
      <c r="R418" s="70" t="s">
        <v>2623</v>
      </c>
      <c r="S418" s="70" t="s">
        <v>55</v>
      </c>
      <c r="T418" s="70" t="s">
        <v>1653</v>
      </c>
      <c r="U418" s="70" t="s">
        <v>1653</v>
      </c>
      <c r="V418" s="70" t="s">
        <v>1653</v>
      </c>
      <c r="W418" s="70" t="s">
        <v>1653</v>
      </c>
      <c r="X418" s="70" t="s">
        <v>1636</v>
      </c>
      <c r="Y418" s="70" t="s">
        <v>1637</v>
      </c>
      <c r="Z418" s="70" t="s">
        <v>1639</v>
      </c>
      <c r="AA418" s="70" t="s">
        <v>1640</v>
      </c>
      <c r="AB418" s="70" t="s">
        <v>1653</v>
      </c>
      <c r="AC418" s="70" t="s">
        <v>1642</v>
      </c>
      <c r="AD418" s="70" t="s">
        <v>1643</v>
      </c>
      <c r="AE418" s="70" t="s">
        <v>1653</v>
      </c>
      <c r="AF418" s="70" t="s">
        <v>55</v>
      </c>
      <c r="AG418" s="70" t="s">
        <v>55</v>
      </c>
      <c r="AH418" s="70" t="s">
        <v>55</v>
      </c>
    </row>
    <row r="419" spans="2:34" ht="15.75" hidden="1" customHeight="1" x14ac:dyDescent="0.25">
      <c r="B419" s="70" t="s">
        <v>1412</v>
      </c>
      <c r="C419" s="70" t="s">
        <v>1125</v>
      </c>
      <c r="D419" s="70" t="s">
        <v>1532</v>
      </c>
      <c r="E419" s="70" t="s">
        <v>1143</v>
      </c>
      <c r="F419" s="70" t="s">
        <v>1533</v>
      </c>
      <c r="G419" s="70" t="s">
        <v>1229</v>
      </c>
      <c r="H419" s="70" t="s">
        <v>2624</v>
      </c>
      <c r="I419" s="70" t="s">
        <v>2625</v>
      </c>
      <c r="J419" s="70" t="s">
        <v>82</v>
      </c>
      <c r="K419" s="70" t="s">
        <v>1090</v>
      </c>
      <c r="L419" s="70" t="s">
        <v>2627</v>
      </c>
      <c r="M419" s="70" t="s">
        <v>55</v>
      </c>
      <c r="N419" s="70" t="s">
        <v>264</v>
      </c>
      <c r="O419" s="70" t="s">
        <v>55</v>
      </c>
      <c r="P419" s="70"/>
      <c r="Q419" s="70" t="s">
        <v>55</v>
      </c>
      <c r="R419" s="70" t="s">
        <v>2618</v>
      </c>
      <c r="S419" s="70" t="s">
        <v>55</v>
      </c>
      <c r="T419" s="70" t="s">
        <v>1653</v>
      </c>
      <c r="U419" s="70" t="s">
        <v>1653</v>
      </c>
      <c r="V419" s="70" t="s">
        <v>1653</v>
      </c>
      <c r="W419" s="70" t="s">
        <v>1653</v>
      </c>
      <c r="X419" s="70" t="s">
        <v>1636</v>
      </c>
      <c r="Y419" s="70" t="s">
        <v>1637</v>
      </c>
      <c r="Z419" s="70" t="s">
        <v>1639</v>
      </c>
      <c r="AA419" s="70" t="s">
        <v>1640</v>
      </c>
      <c r="AB419" s="70" t="s">
        <v>1653</v>
      </c>
      <c r="AC419" s="70" t="s">
        <v>1642</v>
      </c>
      <c r="AD419" s="70" t="s">
        <v>1643</v>
      </c>
      <c r="AE419" s="70" t="s">
        <v>1653</v>
      </c>
      <c r="AF419" s="70" t="s">
        <v>55</v>
      </c>
      <c r="AG419" s="70" t="s">
        <v>55</v>
      </c>
      <c r="AH419" s="70" t="s">
        <v>55</v>
      </c>
    </row>
    <row r="420" spans="2:34" ht="15.75" hidden="1" customHeight="1" x14ac:dyDescent="0.25">
      <c r="B420" s="70" t="s">
        <v>1412</v>
      </c>
      <c r="C420" s="70" t="s">
        <v>1125</v>
      </c>
      <c r="D420" s="70" t="s">
        <v>1532</v>
      </c>
      <c r="E420" s="70" t="s">
        <v>1143</v>
      </c>
      <c r="F420" s="70" t="s">
        <v>1533</v>
      </c>
      <c r="G420" s="70" t="s">
        <v>1229</v>
      </c>
      <c r="H420" s="70" t="s">
        <v>2628</v>
      </c>
      <c r="I420" s="70" t="s">
        <v>2629</v>
      </c>
      <c r="J420" s="70" t="s">
        <v>82</v>
      </c>
      <c r="K420" s="70" t="s">
        <v>1090</v>
      </c>
      <c r="L420" s="70" t="s">
        <v>2630</v>
      </c>
      <c r="M420" s="70" t="s">
        <v>55</v>
      </c>
      <c r="N420" s="70" t="s">
        <v>264</v>
      </c>
      <c r="O420" s="70" t="s">
        <v>55</v>
      </c>
      <c r="P420" s="70"/>
      <c r="Q420" s="70" t="s">
        <v>55</v>
      </c>
      <c r="R420" s="70" t="s">
        <v>2632</v>
      </c>
      <c r="S420" s="70" t="s">
        <v>55</v>
      </c>
      <c r="T420" s="70" t="s">
        <v>1653</v>
      </c>
      <c r="U420" s="70" t="s">
        <v>1653</v>
      </c>
      <c r="V420" s="70" t="s">
        <v>1653</v>
      </c>
      <c r="W420" s="70" t="s">
        <v>1653</v>
      </c>
      <c r="X420" s="70" t="s">
        <v>1653</v>
      </c>
      <c r="Y420" s="70" t="s">
        <v>1653</v>
      </c>
      <c r="Z420" s="70" t="s">
        <v>1639</v>
      </c>
      <c r="AA420" s="70" t="s">
        <v>1640</v>
      </c>
      <c r="AB420" s="70" t="s">
        <v>1653</v>
      </c>
      <c r="AC420" s="70" t="s">
        <v>1653</v>
      </c>
      <c r="AD420" s="70" t="s">
        <v>1643</v>
      </c>
      <c r="AE420" s="70" t="s">
        <v>1653</v>
      </c>
      <c r="AF420" s="70" t="s">
        <v>55</v>
      </c>
      <c r="AG420" s="70" t="s">
        <v>55</v>
      </c>
      <c r="AH420" s="70" t="s">
        <v>55</v>
      </c>
    </row>
    <row r="421" spans="2:34" ht="15.75" hidden="1" customHeight="1" x14ac:dyDescent="0.25">
      <c r="B421" s="70" t="s">
        <v>413</v>
      </c>
      <c r="C421" s="70" t="s">
        <v>414</v>
      </c>
      <c r="D421" s="70" t="s">
        <v>869</v>
      </c>
      <c r="E421" s="70" t="s">
        <v>870</v>
      </c>
      <c r="F421" s="70" t="s">
        <v>871</v>
      </c>
      <c r="G421" s="70" t="s">
        <v>872</v>
      </c>
      <c r="H421" s="70" t="s">
        <v>873</v>
      </c>
      <c r="I421" s="70" t="s">
        <v>874</v>
      </c>
      <c r="J421" s="70" t="s">
        <v>52</v>
      </c>
      <c r="K421" s="70" t="s">
        <v>53</v>
      </c>
      <c r="L421" s="70" t="s">
        <v>875</v>
      </c>
      <c r="M421" s="70" t="s">
        <v>55</v>
      </c>
      <c r="N421" s="70" t="s">
        <v>876</v>
      </c>
      <c r="O421" s="70" t="s">
        <v>55</v>
      </c>
      <c r="P421" s="70"/>
      <c r="Q421" s="70" t="s">
        <v>55</v>
      </c>
      <c r="R421" s="70" t="s">
        <v>636</v>
      </c>
      <c r="S421" s="70" t="s">
        <v>55</v>
      </c>
      <c r="T421" s="70" t="s">
        <v>1653</v>
      </c>
      <c r="U421" s="70" t="s">
        <v>1653</v>
      </c>
      <c r="V421" s="70" t="s">
        <v>1653</v>
      </c>
      <c r="W421" s="70" t="s">
        <v>1653</v>
      </c>
      <c r="X421" s="70" t="s">
        <v>1653</v>
      </c>
      <c r="Y421" s="70" t="s">
        <v>1653</v>
      </c>
      <c r="Z421" s="70" t="s">
        <v>1653</v>
      </c>
      <c r="AA421" s="70" t="s">
        <v>1653</v>
      </c>
      <c r="AB421" s="70" t="s">
        <v>1653</v>
      </c>
      <c r="AC421" s="70" t="s">
        <v>1653</v>
      </c>
      <c r="AD421" s="70" t="s">
        <v>1653</v>
      </c>
      <c r="AE421" s="70" t="s">
        <v>1644</v>
      </c>
      <c r="AF421" s="70" t="s">
        <v>55</v>
      </c>
      <c r="AG421" s="70" t="s">
        <v>55</v>
      </c>
      <c r="AH421" s="70" t="s">
        <v>55</v>
      </c>
    </row>
    <row r="422" spans="2:34" ht="15.75" hidden="1" customHeight="1" x14ac:dyDescent="0.25">
      <c r="B422" s="70" t="s">
        <v>413</v>
      </c>
      <c r="C422" s="70" t="s">
        <v>414</v>
      </c>
      <c r="D422" s="70" t="s">
        <v>869</v>
      </c>
      <c r="E422" s="70" t="s">
        <v>870</v>
      </c>
      <c r="F422" s="70" t="s">
        <v>871</v>
      </c>
      <c r="G422" s="70" t="s">
        <v>872</v>
      </c>
      <c r="H422" s="70" t="s">
        <v>878</v>
      </c>
      <c r="I422" s="70" t="s">
        <v>879</v>
      </c>
      <c r="J422" s="70" t="s">
        <v>52</v>
      </c>
      <c r="K422" s="70" t="s">
        <v>53</v>
      </c>
      <c r="L422" s="70" t="s">
        <v>880</v>
      </c>
      <c r="M422" s="70" t="s">
        <v>55</v>
      </c>
      <c r="N422" s="70" t="s">
        <v>881</v>
      </c>
      <c r="O422" s="70" t="s">
        <v>55</v>
      </c>
      <c r="P422" s="70"/>
      <c r="Q422" s="70" t="s">
        <v>55</v>
      </c>
      <c r="R422" s="70" t="s">
        <v>636</v>
      </c>
      <c r="S422" s="70" t="s">
        <v>55</v>
      </c>
      <c r="T422" s="70" t="s">
        <v>1653</v>
      </c>
      <c r="U422" s="70" t="s">
        <v>1653</v>
      </c>
      <c r="V422" s="70" t="s">
        <v>1653</v>
      </c>
      <c r="W422" s="70" t="s">
        <v>1653</v>
      </c>
      <c r="X422" s="70" t="s">
        <v>1653</v>
      </c>
      <c r="Y422" s="70" t="s">
        <v>1653</v>
      </c>
      <c r="Z422" s="70" t="s">
        <v>1653</v>
      </c>
      <c r="AA422" s="70" t="s">
        <v>1653</v>
      </c>
      <c r="AB422" s="70" t="s">
        <v>1653</v>
      </c>
      <c r="AC422" s="70" t="s">
        <v>1653</v>
      </c>
      <c r="AD422" s="70" t="s">
        <v>1653</v>
      </c>
      <c r="AE422" s="70" t="s">
        <v>1644</v>
      </c>
      <c r="AF422" s="70" t="s">
        <v>55</v>
      </c>
      <c r="AG422" s="70" t="s">
        <v>55</v>
      </c>
      <c r="AH422" s="70" t="s">
        <v>55</v>
      </c>
    </row>
    <row r="423" spans="2:34" ht="15.75" hidden="1" customHeight="1" x14ac:dyDescent="0.25">
      <c r="B423" s="70" t="s">
        <v>413</v>
      </c>
      <c r="C423" s="70" t="s">
        <v>414</v>
      </c>
      <c r="D423" s="70" t="s">
        <v>869</v>
      </c>
      <c r="E423" s="70" t="s">
        <v>870</v>
      </c>
      <c r="F423" s="70" t="s">
        <v>871</v>
      </c>
      <c r="G423" s="70" t="s">
        <v>872</v>
      </c>
      <c r="H423" s="70" t="s">
        <v>882</v>
      </c>
      <c r="I423" s="70" t="s">
        <v>883</v>
      </c>
      <c r="J423" s="70" t="s">
        <v>52</v>
      </c>
      <c r="K423" s="70" t="s">
        <v>53</v>
      </c>
      <c r="L423" s="70" t="s">
        <v>884</v>
      </c>
      <c r="M423" s="70" t="s">
        <v>55</v>
      </c>
      <c r="N423" s="70" t="s">
        <v>885</v>
      </c>
      <c r="O423" s="70" t="s">
        <v>55</v>
      </c>
      <c r="P423" s="70"/>
      <c r="Q423" s="70" t="s">
        <v>55</v>
      </c>
      <c r="R423" s="70" t="s">
        <v>636</v>
      </c>
      <c r="S423" s="70" t="s">
        <v>55</v>
      </c>
      <c r="T423" s="70" t="s">
        <v>1653</v>
      </c>
      <c r="U423" s="70" t="s">
        <v>1653</v>
      </c>
      <c r="V423" s="70" t="s">
        <v>1653</v>
      </c>
      <c r="W423" s="70" t="s">
        <v>1653</v>
      </c>
      <c r="X423" s="70" t="s">
        <v>1653</v>
      </c>
      <c r="Y423" s="70" t="s">
        <v>1653</v>
      </c>
      <c r="Z423" s="70" t="s">
        <v>1653</v>
      </c>
      <c r="AA423" s="70" t="s">
        <v>1653</v>
      </c>
      <c r="AB423" s="70" t="s">
        <v>1653</v>
      </c>
      <c r="AC423" s="70" t="s">
        <v>1653</v>
      </c>
      <c r="AD423" s="70" t="s">
        <v>1653</v>
      </c>
      <c r="AE423" s="70" t="s">
        <v>1644</v>
      </c>
      <c r="AF423" s="70" t="s">
        <v>55</v>
      </c>
      <c r="AG423" s="70" t="s">
        <v>55</v>
      </c>
      <c r="AH423" s="70" t="s">
        <v>55</v>
      </c>
    </row>
    <row r="424" spans="2:34" ht="15.75" hidden="1" customHeight="1" x14ac:dyDescent="0.25">
      <c r="B424" s="70" t="s">
        <v>413</v>
      </c>
      <c r="C424" s="70" t="s">
        <v>414</v>
      </c>
      <c r="D424" s="70" t="s">
        <v>886</v>
      </c>
      <c r="E424" s="70" t="s">
        <v>887</v>
      </c>
      <c r="F424" s="70" t="s">
        <v>888</v>
      </c>
      <c r="G424" s="70" t="s">
        <v>889</v>
      </c>
      <c r="H424" s="70" t="s">
        <v>890</v>
      </c>
      <c r="I424" s="70" t="s">
        <v>891</v>
      </c>
      <c r="J424" s="70" t="s">
        <v>82</v>
      </c>
      <c r="K424" s="70" t="s">
        <v>892</v>
      </c>
      <c r="L424" s="70" t="s">
        <v>893</v>
      </c>
      <c r="M424" s="70" t="s">
        <v>55</v>
      </c>
      <c r="N424" s="70"/>
      <c r="O424" s="70" t="s">
        <v>55</v>
      </c>
      <c r="P424" s="70" t="s">
        <v>433</v>
      </c>
      <c r="Q424" s="70" t="s">
        <v>55</v>
      </c>
      <c r="R424" s="70" t="s">
        <v>895</v>
      </c>
      <c r="S424" s="70" t="s">
        <v>55</v>
      </c>
      <c r="T424" s="70" t="s">
        <v>1631</v>
      </c>
      <c r="U424" s="70" t="s">
        <v>1633</v>
      </c>
      <c r="V424" s="70" t="s">
        <v>1634</v>
      </c>
      <c r="W424" s="70" t="s">
        <v>1635</v>
      </c>
      <c r="X424" s="70" t="s">
        <v>1636</v>
      </c>
      <c r="Y424" s="70" t="s">
        <v>1637</v>
      </c>
      <c r="Z424" s="70" t="s">
        <v>1639</v>
      </c>
      <c r="AA424" s="70" t="s">
        <v>1640</v>
      </c>
      <c r="AB424" s="70" t="s">
        <v>1653</v>
      </c>
      <c r="AC424" s="70" t="s">
        <v>1642</v>
      </c>
      <c r="AD424" s="70" t="s">
        <v>1643</v>
      </c>
      <c r="AE424" s="70" t="s">
        <v>1653</v>
      </c>
      <c r="AF424" s="70" t="s">
        <v>55</v>
      </c>
      <c r="AG424" s="70" t="s">
        <v>55</v>
      </c>
      <c r="AH424" s="70" t="s">
        <v>55</v>
      </c>
    </row>
    <row r="425" spans="2:34" ht="15.75" hidden="1" customHeight="1" x14ac:dyDescent="0.25">
      <c r="B425" s="70" t="s">
        <v>1412</v>
      </c>
      <c r="C425" s="70" t="s">
        <v>1125</v>
      </c>
      <c r="D425" s="70" t="s">
        <v>1413</v>
      </c>
      <c r="E425" s="70" t="s">
        <v>1133</v>
      </c>
      <c r="F425" s="70" t="s">
        <v>1414</v>
      </c>
      <c r="G425" s="70" t="s">
        <v>1209</v>
      </c>
      <c r="H425" s="70" t="s">
        <v>2633</v>
      </c>
      <c r="I425" s="70" t="s">
        <v>2634</v>
      </c>
      <c r="J425" s="70" t="s">
        <v>82</v>
      </c>
      <c r="K425" s="70" t="s">
        <v>493</v>
      </c>
      <c r="L425" s="70" t="s">
        <v>2635</v>
      </c>
      <c r="M425" s="70" t="s">
        <v>55</v>
      </c>
      <c r="N425" s="70" t="s">
        <v>1423</v>
      </c>
      <c r="O425" s="70" t="s">
        <v>55</v>
      </c>
      <c r="P425" s="70"/>
      <c r="Q425" s="70" t="s">
        <v>55</v>
      </c>
      <c r="R425" s="70" t="s">
        <v>2637</v>
      </c>
      <c r="S425" s="70" t="s">
        <v>55</v>
      </c>
      <c r="T425" s="70" t="s">
        <v>1631</v>
      </c>
      <c r="U425" s="70" t="s">
        <v>1633</v>
      </c>
      <c r="V425" s="70" t="s">
        <v>1634</v>
      </c>
      <c r="W425" s="70" t="s">
        <v>1635</v>
      </c>
      <c r="X425" s="70" t="s">
        <v>1636</v>
      </c>
      <c r="Y425" s="70" t="s">
        <v>1637</v>
      </c>
      <c r="Z425" s="70" t="s">
        <v>1639</v>
      </c>
      <c r="AA425" s="70" t="s">
        <v>1640</v>
      </c>
      <c r="AB425" s="70" t="s">
        <v>1653</v>
      </c>
      <c r="AC425" s="70" t="s">
        <v>1642</v>
      </c>
      <c r="AD425" s="70" t="s">
        <v>1643</v>
      </c>
      <c r="AE425" s="70" t="s">
        <v>1653</v>
      </c>
      <c r="AF425" s="70" t="s">
        <v>55</v>
      </c>
      <c r="AG425" s="70" t="s">
        <v>55</v>
      </c>
      <c r="AH425" s="70" t="s">
        <v>55</v>
      </c>
    </row>
    <row r="426" spans="2:34" ht="15.75" hidden="1" customHeight="1" x14ac:dyDescent="0.25">
      <c r="B426" s="70" t="s">
        <v>1412</v>
      </c>
      <c r="C426" s="70" t="s">
        <v>1125</v>
      </c>
      <c r="D426" s="70" t="s">
        <v>1413</v>
      </c>
      <c r="E426" s="70" t="s">
        <v>1133</v>
      </c>
      <c r="F426" s="70" t="s">
        <v>1414</v>
      </c>
      <c r="G426" s="70" t="s">
        <v>1209</v>
      </c>
      <c r="H426" s="70" t="s">
        <v>2641</v>
      </c>
      <c r="I426" s="70" t="s">
        <v>2642</v>
      </c>
      <c r="J426" s="70" t="s">
        <v>82</v>
      </c>
      <c r="K426" s="70" t="s">
        <v>493</v>
      </c>
      <c r="L426" s="70" t="s">
        <v>2643</v>
      </c>
      <c r="M426" s="70" t="s">
        <v>55</v>
      </c>
      <c r="N426" s="70" t="s">
        <v>1423</v>
      </c>
      <c r="O426" s="70" t="s">
        <v>55</v>
      </c>
      <c r="P426" s="70"/>
      <c r="Q426" s="70" t="s">
        <v>55</v>
      </c>
      <c r="R426" s="70" t="s">
        <v>2645</v>
      </c>
      <c r="S426" s="70" t="s">
        <v>55</v>
      </c>
      <c r="T426" s="70" t="s">
        <v>1631</v>
      </c>
      <c r="U426" s="70" t="s">
        <v>1633</v>
      </c>
      <c r="V426" s="70" t="s">
        <v>1634</v>
      </c>
      <c r="W426" s="70" t="s">
        <v>1635</v>
      </c>
      <c r="X426" s="70" t="s">
        <v>1636</v>
      </c>
      <c r="Y426" s="70" t="s">
        <v>1637</v>
      </c>
      <c r="Z426" s="70" t="s">
        <v>1639</v>
      </c>
      <c r="AA426" s="70" t="s">
        <v>1640</v>
      </c>
      <c r="AB426" s="70" t="s">
        <v>1653</v>
      </c>
      <c r="AC426" s="70" t="s">
        <v>1642</v>
      </c>
      <c r="AD426" s="70" t="s">
        <v>1643</v>
      </c>
      <c r="AE426" s="70" t="s">
        <v>1653</v>
      </c>
      <c r="AF426" s="70" t="s">
        <v>55</v>
      </c>
      <c r="AG426" s="70" t="s">
        <v>55</v>
      </c>
      <c r="AH426" s="70" t="s">
        <v>55</v>
      </c>
    </row>
    <row r="427" spans="2:34" ht="15.75" hidden="1" customHeight="1" x14ac:dyDescent="0.25">
      <c r="B427" s="70" t="s">
        <v>1412</v>
      </c>
      <c r="C427" s="70" t="s">
        <v>1125</v>
      </c>
      <c r="D427" s="70" t="s">
        <v>1413</v>
      </c>
      <c r="E427" s="70" t="s">
        <v>1133</v>
      </c>
      <c r="F427" s="70" t="s">
        <v>1414</v>
      </c>
      <c r="G427" s="70" t="s">
        <v>1209</v>
      </c>
      <c r="H427" s="70" t="s">
        <v>2647</v>
      </c>
      <c r="I427" s="70" t="s">
        <v>2648</v>
      </c>
      <c r="J427" s="70" t="s">
        <v>82</v>
      </c>
      <c r="K427" s="70" t="s">
        <v>493</v>
      </c>
      <c r="L427" s="70" t="s">
        <v>2649</v>
      </c>
      <c r="M427" s="70" t="s">
        <v>55</v>
      </c>
      <c r="N427" s="70" t="s">
        <v>1423</v>
      </c>
      <c r="O427" s="70" t="s">
        <v>55</v>
      </c>
      <c r="P427" s="70"/>
      <c r="Q427" s="70" t="s">
        <v>55</v>
      </c>
      <c r="R427" s="70" t="s">
        <v>2651</v>
      </c>
      <c r="S427" s="70" t="s">
        <v>55</v>
      </c>
      <c r="T427" s="70" t="s">
        <v>1631</v>
      </c>
      <c r="U427" s="70" t="s">
        <v>1633</v>
      </c>
      <c r="V427" s="70" t="s">
        <v>1634</v>
      </c>
      <c r="W427" s="70" t="s">
        <v>1635</v>
      </c>
      <c r="X427" s="70" t="s">
        <v>1636</v>
      </c>
      <c r="Y427" s="70" t="s">
        <v>1637</v>
      </c>
      <c r="Z427" s="70" t="s">
        <v>1639</v>
      </c>
      <c r="AA427" s="70" t="s">
        <v>1640</v>
      </c>
      <c r="AB427" s="70" t="s">
        <v>1653</v>
      </c>
      <c r="AC427" s="70" t="s">
        <v>1642</v>
      </c>
      <c r="AD427" s="70" t="s">
        <v>1643</v>
      </c>
      <c r="AE427" s="70" t="s">
        <v>1653</v>
      </c>
      <c r="AF427" s="70" t="s">
        <v>55</v>
      </c>
      <c r="AG427" s="70" t="s">
        <v>55</v>
      </c>
      <c r="AH427" s="70" t="s">
        <v>55</v>
      </c>
    </row>
    <row r="428" spans="2:34" ht="15.75" hidden="1" customHeight="1" x14ac:dyDescent="0.25">
      <c r="B428" s="70" t="s">
        <v>1412</v>
      </c>
      <c r="C428" s="70" t="s">
        <v>1125</v>
      </c>
      <c r="D428" s="70" t="s">
        <v>1413</v>
      </c>
      <c r="E428" s="70" t="s">
        <v>1133</v>
      </c>
      <c r="F428" s="70" t="s">
        <v>1414</v>
      </c>
      <c r="G428" s="70" t="s">
        <v>1209</v>
      </c>
      <c r="H428" s="70" t="s">
        <v>2653</v>
      </c>
      <c r="I428" s="70" t="s">
        <v>2654</v>
      </c>
      <c r="J428" s="70" t="s">
        <v>82</v>
      </c>
      <c r="K428" s="70" t="s">
        <v>493</v>
      </c>
      <c r="L428" s="70" t="s">
        <v>2655</v>
      </c>
      <c r="M428" s="70" t="s">
        <v>55</v>
      </c>
      <c r="N428" s="70" t="s">
        <v>1423</v>
      </c>
      <c r="O428" s="70" t="s">
        <v>55</v>
      </c>
      <c r="P428" s="70"/>
      <c r="Q428" s="70" t="s">
        <v>55</v>
      </c>
      <c r="R428" s="70" t="s">
        <v>2656</v>
      </c>
      <c r="S428" s="70" t="s">
        <v>55</v>
      </c>
      <c r="T428" s="70" t="s">
        <v>1631</v>
      </c>
      <c r="U428" s="70" t="s">
        <v>1633</v>
      </c>
      <c r="V428" s="70" t="s">
        <v>1634</v>
      </c>
      <c r="W428" s="70" t="s">
        <v>1635</v>
      </c>
      <c r="X428" s="70" t="s">
        <v>1636</v>
      </c>
      <c r="Y428" s="70" t="s">
        <v>1637</v>
      </c>
      <c r="Z428" s="70" t="s">
        <v>1639</v>
      </c>
      <c r="AA428" s="70" t="s">
        <v>1640</v>
      </c>
      <c r="AB428" s="70" t="s">
        <v>1653</v>
      </c>
      <c r="AC428" s="70" t="s">
        <v>1642</v>
      </c>
      <c r="AD428" s="70" t="s">
        <v>1643</v>
      </c>
      <c r="AE428" s="70" t="s">
        <v>1653</v>
      </c>
      <c r="AF428" s="70" t="s">
        <v>55</v>
      </c>
      <c r="AG428" s="70" t="s">
        <v>55</v>
      </c>
      <c r="AH428" s="70" t="s">
        <v>55</v>
      </c>
    </row>
    <row r="429" spans="2:34" ht="15.75" hidden="1" customHeight="1" x14ac:dyDescent="0.25">
      <c r="B429" s="70" t="s">
        <v>1412</v>
      </c>
      <c r="C429" s="70" t="s">
        <v>1125</v>
      </c>
      <c r="D429" s="70" t="s">
        <v>1462</v>
      </c>
      <c r="E429" s="70" t="s">
        <v>1134</v>
      </c>
      <c r="F429" s="70" t="s">
        <v>1465</v>
      </c>
      <c r="G429" s="70" t="s">
        <v>1210</v>
      </c>
      <c r="H429" s="70" t="s">
        <v>2658</v>
      </c>
      <c r="I429" s="70" t="s">
        <v>2659</v>
      </c>
      <c r="J429" s="70" t="s">
        <v>82</v>
      </c>
      <c r="K429" s="70" t="s">
        <v>1468</v>
      </c>
      <c r="L429" s="70" t="s">
        <v>2660</v>
      </c>
      <c r="M429" s="70" t="s">
        <v>55</v>
      </c>
      <c r="N429" s="70" t="s">
        <v>1423</v>
      </c>
      <c r="O429" s="70" t="s">
        <v>55</v>
      </c>
      <c r="P429" s="70"/>
      <c r="Q429" s="70" t="s">
        <v>55</v>
      </c>
      <c r="R429" s="70" t="s">
        <v>2661</v>
      </c>
      <c r="S429" s="70" t="s">
        <v>55</v>
      </c>
      <c r="T429" s="70" t="s">
        <v>1631</v>
      </c>
      <c r="U429" s="70" t="s">
        <v>1633</v>
      </c>
      <c r="V429" s="70" t="s">
        <v>1634</v>
      </c>
      <c r="W429" s="70" t="s">
        <v>1635</v>
      </c>
      <c r="X429" s="70" t="s">
        <v>1636</v>
      </c>
      <c r="Y429" s="70" t="s">
        <v>1637</v>
      </c>
      <c r="Z429" s="70" t="s">
        <v>1639</v>
      </c>
      <c r="AA429" s="70" t="s">
        <v>1640</v>
      </c>
      <c r="AB429" s="70" t="s">
        <v>1653</v>
      </c>
      <c r="AC429" s="70" t="s">
        <v>1642</v>
      </c>
      <c r="AD429" s="70" t="s">
        <v>1643</v>
      </c>
      <c r="AE429" s="70" t="s">
        <v>1653</v>
      </c>
      <c r="AF429" s="70" t="s">
        <v>55</v>
      </c>
      <c r="AG429" s="70" t="s">
        <v>55</v>
      </c>
      <c r="AH429" s="70" t="s">
        <v>55</v>
      </c>
    </row>
    <row r="430" spans="2:34" ht="15.75" hidden="1" customHeight="1" x14ac:dyDescent="0.25">
      <c r="B430" s="70" t="s">
        <v>1412</v>
      </c>
      <c r="C430" s="70" t="s">
        <v>1125</v>
      </c>
      <c r="D430" s="70" t="s">
        <v>1462</v>
      </c>
      <c r="E430" s="70" t="s">
        <v>1134</v>
      </c>
      <c r="F430" s="70" t="s">
        <v>1465</v>
      </c>
      <c r="G430" s="70" t="s">
        <v>1210</v>
      </c>
      <c r="H430" s="70" t="s">
        <v>2662</v>
      </c>
      <c r="I430" s="70" t="s">
        <v>2663</v>
      </c>
      <c r="J430" s="70" t="s">
        <v>82</v>
      </c>
      <c r="K430" s="70" t="s">
        <v>1468</v>
      </c>
      <c r="L430" s="70" t="s">
        <v>2664</v>
      </c>
      <c r="M430" s="70" t="s">
        <v>55</v>
      </c>
      <c r="N430" s="70" t="s">
        <v>1423</v>
      </c>
      <c r="O430" s="70" t="s">
        <v>55</v>
      </c>
      <c r="P430" s="70"/>
      <c r="Q430" s="70" t="s">
        <v>55</v>
      </c>
      <c r="R430" s="70" t="s">
        <v>2665</v>
      </c>
      <c r="S430" s="70" t="s">
        <v>55</v>
      </c>
      <c r="T430" s="70" t="s">
        <v>1631</v>
      </c>
      <c r="U430" s="70" t="s">
        <v>1633</v>
      </c>
      <c r="V430" s="70" t="s">
        <v>1634</v>
      </c>
      <c r="W430" s="70" t="s">
        <v>1635</v>
      </c>
      <c r="X430" s="70" t="s">
        <v>1636</v>
      </c>
      <c r="Y430" s="70" t="s">
        <v>1637</v>
      </c>
      <c r="Z430" s="70" t="s">
        <v>1639</v>
      </c>
      <c r="AA430" s="70" t="s">
        <v>1640</v>
      </c>
      <c r="AB430" s="70" t="s">
        <v>1653</v>
      </c>
      <c r="AC430" s="70" t="s">
        <v>1642</v>
      </c>
      <c r="AD430" s="70" t="s">
        <v>1643</v>
      </c>
      <c r="AE430" s="70" t="s">
        <v>1653</v>
      </c>
      <c r="AF430" s="70" t="s">
        <v>55</v>
      </c>
      <c r="AG430" s="70" t="s">
        <v>55</v>
      </c>
      <c r="AH430" s="70" t="s">
        <v>55</v>
      </c>
    </row>
    <row r="431" spans="2:34" ht="15.75" hidden="1" customHeight="1" x14ac:dyDescent="0.25">
      <c r="B431" s="70" t="s">
        <v>1412</v>
      </c>
      <c r="C431" s="70" t="s">
        <v>1125</v>
      </c>
      <c r="D431" s="70" t="s">
        <v>1462</v>
      </c>
      <c r="E431" s="70" t="s">
        <v>1134</v>
      </c>
      <c r="F431" s="70" t="s">
        <v>1465</v>
      </c>
      <c r="G431" s="70" t="s">
        <v>1210</v>
      </c>
      <c r="H431" s="70" t="s">
        <v>2666</v>
      </c>
      <c r="I431" s="70" t="s">
        <v>2667</v>
      </c>
      <c r="J431" s="70" t="s">
        <v>82</v>
      </c>
      <c r="K431" s="70" t="s">
        <v>1468</v>
      </c>
      <c r="L431" s="70" t="s">
        <v>2668</v>
      </c>
      <c r="M431" s="70" t="s">
        <v>55</v>
      </c>
      <c r="N431" s="70" t="s">
        <v>1423</v>
      </c>
      <c r="O431" s="70" t="s">
        <v>55</v>
      </c>
      <c r="P431" s="70"/>
      <c r="Q431" s="70" t="s">
        <v>55</v>
      </c>
      <c r="R431" s="70" t="s">
        <v>2669</v>
      </c>
      <c r="S431" s="70" t="s">
        <v>55</v>
      </c>
      <c r="T431" s="70" t="s">
        <v>1631</v>
      </c>
      <c r="U431" s="70" t="s">
        <v>1633</v>
      </c>
      <c r="V431" s="70" t="s">
        <v>1634</v>
      </c>
      <c r="W431" s="70" t="s">
        <v>1635</v>
      </c>
      <c r="X431" s="70" t="s">
        <v>1636</v>
      </c>
      <c r="Y431" s="70" t="s">
        <v>1637</v>
      </c>
      <c r="Z431" s="70" t="s">
        <v>1639</v>
      </c>
      <c r="AA431" s="70" t="s">
        <v>1640</v>
      </c>
      <c r="AB431" s="70" t="s">
        <v>1653</v>
      </c>
      <c r="AC431" s="70" t="s">
        <v>1642</v>
      </c>
      <c r="AD431" s="70" t="s">
        <v>1643</v>
      </c>
      <c r="AE431" s="70" t="s">
        <v>1653</v>
      </c>
      <c r="AF431" s="70" t="s">
        <v>55</v>
      </c>
      <c r="AG431" s="70" t="s">
        <v>55</v>
      </c>
      <c r="AH431" s="70" t="s">
        <v>55</v>
      </c>
    </row>
    <row r="432" spans="2:34" ht="15.75" hidden="1" customHeight="1" x14ac:dyDescent="0.25">
      <c r="B432" s="70" t="s">
        <v>1412</v>
      </c>
      <c r="C432" s="70" t="s">
        <v>1125</v>
      </c>
      <c r="D432" s="70" t="s">
        <v>1462</v>
      </c>
      <c r="E432" s="70" t="s">
        <v>1134</v>
      </c>
      <c r="F432" s="70" t="s">
        <v>1465</v>
      </c>
      <c r="G432" s="70" t="s">
        <v>1210</v>
      </c>
      <c r="H432" s="70" t="s">
        <v>2670</v>
      </c>
      <c r="I432" s="70" t="s">
        <v>2671</v>
      </c>
      <c r="J432" s="70" t="s">
        <v>82</v>
      </c>
      <c r="K432" s="70" t="s">
        <v>1468</v>
      </c>
      <c r="L432" s="70" t="s">
        <v>2672</v>
      </c>
      <c r="M432" s="70" t="s">
        <v>55</v>
      </c>
      <c r="N432" s="70" t="s">
        <v>1423</v>
      </c>
      <c r="O432" s="70" t="s">
        <v>55</v>
      </c>
      <c r="P432" s="70"/>
      <c r="Q432" s="70" t="s">
        <v>55</v>
      </c>
      <c r="R432" s="70" t="s">
        <v>2673</v>
      </c>
      <c r="S432" s="70" t="s">
        <v>55</v>
      </c>
      <c r="T432" s="70" t="s">
        <v>1631</v>
      </c>
      <c r="U432" s="70" t="s">
        <v>1633</v>
      </c>
      <c r="V432" s="70" t="s">
        <v>1634</v>
      </c>
      <c r="W432" s="70" t="s">
        <v>1635</v>
      </c>
      <c r="X432" s="70" t="s">
        <v>1636</v>
      </c>
      <c r="Y432" s="70" t="s">
        <v>1637</v>
      </c>
      <c r="Z432" s="70" t="s">
        <v>1639</v>
      </c>
      <c r="AA432" s="70" t="s">
        <v>1640</v>
      </c>
      <c r="AB432" s="70" t="s">
        <v>1653</v>
      </c>
      <c r="AC432" s="70" t="s">
        <v>1642</v>
      </c>
      <c r="AD432" s="70" t="s">
        <v>1643</v>
      </c>
      <c r="AE432" s="70" t="s">
        <v>1653</v>
      </c>
      <c r="AF432" s="70" t="s">
        <v>55</v>
      </c>
      <c r="AG432" s="70" t="s">
        <v>55</v>
      </c>
      <c r="AH432" s="70" t="s">
        <v>55</v>
      </c>
    </row>
    <row r="433" spans="2:34" ht="15.75" hidden="1" customHeight="1" x14ac:dyDescent="0.25">
      <c r="B433" s="70" t="s">
        <v>1412</v>
      </c>
      <c r="C433" s="70" t="s">
        <v>1125</v>
      </c>
      <c r="D433" s="70" t="s">
        <v>1462</v>
      </c>
      <c r="E433" s="70" t="s">
        <v>1134</v>
      </c>
      <c r="F433" s="70" t="s">
        <v>1465</v>
      </c>
      <c r="G433" s="70" t="s">
        <v>1210</v>
      </c>
      <c r="H433" s="70" t="s">
        <v>2674</v>
      </c>
      <c r="I433" s="70" t="s">
        <v>2675</v>
      </c>
      <c r="J433" s="70" t="s">
        <v>82</v>
      </c>
      <c r="K433" s="70" t="s">
        <v>1468</v>
      </c>
      <c r="L433" s="70" t="s">
        <v>2676</v>
      </c>
      <c r="M433" s="70" t="s">
        <v>55</v>
      </c>
      <c r="N433" s="70" t="s">
        <v>1423</v>
      </c>
      <c r="O433" s="70" t="s">
        <v>55</v>
      </c>
      <c r="P433" s="70"/>
      <c r="Q433" s="70" t="s">
        <v>55</v>
      </c>
      <c r="R433" s="70" t="s">
        <v>2677</v>
      </c>
      <c r="S433" s="70" t="s">
        <v>55</v>
      </c>
      <c r="T433" s="70" t="s">
        <v>1631</v>
      </c>
      <c r="U433" s="70" t="s">
        <v>1633</v>
      </c>
      <c r="V433" s="70" t="s">
        <v>1634</v>
      </c>
      <c r="W433" s="70" t="s">
        <v>1635</v>
      </c>
      <c r="X433" s="70" t="s">
        <v>1636</v>
      </c>
      <c r="Y433" s="70" t="s">
        <v>1637</v>
      </c>
      <c r="Z433" s="70" t="s">
        <v>1639</v>
      </c>
      <c r="AA433" s="70" t="s">
        <v>1640</v>
      </c>
      <c r="AB433" s="70" t="s">
        <v>1653</v>
      </c>
      <c r="AC433" s="70" t="s">
        <v>1642</v>
      </c>
      <c r="AD433" s="70" t="s">
        <v>1643</v>
      </c>
      <c r="AE433" s="70" t="s">
        <v>1653</v>
      </c>
      <c r="AF433" s="70" t="s">
        <v>55</v>
      </c>
      <c r="AG433" s="70" t="s">
        <v>55</v>
      </c>
      <c r="AH433" s="70" t="s">
        <v>55</v>
      </c>
    </row>
    <row r="434" spans="2:34" ht="15.75" hidden="1" customHeight="1" x14ac:dyDescent="0.25">
      <c r="B434" s="70" t="s">
        <v>1412</v>
      </c>
      <c r="C434" s="70" t="s">
        <v>1125</v>
      </c>
      <c r="D434" s="70" t="s">
        <v>1489</v>
      </c>
      <c r="E434" s="70" t="s">
        <v>1135</v>
      </c>
      <c r="F434" s="70" t="s">
        <v>1490</v>
      </c>
      <c r="G434" s="70" t="s">
        <v>1211</v>
      </c>
      <c r="H434" s="70" t="s">
        <v>2679</v>
      </c>
      <c r="I434" s="70" t="s">
        <v>2680</v>
      </c>
      <c r="J434" s="70" t="s">
        <v>82</v>
      </c>
      <c r="K434" s="70" t="s">
        <v>1468</v>
      </c>
      <c r="L434" s="70" t="s">
        <v>2682</v>
      </c>
      <c r="M434" s="70" t="s">
        <v>55</v>
      </c>
      <c r="N434" s="70" t="s">
        <v>1423</v>
      </c>
      <c r="O434" s="70" t="s">
        <v>55</v>
      </c>
      <c r="P434" s="70"/>
      <c r="Q434" s="70" t="s">
        <v>55</v>
      </c>
      <c r="R434" s="70" t="s">
        <v>2683</v>
      </c>
      <c r="S434" s="70" t="s">
        <v>55</v>
      </c>
      <c r="T434" s="70" t="s">
        <v>1653</v>
      </c>
      <c r="U434" s="70" t="s">
        <v>1633</v>
      </c>
      <c r="V434" s="70" t="s">
        <v>1634</v>
      </c>
      <c r="W434" s="70" t="s">
        <v>1635</v>
      </c>
      <c r="X434" s="70" t="s">
        <v>1636</v>
      </c>
      <c r="Y434" s="70" t="s">
        <v>1637</v>
      </c>
      <c r="Z434" s="70" t="s">
        <v>1639</v>
      </c>
      <c r="AA434" s="70" t="s">
        <v>1640</v>
      </c>
      <c r="AB434" s="70" t="s">
        <v>1653</v>
      </c>
      <c r="AC434" s="70" t="s">
        <v>1642</v>
      </c>
      <c r="AD434" s="70" t="s">
        <v>1643</v>
      </c>
      <c r="AE434" s="70" t="s">
        <v>1653</v>
      </c>
      <c r="AF434" s="70" t="s">
        <v>55</v>
      </c>
      <c r="AG434" s="70" t="s">
        <v>55</v>
      </c>
      <c r="AH434" s="70" t="s">
        <v>55</v>
      </c>
    </row>
    <row r="435" spans="2:34" ht="15.75" hidden="1" customHeight="1" x14ac:dyDescent="0.25">
      <c r="B435" s="70" t="s">
        <v>1412</v>
      </c>
      <c r="C435" s="70" t="s">
        <v>1125</v>
      </c>
      <c r="D435" s="70" t="s">
        <v>1489</v>
      </c>
      <c r="E435" s="70" t="s">
        <v>1135</v>
      </c>
      <c r="F435" s="70" t="s">
        <v>1490</v>
      </c>
      <c r="G435" s="70" t="s">
        <v>1211</v>
      </c>
      <c r="H435" s="70" t="s">
        <v>2685</v>
      </c>
      <c r="I435" s="70" t="s">
        <v>2686</v>
      </c>
      <c r="J435" s="70" t="s">
        <v>82</v>
      </c>
      <c r="K435" s="70" t="s">
        <v>1468</v>
      </c>
      <c r="L435" s="70" t="s">
        <v>2687</v>
      </c>
      <c r="M435" s="70" t="s">
        <v>55</v>
      </c>
      <c r="N435" s="70" t="s">
        <v>1423</v>
      </c>
      <c r="O435" s="70" t="s">
        <v>55</v>
      </c>
      <c r="P435" s="70"/>
      <c r="Q435" s="70" t="s">
        <v>55</v>
      </c>
      <c r="R435" s="70" t="s">
        <v>2688</v>
      </c>
      <c r="S435" s="70" t="s">
        <v>55</v>
      </c>
      <c r="T435" s="70" t="s">
        <v>1653</v>
      </c>
      <c r="U435" s="70" t="s">
        <v>1633</v>
      </c>
      <c r="V435" s="70" t="s">
        <v>1634</v>
      </c>
      <c r="W435" s="70" t="s">
        <v>1635</v>
      </c>
      <c r="X435" s="70" t="s">
        <v>1636</v>
      </c>
      <c r="Y435" s="70" t="s">
        <v>1637</v>
      </c>
      <c r="Z435" s="70" t="s">
        <v>1639</v>
      </c>
      <c r="AA435" s="70" t="s">
        <v>1640</v>
      </c>
      <c r="AB435" s="70" t="s">
        <v>1653</v>
      </c>
      <c r="AC435" s="70" t="s">
        <v>1642</v>
      </c>
      <c r="AD435" s="70" t="s">
        <v>1643</v>
      </c>
      <c r="AE435" s="70" t="s">
        <v>1653</v>
      </c>
      <c r="AF435" s="70" t="s">
        <v>55</v>
      </c>
      <c r="AG435" s="70" t="s">
        <v>55</v>
      </c>
      <c r="AH435" s="70" t="s">
        <v>55</v>
      </c>
    </row>
    <row r="436" spans="2:34" ht="15.75" hidden="1" customHeight="1" x14ac:dyDescent="0.25">
      <c r="B436" s="70" t="s">
        <v>1412</v>
      </c>
      <c r="C436" s="70" t="s">
        <v>1125</v>
      </c>
      <c r="D436" s="70" t="s">
        <v>1489</v>
      </c>
      <c r="E436" s="70" t="s">
        <v>1135</v>
      </c>
      <c r="F436" s="70" t="s">
        <v>1490</v>
      </c>
      <c r="G436" s="70" t="s">
        <v>1211</v>
      </c>
      <c r="H436" s="70" t="s">
        <v>2689</v>
      </c>
      <c r="I436" s="70" t="s">
        <v>2690</v>
      </c>
      <c r="J436" s="70" t="s">
        <v>82</v>
      </c>
      <c r="K436" s="70" t="s">
        <v>1468</v>
      </c>
      <c r="L436" s="70" t="s">
        <v>2691</v>
      </c>
      <c r="M436" s="70" t="s">
        <v>55</v>
      </c>
      <c r="N436" s="70" t="s">
        <v>1423</v>
      </c>
      <c r="O436" s="70" t="s">
        <v>55</v>
      </c>
      <c r="P436" s="70"/>
      <c r="Q436" s="70" t="s">
        <v>55</v>
      </c>
      <c r="R436" s="70" t="s">
        <v>2693</v>
      </c>
      <c r="S436" s="70" t="s">
        <v>55</v>
      </c>
      <c r="T436" s="70" t="s">
        <v>1653</v>
      </c>
      <c r="U436" s="70" t="s">
        <v>1633</v>
      </c>
      <c r="V436" s="70" t="s">
        <v>1634</v>
      </c>
      <c r="W436" s="70" t="s">
        <v>1635</v>
      </c>
      <c r="X436" s="70" t="s">
        <v>1636</v>
      </c>
      <c r="Y436" s="70" t="s">
        <v>1637</v>
      </c>
      <c r="Z436" s="70" t="s">
        <v>1639</v>
      </c>
      <c r="AA436" s="70" t="s">
        <v>1640</v>
      </c>
      <c r="AB436" s="70" t="s">
        <v>1653</v>
      </c>
      <c r="AC436" s="70" t="s">
        <v>1642</v>
      </c>
      <c r="AD436" s="70" t="s">
        <v>1643</v>
      </c>
      <c r="AE436" s="70" t="s">
        <v>1653</v>
      </c>
      <c r="AF436" s="70" t="s">
        <v>55</v>
      </c>
      <c r="AG436" s="70" t="s">
        <v>55</v>
      </c>
      <c r="AH436" s="70" t="s">
        <v>55</v>
      </c>
    </row>
    <row r="437" spans="2:34" ht="15.75" hidden="1" customHeight="1" x14ac:dyDescent="0.25">
      <c r="B437" s="70" t="s">
        <v>1412</v>
      </c>
      <c r="C437" s="70" t="s">
        <v>1125</v>
      </c>
      <c r="D437" s="70" t="s">
        <v>1489</v>
      </c>
      <c r="E437" s="70" t="s">
        <v>1135</v>
      </c>
      <c r="F437" s="70" t="s">
        <v>1490</v>
      </c>
      <c r="G437" s="70" t="s">
        <v>1211</v>
      </c>
      <c r="H437" s="70" t="s">
        <v>2694</v>
      </c>
      <c r="I437" s="70" t="s">
        <v>2695</v>
      </c>
      <c r="J437" s="70" t="s">
        <v>82</v>
      </c>
      <c r="K437" s="70" t="s">
        <v>1468</v>
      </c>
      <c r="L437" s="70" t="s">
        <v>2696</v>
      </c>
      <c r="M437" s="70" t="s">
        <v>55</v>
      </c>
      <c r="N437" s="70" t="s">
        <v>1423</v>
      </c>
      <c r="O437" s="70" t="s">
        <v>55</v>
      </c>
      <c r="P437" s="70"/>
      <c r="Q437" s="70" t="s">
        <v>55</v>
      </c>
      <c r="R437" s="70" t="s">
        <v>2697</v>
      </c>
      <c r="S437" s="70" t="s">
        <v>55</v>
      </c>
      <c r="T437" s="70" t="s">
        <v>1653</v>
      </c>
      <c r="U437" s="70" t="s">
        <v>1653</v>
      </c>
      <c r="V437" s="70" t="s">
        <v>1634</v>
      </c>
      <c r="W437" s="70" t="s">
        <v>1635</v>
      </c>
      <c r="X437" s="70" t="s">
        <v>1636</v>
      </c>
      <c r="Y437" s="70" t="s">
        <v>1637</v>
      </c>
      <c r="Z437" s="70" t="s">
        <v>1639</v>
      </c>
      <c r="AA437" s="70" t="s">
        <v>1640</v>
      </c>
      <c r="AB437" s="70" t="s">
        <v>1653</v>
      </c>
      <c r="AC437" s="70" t="s">
        <v>1642</v>
      </c>
      <c r="AD437" s="70" t="s">
        <v>1643</v>
      </c>
      <c r="AE437" s="70" t="s">
        <v>1653</v>
      </c>
      <c r="AF437" s="70" t="s">
        <v>55</v>
      </c>
      <c r="AG437" s="70" t="s">
        <v>55</v>
      </c>
      <c r="AH437" s="70" t="s">
        <v>55</v>
      </c>
    </row>
    <row r="438" spans="2:34" ht="15.75" hidden="1" customHeight="1" x14ac:dyDescent="0.25">
      <c r="B438" s="70" t="s">
        <v>1412</v>
      </c>
      <c r="C438" s="70" t="s">
        <v>1125</v>
      </c>
      <c r="D438" s="70" t="s">
        <v>1489</v>
      </c>
      <c r="E438" s="70" t="s">
        <v>1135</v>
      </c>
      <c r="F438" s="70" t="s">
        <v>1490</v>
      </c>
      <c r="G438" s="70" t="s">
        <v>1211</v>
      </c>
      <c r="H438" s="70" t="s">
        <v>2699</v>
      </c>
      <c r="I438" s="70" t="s">
        <v>2700</v>
      </c>
      <c r="J438" s="70" t="s">
        <v>82</v>
      </c>
      <c r="K438" s="70" t="s">
        <v>1468</v>
      </c>
      <c r="L438" s="70" t="s">
        <v>2701</v>
      </c>
      <c r="M438" s="70" t="s">
        <v>55</v>
      </c>
      <c r="N438" s="70" t="s">
        <v>1423</v>
      </c>
      <c r="O438" s="70" t="s">
        <v>55</v>
      </c>
      <c r="P438" s="70"/>
      <c r="Q438" s="70" t="s">
        <v>55</v>
      </c>
      <c r="R438" s="70" t="s">
        <v>2702</v>
      </c>
      <c r="S438" s="70" t="s">
        <v>55</v>
      </c>
      <c r="T438" s="70" t="s">
        <v>1653</v>
      </c>
      <c r="U438" s="70" t="s">
        <v>1653</v>
      </c>
      <c r="V438" s="70" t="s">
        <v>1634</v>
      </c>
      <c r="W438" s="70" t="s">
        <v>1635</v>
      </c>
      <c r="X438" s="70" t="s">
        <v>1636</v>
      </c>
      <c r="Y438" s="70" t="s">
        <v>1637</v>
      </c>
      <c r="Z438" s="70" t="s">
        <v>1639</v>
      </c>
      <c r="AA438" s="70" t="s">
        <v>1640</v>
      </c>
      <c r="AB438" s="70" t="s">
        <v>1653</v>
      </c>
      <c r="AC438" s="70" t="s">
        <v>1642</v>
      </c>
      <c r="AD438" s="70" t="s">
        <v>1643</v>
      </c>
      <c r="AE438" s="70" t="s">
        <v>1653</v>
      </c>
      <c r="AF438" s="70" t="s">
        <v>55</v>
      </c>
      <c r="AG438" s="70" t="s">
        <v>55</v>
      </c>
      <c r="AH438" s="70" t="s">
        <v>55</v>
      </c>
    </row>
    <row r="439" spans="2:34" ht="15.75" hidden="1" customHeight="1" x14ac:dyDescent="0.25">
      <c r="B439" s="70" t="s">
        <v>1412</v>
      </c>
      <c r="C439" s="70" t="s">
        <v>1125</v>
      </c>
      <c r="D439" s="70" t="s">
        <v>1489</v>
      </c>
      <c r="E439" s="70" t="s">
        <v>1135</v>
      </c>
      <c r="F439" s="70" t="s">
        <v>1490</v>
      </c>
      <c r="G439" s="70" t="s">
        <v>1211</v>
      </c>
      <c r="H439" s="70" t="s">
        <v>2703</v>
      </c>
      <c r="I439" s="70" t="s">
        <v>2704</v>
      </c>
      <c r="J439" s="70" t="s">
        <v>82</v>
      </c>
      <c r="K439" s="70" t="s">
        <v>1468</v>
      </c>
      <c r="L439" s="70" t="s">
        <v>2705</v>
      </c>
      <c r="M439" s="70" t="s">
        <v>55</v>
      </c>
      <c r="N439" s="70" t="s">
        <v>1423</v>
      </c>
      <c r="O439" s="70" t="s">
        <v>55</v>
      </c>
      <c r="P439" s="70"/>
      <c r="Q439" s="70" t="s">
        <v>55</v>
      </c>
      <c r="R439" s="70" t="s">
        <v>2706</v>
      </c>
      <c r="S439" s="70" t="s">
        <v>55</v>
      </c>
      <c r="T439" s="70" t="s">
        <v>1653</v>
      </c>
      <c r="U439" s="70" t="s">
        <v>1653</v>
      </c>
      <c r="V439" s="70" t="s">
        <v>1634</v>
      </c>
      <c r="W439" s="70" t="s">
        <v>1635</v>
      </c>
      <c r="X439" s="70" t="s">
        <v>1636</v>
      </c>
      <c r="Y439" s="70" t="s">
        <v>1637</v>
      </c>
      <c r="Z439" s="70" t="s">
        <v>1639</v>
      </c>
      <c r="AA439" s="70" t="s">
        <v>1640</v>
      </c>
      <c r="AB439" s="70" t="s">
        <v>1653</v>
      </c>
      <c r="AC439" s="70" t="s">
        <v>1642</v>
      </c>
      <c r="AD439" s="70" t="s">
        <v>1643</v>
      </c>
      <c r="AE439" s="70" t="s">
        <v>1653</v>
      </c>
      <c r="AF439" s="70" t="s">
        <v>55</v>
      </c>
      <c r="AG439" s="70" t="s">
        <v>55</v>
      </c>
      <c r="AH439" s="70" t="s">
        <v>55</v>
      </c>
    </row>
    <row r="440" spans="2:34" ht="15.75" hidden="1" customHeight="1" x14ac:dyDescent="0.25">
      <c r="B440" s="70" t="s">
        <v>1412</v>
      </c>
      <c r="C440" s="70" t="s">
        <v>1125</v>
      </c>
      <c r="D440" s="70" t="s">
        <v>1489</v>
      </c>
      <c r="E440" s="70" t="s">
        <v>1135</v>
      </c>
      <c r="F440" s="70" t="s">
        <v>1490</v>
      </c>
      <c r="G440" s="70" t="s">
        <v>1211</v>
      </c>
      <c r="H440" s="70" t="s">
        <v>2707</v>
      </c>
      <c r="I440" s="70" t="s">
        <v>2708</v>
      </c>
      <c r="J440" s="70" t="s">
        <v>82</v>
      </c>
      <c r="K440" s="70" t="s">
        <v>1468</v>
      </c>
      <c r="L440" s="70" t="s">
        <v>2709</v>
      </c>
      <c r="M440" s="70" t="s">
        <v>55</v>
      </c>
      <c r="N440" s="70" t="s">
        <v>1423</v>
      </c>
      <c r="O440" s="70" t="s">
        <v>55</v>
      </c>
      <c r="P440" s="70"/>
      <c r="Q440" s="70" t="s">
        <v>55</v>
      </c>
      <c r="R440" s="70" t="s">
        <v>2711</v>
      </c>
      <c r="S440" s="70" t="s">
        <v>55</v>
      </c>
      <c r="T440" s="70" t="s">
        <v>1653</v>
      </c>
      <c r="U440" s="70" t="s">
        <v>1653</v>
      </c>
      <c r="V440" s="70" t="s">
        <v>1653</v>
      </c>
      <c r="W440" s="70" t="s">
        <v>1635</v>
      </c>
      <c r="X440" s="70" t="s">
        <v>1636</v>
      </c>
      <c r="Y440" s="70" t="s">
        <v>1637</v>
      </c>
      <c r="Z440" s="70" t="s">
        <v>1639</v>
      </c>
      <c r="AA440" s="70" t="s">
        <v>1640</v>
      </c>
      <c r="AB440" s="70" t="s">
        <v>1653</v>
      </c>
      <c r="AC440" s="70" t="s">
        <v>1642</v>
      </c>
      <c r="AD440" s="70" t="s">
        <v>1643</v>
      </c>
      <c r="AE440" s="70" t="s">
        <v>1653</v>
      </c>
      <c r="AF440" s="70" t="s">
        <v>55</v>
      </c>
      <c r="AG440" s="70" t="s">
        <v>55</v>
      </c>
      <c r="AH440" s="70" t="s">
        <v>55</v>
      </c>
    </row>
    <row r="441" spans="2:34" ht="15.75" hidden="1" customHeight="1" x14ac:dyDescent="0.25">
      <c r="B441" s="70" t="s">
        <v>1412</v>
      </c>
      <c r="C441" s="70" t="s">
        <v>1125</v>
      </c>
      <c r="D441" s="70" t="s">
        <v>1489</v>
      </c>
      <c r="E441" s="70" t="s">
        <v>1135</v>
      </c>
      <c r="F441" s="70" t="s">
        <v>1490</v>
      </c>
      <c r="G441" s="70" t="s">
        <v>1211</v>
      </c>
      <c r="H441" s="70" t="s">
        <v>2712</v>
      </c>
      <c r="I441" s="70" t="s">
        <v>2713</v>
      </c>
      <c r="J441" s="70" t="s">
        <v>82</v>
      </c>
      <c r="K441" s="70" t="s">
        <v>1468</v>
      </c>
      <c r="L441" s="70" t="s">
        <v>2714</v>
      </c>
      <c r="M441" s="70" t="s">
        <v>55</v>
      </c>
      <c r="N441" s="70" t="s">
        <v>1423</v>
      </c>
      <c r="O441" s="70" t="s">
        <v>55</v>
      </c>
      <c r="P441" s="70"/>
      <c r="Q441" s="70" t="s">
        <v>55</v>
      </c>
      <c r="R441" s="70" t="s">
        <v>2715</v>
      </c>
      <c r="S441" s="70" t="s">
        <v>55</v>
      </c>
      <c r="T441" s="70" t="s">
        <v>1653</v>
      </c>
      <c r="U441" s="70" t="s">
        <v>1653</v>
      </c>
      <c r="V441" s="70" t="s">
        <v>1653</v>
      </c>
      <c r="W441" s="70" t="s">
        <v>1635</v>
      </c>
      <c r="X441" s="70" t="s">
        <v>1636</v>
      </c>
      <c r="Y441" s="70" t="s">
        <v>1637</v>
      </c>
      <c r="Z441" s="70" t="s">
        <v>1639</v>
      </c>
      <c r="AA441" s="70" t="s">
        <v>1640</v>
      </c>
      <c r="AB441" s="70" t="s">
        <v>1653</v>
      </c>
      <c r="AC441" s="70" t="s">
        <v>1642</v>
      </c>
      <c r="AD441" s="70" t="s">
        <v>1643</v>
      </c>
      <c r="AE441" s="70" t="s">
        <v>1653</v>
      </c>
      <c r="AF441" s="70" t="s">
        <v>55</v>
      </c>
      <c r="AG441" s="70" t="s">
        <v>55</v>
      </c>
      <c r="AH441" s="70" t="s">
        <v>55</v>
      </c>
    </row>
    <row r="442" spans="2:34" ht="15.75" hidden="1" customHeight="1" x14ac:dyDescent="0.25">
      <c r="B442" s="70" t="s">
        <v>1412</v>
      </c>
      <c r="C442" s="70" t="s">
        <v>1125</v>
      </c>
      <c r="D442" s="70" t="s">
        <v>1489</v>
      </c>
      <c r="E442" s="70" t="s">
        <v>1135</v>
      </c>
      <c r="F442" s="70" t="s">
        <v>1490</v>
      </c>
      <c r="G442" s="70" t="s">
        <v>1211</v>
      </c>
      <c r="H442" s="70" t="s">
        <v>2717</v>
      </c>
      <c r="I442" s="70" t="s">
        <v>2718</v>
      </c>
      <c r="J442" s="70" t="s">
        <v>82</v>
      </c>
      <c r="K442" s="70" t="s">
        <v>1468</v>
      </c>
      <c r="L442" s="70" t="s">
        <v>2719</v>
      </c>
      <c r="M442" s="70" t="s">
        <v>55</v>
      </c>
      <c r="N442" s="70" t="s">
        <v>1423</v>
      </c>
      <c r="O442" s="70" t="s">
        <v>55</v>
      </c>
      <c r="P442" s="70"/>
      <c r="Q442" s="70" t="s">
        <v>55</v>
      </c>
      <c r="R442" s="70" t="s">
        <v>2721</v>
      </c>
      <c r="S442" s="70" t="s">
        <v>55</v>
      </c>
      <c r="T442" s="70" t="s">
        <v>1653</v>
      </c>
      <c r="U442" s="70" t="s">
        <v>1653</v>
      </c>
      <c r="V442" s="70" t="s">
        <v>1653</v>
      </c>
      <c r="W442" s="70" t="s">
        <v>1635</v>
      </c>
      <c r="X442" s="70" t="s">
        <v>1636</v>
      </c>
      <c r="Y442" s="70" t="s">
        <v>1637</v>
      </c>
      <c r="Z442" s="70" t="s">
        <v>1639</v>
      </c>
      <c r="AA442" s="70" t="s">
        <v>1640</v>
      </c>
      <c r="AB442" s="70" t="s">
        <v>1653</v>
      </c>
      <c r="AC442" s="70" t="s">
        <v>1642</v>
      </c>
      <c r="AD442" s="70" t="s">
        <v>1643</v>
      </c>
      <c r="AE442" s="70" t="s">
        <v>1653</v>
      </c>
      <c r="AF442" s="70" t="s">
        <v>55</v>
      </c>
      <c r="AG442" s="70" t="s">
        <v>55</v>
      </c>
      <c r="AH442" s="70" t="s">
        <v>55</v>
      </c>
    </row>
    <row r="443" spans="2:34" ht="15.75" hidden="1" customHeight="1" x14ac:dyDescent="0.25">
      <c r="B443" s="70" t="s">
        <v>1412</v>
      </c>
      <c r="C443" s="70" t="s">
        <v>1125</v>
      </c>
      <c r="D443" s="70" t="s">
        <v>1489</v>
      </c>
      <c r="E443" s="70" t="s">
        <v>1135</v>
      </c>
      <c r="F443" s="70" t="s">
        <v>1490</v>
      </c>
      <c r="G443" s="70" t="s">
        <v>1211</v>
      </c>
      <c r="H443" s="70" t="s">
        <v>2723</v>
      </c>
      <c r="I443" s="70" t="s">
        <v>2724</v>
      </c>
      <c r="J443" s="70" t="s">
        <v>82</v>
      </c>
      <c r="K443" s="70" t="s">
        <v>1468</v>
      </c>
      <c r="L443" s="70" t="s">
        <v>2725</v>
      </c>
      <c r="M443" s="70" t="s">
        <v>55</v>
      </c>
      <c r="N443" s="70" t="s">
        <v>1423</v>
      </c>
      <c r="O443" s="70" t="s">
        <v>55</v>
      </c>
      <c r="P443" s="70"/>
      <c r="Q443" s="70" t="s">
        <v>55</v>
      </c>
      <c r="R443" s="70" t="s">
        <v>2727</v>
      </c>
      <c r="S443" s="70" t="s">
        <v>55</v>
      </c>
      <c r="T443" s="70" t="s">
        <v>1653</v>
      </c>
      <c r="U443" s="70" t="s">
        <v>1653</v>
      </c>
      <c r="V443" s="70" t="s">
        <v>1653</v>
      </c>
      <c r="W443" s="70" t="s">
        <v>1635</v>
      </c>
      <c r="X443" s="70" t="s">
        <v>1636</v>
      </c>
      <c r="Y443" s="70" t="s">
        <v>1637</v>
      </c>
      <c r="Z443" s="70" t="s">
        <v>1639</v>
      </c>
      <c r="AA443" s="70" t="s">
        <v>1640</v>
      </c>
      <c r="AB443" s="70" t="s">
        <v>1653</v>
      </c>
      <c r="AC443" s="70" t="s">
        <v>1642</v>
      </c>
      <c r="AD443" s="70" t="s">
        <v>1643</v>
      </c>
      <c r="AE443" s="70" t="s">
        <v>1653</v>
      </c>
      <c r="AF443" s="70" t="s">
        <v>55</v>
      </c>
      <c r="AG443" s="70" t="s">
        <v>55</v>
      </c>
      <c r="AH443" s="70" t="s">
        <v>55</v>
      </c>
    </row>
    <row r="444" spans="2:34" ht="15.75" hidden="1" customHeight="1" x14ac:dyDescent="0.25">
      <c r="B444" s="70" t="s">
        <v>1412</v>
      </c>
      <c r="C444" s="70" t="s">
        <v>1125</v>
      </c>
      <c r="D444" s="70" t="s">
        <v>1489</v>
      </c>
      <c r="E444" s="70" t="s">
        <v>1135</v>
      </c>
      <c r="F444" s="70" t="s">
        <v>1490</v>
      </c>
      <c r="G444" s="70" t="s">
        <v>1211</v>
      </c>
      <c r="H444" s="70" t="s">
        <v>2729</v>
      </c>
      <c r="I444" s="70" t="s">
        <v>2730</v>
      </c>
      <c r="J444" s="70" t="s">
        <v>82</v>
      </c>
      <c r="K444" s="70" t="s">
        <v>1468</v>
      </c>
      <c r="L444" s="70" t="s">
        <v>2731</v>
      </c>
      <c r="M444" s="70" t="s">
        <v>55</v>
      </c>
      <c r="N444" s="70" t="s">
        <v>1423</v>
      </c>
      <c r="O444" s="70" t="s">
        <v>55</v>
      </c>
      <c r="P444" s="70"/>
      <c r="Q444" s="70" t="s">
        <v>55</v>
      </c>
      <c r="R444" s="70" t="s">
        <v>2732</v>
      </c>
      <c r="S444" s="70" t="s">
        <v>55</v>
      </c>
      <c r="T444" s="70" t="s">
        <v>1653</v>
      </c>
      <c r="U444" s="70" t="s">
        <v>1653</v>
      </c>
      <c r="V444" s="70" t="s">
        <v>1653</v>
      </c>
      <c r="W444" s="70" t="s">
        <v>1635</v>
      </c>
      <c r="X444" s="70" t="s">
        <v>1636</v>
      </c>
      <c r="Y444" s="70" t="s">
        <v>1637</v>
      </c>
      <c r="Z444" s="70" t="s">
        <v>1639</v>
      </c>
      <c r="AA444" s="70" t="s">
        <v>1640</v>
      </c>
      <c r="AB444" s="70" t="s">
        <v>1653</v>
      </c>
      <c r="AC444" s="70" t="s">
        <v>1642</v>
      </c>
      <c r="AD444" s="70" t="s">
        <v>1643</v>
      </c>
      <c r="AE444" s="70" t="s">
        <v>1653</v>
      </c>
      <c r="AF444" s="70" t="s">
        <v>55</v>
      </c>
      <c r="AG444" s="70" t="s">
        <v>55</v>
      </c>
      <c r="AH444" s="70" t="s">
        <v>55</v>
      </c>
    </row>
    <row r="445" spans="2:34" ht="15.75" hidden="1" customHeight="1" x14ac:dyDescent="0.25">
      <c r="B445" s="70" t="s">
        <v>1412</v>
      </c>
      <c r="C445" s="70" t="s">
        <v>1125</v>
      </c>
      <c r="D445" s="70" t="s">
        <v>2742</v>
      </c>
      <c r="E445" s="70" t="s">
        <v>1126</v>
      </c>
      <c r="F445" s="70" t="s">
        <v>2743</v>
      </c>
      <c r="G445" s="70" t="s">
        <v>1199</v>
      </c>
      <c r="H445" s="70" t="s">
        <v>2744</v>
      </c>
      <c r="I445" s="70" t="s">
        <v>2745</v>
      </c>
      <c r="J445" s="70" t="s">
        <v>82</v>
      </c>
      <c r="K445" s="70" t="s">
        <v>224</v>
      </c>
      <c r="L445" s="70" t="s">
        <v>2746</v>
      </c>
      <c r="M445" s="70" t="s">
        <v>55</v>
      </c>
      <c r="N445" s="70" t="s">
        <v>264</v>
      </c>
      <c r="O445" s="70" t="s">
        <v>55</v>
      </c>
      <c r="P445" s="70"/>
      <c r="Q445" s="70" t="s">
        <v>55</v>
      </c>
      <c r="R445" s="70" t="s">
        <v>2749</v>
      </c>
      <c r="S445" s="70" t="s">
        <v>55</v>
      </c>
      <c r="T445" s="70" t="s">
        <v>1631</v>
      </c>
      <c r="U445" s="70" t="s">
        <v>1633</v>
      </c>
      <c r="V445" s="70" t="s">
        <v>1634</v>
      </c>
      <c r="W445" s="70" t="s">
        <v>1635</v>
      </c>
      <c r="X445" s="70" t="s">
        <v>1636</v>
      </c>
      <c r="Y445" s="70" t="s">
        <v>1653</v>
      </c>
      <c r="Z445" s="70" t="s">
        <v>1653</v>
      </c>
      <c r="AA445" s="70" t="s">
        <v>1653</v>
      </c>
      <c r="AB445" s="70" t="s">
        <v>1653</v>
      </c>
      <c r="AC445" s="70" t="s">
        <v>1653</v>
      </c>
      <c r="AD445" s="70" t="s">
        <v>1653</v>
      </c>
      <c r="AE445" s="70" t="s">
        <v>1653</v>
      </c>
      <c r="AF445" s="70" t="s">
        <v>55</v>
      </c>
      <c r="AG445" s="70" t="s">
        <v>55</v>
      </c>
      <c r="AH445" s="70" t="s">
        <v>55</v>
      </c>
    </row>
    <row r="446" spans="2:34" ht="15.75" hidden="1" customHeight="1" x14ac:dyDescent="0.25">
      <c r="B446" s="70" t="s">
        <v>1412</v>
      </c>
      <c r="C446" s="70" t="s">
        <v>1125</v>
      </c>
      <c r="D446" s="70" t="s">
        <v>2742</v>
      </c>
      <c r="E446" s="70" t="s">
        <v>1126</v>
      </c>
      <c r="F446" s="70" t="s">
        <v>2743</v>
      </c>
      <c r="G446" s="70" t="s">
        <v>1199</v>
      </c>
      <c r="H446" s="70" t="s">
        <v>2751</v>
      </c>
      <c r="I446" s="70" t="s">
        <v>2752</v>
      </c>
      <c r="J446" s="70" t="s">
        <v>82</v>
      </c>
      <c r="K446" s="70" t="s">
        <v>1567</v>
      </c>
      <c r="L446" s="70" t="s">
        <v>2753</v>
      </c>
      <c r="M446" s="70" t="s">
        <v>55</v>
      </c>
      <c r="N446" s="70" t="s">
        <v>264</v>
      </c>
      <c r="O446" s="70" t="s">
        <v>55</v>
      </c>
      <c r="P446" s="70"/>
      <c r="Q446" s="70" t="s">
        <v>55</v>
      </c>
      <c r="R446" s="70" t="s">
        <v>2754</v>
      </c>
      <c r="S446" s="70" t="s">
        <v>55</v>
      </c>
      <c r="T446" s="70" t="s">
        <v>1653</v>
      </c>
      <c r="U446" s="70" t="s">
        <v>1633</v>
      </c>
      <c r="V446" s="70" t="s">
        <v>1634</v>
      </c>
      <c r="W446" s="70" t="s">
        <v>1635</v>
      </c>
      <c r="X446" s="70" t="s">
        <v>1636</v>
      </c>
      <c r="Y446" s="70" t="s">
        <v>1653</v>
      </c>
      <c r="Z446" s="70" t="s">
        <v>1653</v>
      </c>
      <c r="AA446" s="70" t="s">
        <v>1653</v>
      </c>
      <c r="AB446" s="70" t="s">
        <v>1653</v>
      </c>
      <c r="AC446" s="70" t="s">
        <v>1653</v>
      </c>
      <c r="AD446" s="70" t="s">
        <v>1653</v>
      </c>
      <c r="AE446" s="70" t="s">
        <v>1653</v>
      </c>
      <c r="AF446" s="70" t="s">
        <v>55</v>
      </c>
      <c r="AG446" s="70" t="s">
        <v>55</v>
      </c>
      <c r="AH446" s="70" t="s">
        <v>55</v>
      </c>
    </row>
    <row r="447" spans="2:34" ht="15.75" hidden="1" customHeight="1" x14ac:dyDescent="0.25">
      <c r="B447" s="70" t="s">
        <v>1412</v>
      </c>
      <c r="C447" s="70" t="s">
        <v>1125</v>
      </c>
      <c r="D447" s="70" t="s">
        <v>2742</v>
      </c>
      <c r="E447" s="70" t="s">
        <v>1126</v>
      </c>
      <c r="F447" s="70" t="s">
        <v>2743</v>
      </c>
      <c r="G447" s="70" t="s">
        <v>1199</v>
      </c>
      <c r="H447" s="70" t="s">
        <v>2756</v>
      </c>
      <c r="I447" s="70" t="s">
        <v>2757</v>
      </c>
      <c r="J447" s="70" t="s">
        <v>52</v>
      </c>
      <c r="K447" s="70" t="s">
        <v>1606</v>
      </c>
      <c r="L447" s="70" t="s">
        <v>2758</v>
      </c>
      <c r="M447" s="70" t="s">
        <v>55</v>
      </c>
      <c r="N447" s="70" t="s">
        <v>264</v>
      </c>
      <c r="O447" s="70" t="s">
        <v>55</v>
      </c>
      <c r="P447" s="70"/>
      <c r="Q447" s="70" t="s">
        <v>55</v>
      </c>
      <c r="R447" s="70" t="s">
        <v>2760</v>
      </c>
      <c r="S447" s="70" t="s">
        <v>55</v>
      </c>
      <c r="T447" s="70" t="s">
        <v>1631</v>
      </c>
      <c r="U447" s="70" t="s">
        <v>1633</v>
      </c>
      <c r="V447" s="70" t="s">
        <v>1634</v>
      </c>
      <c r="W447" s="70" t="s">
        <v>1635</v>
      </c>
      <c r="X447" s="70" t="s">
        <v>1636</v>
      </c>
      <c r="Y447" s="70" t="s">
        <v>1653</v>
      </c>
      <c r="Z447" s="70" t="s">
        <v>1653</v>
      </c>
      <c r="AA447" s="70" t="s">
        <v>1653</v>
      </c>
      <c r="AB447" s="70" t="s">
        <v>1653</v>
      </c>
      <c r="AC447" s="70" t="s">
        <v>1653</v>
      </c>
      <c r="AD447" s="70" t="s">
        <v>1653</v>
      </c>
      <c r="AE447" s="70" t="s">
        <v>1653</v>
      </c>
      <c r="AF447" s="70" t="s">
        <v>55</v>
      </c>
      <c r="AG447" s="70" t="s">
        <v>55</v>
      </c>
      <c r="AH447" s="70" t="s">
        <v>55</v>
      </c>
    </row>
    <row r="448" spans="2:34" ht="15.75" hidden="1" customHeight="1" x14ac:dyDescent="0.25">
      <c r="B448" s="70" t="s">
        <v>1412</v>
      </c>
      <c r="C448" s="70" t="s">
        <v>1125</v>
      </c>
      <c r="D448" s="70" t="s">
        <v>2742</v>
      </c>
      <c r="E448" s="70" t="s">
        <v>1126</v>
      </c>
      <c r="F448" s="70" t="s">
        <v>2743</v>
      </c>
      <c r="G448" s="70" t="s">
        <v>1199</v>
      </c>
      <c r="H448" s="70" t="s">
        <v>2761</v>
      </c>
      <c r="I448" s="70" t="s">
        <v>2762</v>
      </c>
      <c r="J448" s="70" t="s">
        <v>82</v>
      </c>
      <c r="K448" s="70" t="s">
        <v>1073</v>
      </c>
      <c r="L448" s="70" t="s">
        <v>2764</v>
      </c>
      <c r="M448" s="70" t="s">
        <v>55</v>
      </c>
      <c r="N448" s="70" t="s">
        <v>264</v>
      </c>
      <c r="O448" s="70" t="s">
        <v>55</v>
      </c>
      <c r="P448" s="70"/>
      <c r="Q448" s="70" t="s">
        <v>55</v>
      </c>
      <c r="R448" s="70" t="s">
        <v>2765</v>
      </c>
      <c r="S448" s="70" t="s">
        <v>55</v>
      </c>
      <c r="T448" s="70" t="s">
        <v>1653</v>
      </c>
      <c r="U448" s="70" t="s">
        <v>1653</v>
      </c>
      <c r="V448" s="70" t="s">
        <v>1634</v>
      </c>
      <c r="W448" s="70" t="s">
        <v>1635</v>
      </c>
      <c r="X448" s="70" t="s">
        <v>1636</v>
      </c>
      <c r="Y448" s="70" t="s">
        <v>1637</v>
      </c>
      <c r="Z448" s="70" t="s">
        <v>1639</v>
      </c>
      <c r="AA448" s="70" t="s">
        <v>1640</v>
      </c>
      <c r="AB448" s="70" t="s">
        <v>1653</v>
      </c>
      <c r="AC448" s="70" t="s">
        <v>1642</v>
      </c>
      <c r="AD448" s="70" t="s">
        <v>1643</v>
      </c>
      <c r="AE448" s="70" t="s">
        <v>1653</v>
      </c>
      <c r="AF448" s="70" t="s">
        <v>55</v>
      </c>
      <c r="AG448" s="70" t="s">
        <v>55</v>
      </c>
      <c r="AH448" s="70" t="s">
        <v>55</v>
      </c>
    </row>
    <row r="449" spans="2:34" ht="15.75" hidden="1" customHeight="1" x14ac:dyDescent="0.25">
      <c r="B449" s="70" t="s">
        <v>1412</v>
      </c>
      <c r="C449" s="70" t="s">
        <v>1125</v>
      </c>
      <c r="D449" s="70" t="s">
        <v>2742</v>
      </c>
      <c r="E449" s="70" t="s">
        <v>1126</v>
      </c>
      <c r="F449" s="70" t="s">
        <v>2743</v>
      </c>
      <c r="G449" s="70" t="s">
        <v>1199</v>
      </c>
      <c r="H449" s="70" t="s">
        <v>2766</v>
      </c>
      <c r="I449" s="70" t="s">
        <v>2767</v>
      </c>
      <c r="J449" s="70" t="s">
        <v>82</v>
      </c>
      <c r="K449" s="70" t="s">
        <v>53</v>
      </c>
      <c r="L449" s="70" t="s">
        <v>2768</v>
      </c>
      <c r="M449" s="70" t="s">
        <v>55</v>
      </c>
      <c r="N449" s="70" t="s">
        <v>264</v>
      </c>
      <c r="O449" s="70" t="s">
        <v>55</v>
      </c>
      <c r="P449" s="70"/>
      <c r="Q449" s="70" t="s">
        <v>55</v>
      </c>
      <c r="R449" s="70" t="s">
        <v>2754</v>
      </c>
      <c r="S449" s="70" t="s">
        <v>55</v>
      </c>
      <c r="T449" s="70" t="s">
        <v>1631</v>
      </c>
      <c r="U449" s="70" t="s">
        <v>1633</v>
      </c>
      <c r="V449" s="70" t="s">
        <v>1634</v>
      </c>
      <c r="W449" s="70" t="s">
        <v>1635</v>
      </c>
      <c r="X449" s="70" t="s">
        <v>1636</v>
      </c>
      <c r="Y449" s="70" t="s">
        <v>1653</v>
      </c>
      <c r="Z449" s="70" t="s">
        <v>1653</v>
      </c>
      <c r="AA449" s="70" t="s">
        <v>1653</v>
      </c>
      <c r="AB449" s="70" t="s">
        <v>1653</v>
      </c>
      <c r="AC449" s="70" t="s">
        <v>1653</v>
      </c>
      <c r="AD449" s="70" t="s">
        <v>1653</v>
      </c>
      <c r="AE449" s="70" t="s">
        <v>1653</v>
      </c>
      <c r="AF449" s="70" t="s">
        <v>55</v>
      </c>
      <c r="AG449" s="70" t="s">
        <v>55</v>
      </c>
      <c r="AH449" s="70" t="s">
        <v>55</v>
      </c>
    </row>
    <row r="450" spans="2:34" ht="15.75" hidden="1" customHeight="1" x14ac:dyDescent="0.25">
      <c r="B450" s="70" t="s">
        <v>1412</v>
      </c>
      <c r="C450" s="70" t="s">
        <v>1125</v>
      </c>
      <c r="D450" s="70" t="s">
        <v>2742</v>
      </c>
      <c r="E450" s="70" t="s">
        <v>1126</v>
      </c>
      <c r="F450" s="70" t="s">
        <v>2743</v>
      </c>
      <c r="G450" s="70" t="s">
        <v>1199</v>
      </c>
      <c r="H450" s="70" t="s">
        <v>2769</v>
      </c>
      <c r="I450" s="70" t="s">
        <v>2770</v>
      </c>
      <c r="J450" s="70" t="s">
        <v>82</v>
      </c>
      <c r="K450" s="70" t="s">
        <v>1567</v>
      </c>
      <c r="L450" s="70" t="s">
        <v>2771</v>
      </c>
      <c r="M450" s="70" t="s">
        <v>55</v>
      </c>
      <c r="N450" s="70" t="s">
        <v>264</v>
      </c>
      <c r="O450" s="70" t="s">
        <v>55</v>
      </c>
      <c r="P450" s="70"/>
      <c r="Q450" s="70" t="s">
        <v>55</v>
      </c>
      <c r="R450" s="70"/>
      <c r="S450" s="70" t="s">
        <v>55</v>
      </c>
      <c r="T450" s="70" t="s">
        <v>1653</v>
      </c>
      <c r="U450" s="70" t="s">
        <v>1653</v>
      </c>
      <c r="V450" s="70" t="s">
        <v>1634</v>
      </c>
      <c r="W450" s="70" t="s">
        <v>1635</v>
      </c>
      <c r="X450" s="70" t="s">
        <v>1636</v>
      </c>
      <c r="Y450" s="70" t="s">
        <v>1637</v>
      </c>
      <c r="Z450" s="70" t="s">
        <v>1639</v>
      </c>
      <c r="AA450" s="70" t="s">
        <v>1640</v>
      </c>
      <c r="AB450" s="70" t="s">
        <v>1653</v>
      </c>
      <c r="AC450" s="70" t="s">
        <v>1642</v>
      </c>
      <c r="AD450" s="70" t="s">
        <v>1643</v>
      </c>
      <c r="AE450" s="70" t="s">
        <v>1653</v>
      </c>
      <c r="AF450" s="70" t="s">
        <v>55</v>
      </c>
      <c r="AG450" s="70" t="s">
        <v>55</v>
      </c>
      <c r="AH450" s="70" t="s">
        <v>55</v>
      </c>
    </row>
    <row r="451" spans="2:34" ht="15.75" hidden="1" customHeight="1" x14ac:dyDescent="0.25">
      <c r="B451" s="70" t="s">
        <v>1412</v>
      </c>
      <c r="C451" s="70" t="s">
        <v>1125</v>
      </c>
      <c r="D451" s="70" t="s">
        <v>2742</v>
      </c>
      <c r="E451" s="70" t="s">
        <v>1126</v>
      </c>
      <c r="F451" s="70" t="s">
        <v>2743</v>
      </c>
      <c r="G451" s="70" t="s">
        <v>1199</v>
      </c>
      <c r="H451" s="70" t="s">
        <v>2772</v>
      </c>
      <c r="I451" s="70" t="s">
        <v>2773</v>
      </c>
      <c r="J451" s="70" t="s">
        <v>52</v>
      </c>
      <c r="K451" s="70" t="s">
        <v>1567</v>
      </c>
      <c r="L451" s="70" t="s">
        <v>2775</v>
      </c>
      <c r="M451" s="70" t="s">
        <v>55</v>
      </c>
      <c r="N451" s="70" t="s">
        <v>264</v>
      </c>
      <c r="O451" s="70" t="s">
        <v>55</v>
      </c>
      <c r="P451" s="70"/>
      <c r="Q451" s="70" t="s">
        <v>55</v>
      </c>
      <c r="R451" s="70"/>
      <c r="S451" s="70" t="s">
        <v>55</v>
      </c>
      <c r="T451" s="70" t="s">
        <v>1653</v>
      </c>
      <c r="U451" s="70" t="s">
        <v>1653</v>
      </c>
      <c r="V451" s="70" t="s">
        <v>1634</v>
      </c>
      <c r="W451" s="70" t="s">
        <v>1635</v>
      </c>
      <c r="X451" s="70" t="s">
        <v>1636</v>
      </c>
      <c r="Y451" s="70" t="s">
        <v>1637</v>
      </c>
      <c r="Z451" s="70" t="s">
        <v>1639</v>
      </c>
      <c r="AA451" s="70" t="s">
        <v>1640</v>
      </c>
      <c r="AB451" s="70" t="s">
        <v>1653</v>
      </c>
      <c r="AC451" s="70" t="s">
        <v>1642</v>
      </c>
      <c r="AD451" s="70" t="s">
        <v>1643</v>
      </c>
      <c r="AE451" s="70" t="s">
        <v>1653</v>
      </c>
      <c r="AF451" s="70" t="s">
        <v>55</v>
      </c>
      <c r="AG451" s="70" t="s">
        <v>55</v>
      </c>
      <c r="AH451" s="70" t="s">
        <v>55</v>
      </c>
    </row>
    <row r="452" spans="2:34" ht="15.75" hidden="1" customHeight="1" x14ac:dyDescent="0.25">
      <c r="B452" s="70" t="s">
        <v>1412</v>
      </c>
      <c r="C452" s="70" t="s">
        <v>1125</v>
      </c>
      <c r="D452" s="70" t="s">
        <v>2742</v>
      </c>
      <c r="E452" s="70" t="s">
        <v>1126</v>
      </c>
      <c r="F452" s="70" t="s">
        <v>2743</v>
      </c>
      <c r="G452" s="70" t="s">
        <v>1199</v>
      </c>
      <c r="H452" s="70" t="s">
        <v>2776</v>
      </c>
      <c r="I452" s="70" t="s">
        <v>2777</v>
      </c>
      <c r="J452" s="70" t="s">
        <v>82</v>
      </c>
      <c r="K452" s="70" t="s">
        <v>1567</v>
      </c>
      <c r="L452" s="70" t="s">
        <v>2778</v>
      </c>
      <c r="M452" s="70" t="s">
        <v>55</v>
      </c>
      <c r="N452" s="70" t="s">
        <v>264</v>
      </c>
      <c r="O452" s="70" t="s">
        <v>55</v>
      </c>
      <c r="P452" s="70"/>
      <c r="Q452" s="70" t="s">
        <v>55</v>
      </c>
      <c r="R452" s="70"/>
      <c r="S452" s="70" t="s">
        <v>55</v>
      </c>
      <c r="T452" s="70" t="s">
        <v>1653</v>
      </c>
      <c r="U452" s="70" t="s">
        <v>1653</v>
      </c>
      <c r="V452" s="70" t="s">
        <v>1634</v>
      </c>
      <c r="W452" s="70" t="s">
        <v>1635</v>
      </c>
      <c r="X452" s="70" t="s">
        <v>1636</v>
      </c>
      <c r="Y452" s="70" t="s">
        <v>1637</v>
      </c>
      <c r="Z452" s="70" t="s">
        <v>1639</v>
      </c>
      <c r="AA452" s="70" t="s">
        <v>1640</v>
      </c>
      <c r="AB452" s="70" t="s">
        <v>1653</v>
      </c>
      <c r="AC452" s="70" t="s">
        <v>1642</v>
      </c>
      <c r="AD452" s="70" t="s">
        <v>1643</v>
      </c>
      <c r="AE452" s="70" t="s">
        <v>1653</v>
      </c>
      <c r="AF452" s="70" t="s">
        <v>55</v>
      </c>
      <c r="AG452" s="70" t="s">
        <v>55</v>
      </c>
      <c r="AH452" s="70" t="s">
        <v>55</v>
      </c>
    </row>
    <row r="453" spans="2:34" ht="15.75" hidden="1" customHeight="1" x14ac:dyDescent="0.25">
      <c r="B453" s="70" t="s">
        <v>1412</v>
      </c>
      <c r="C453" s="70" t="s">
        <v>1125</v>
      </c>
      <c r="D453" s="70" t="s">
        <v>2733</v>
      </c>
      <c r="E453" s="70" t="s">
        <v>1127</v>
      </c>
      <c r="F453" s="70" t="s">
        <v>2734</v>
      </c>
      <c r="G453" s="70" t="s">
        <v>1202</v>
      </c>
      <c r="H453" s="70" t="s">
        <v>2779</v>
      </c>
      <c r="I453" s="70" t="s">
        <v>2780</v>
      </c>
      <c r="J453" s="70" t="s">
        <v>82</v>
      </c>
      <c r="K453" s="70" t="s">
        <v>1090</v>
      </c>
      <c r="L453" s="70" t="s">
        <v>2781</v>
      </c>
      <c r="M453" s="70" t="s">
        <v>55</v>
      </c>
      <c r="N453" s="70" t="s">
        <v>264</v>
      </c>
      <c r="O453" s="70" t="s">
        <v>55</v>
      </c>
      <c r="P453" s="70" t="s">
        <v>264</v>
      </c>
      <c r="Q453" s="70" t="s">
        <v>55</v>
      </c>
      <c r="R453" s="70"/>
      <c r="S453" s="70" t="s">
        <v>55</v>
      </c>
      <c r="T453" s="70" t="s">
        <v>1653</v>
      </c>
      <c r="U453" s="70" t="s">
        <v>1653</v>
      </c>
      <c r="V453" s="70" t="s">
        <v>1653</v>
      </c>
      <c r="W453" s="70" t="s">
        <v>1653</v>
      </c>
      <c r="X453" s="70" t="s">
        <v>1653</v>
      </c>
      <c r="Y453" s="70" t="s">
        <v>1653</v>
      </c>
      <c r="Z453" s="70" t="s">
        <v>1639</v>
      </c>
      <c r="AA453" s="70" t="s">
        <v>1640</v>
      </c>
      <c r="AB453" s="70" t="s">
        <v>1653</v>
      </c>
      <c r="AC453" s="70" t="s">
        <v>1653</v>
      </c>
      <c r="AD453" s="70" t="s">
        <v>1643</v>
      </c>
      <c r="AE453" s="70" t="s">
        <v>1653</v>
      </c>
      <c r="AF453" s="70" t="s">
        <v>55</v>
      </c>
      <c r="AG453" s="70" t="s">
        <v>55</v>
      </c>
      <c r="AH453" s="70" t="s">
        <v>55</v>
      </c>
    </row>
    <row r="454" spans="2:34" ht="15.75" hidden="1" customHeight="1" x14ac:dyDescent="0.25">
      <c r="B454" s="70" t="s">
        <v>1412</v>
      </c>
      <c r="C454" s="70" t="s">
        <v>1125</v>
      </c>
      <c r="D454" s="70" t="s">
        <v>2733</v>
      </c>
      <c r="E454" s="70" t="s">
        <v>1127</v>
      </c>
      <c r="F454" s="70" t="s">
        <v>2734</v>
      </c>
      <c r="G454" s="70" t="s">
        <v>1202</v>
      </c>
      <c r="H454" s="70" t="s">
        <v>2782</v>
      </c>
      <c r="I454" s="70" t="s">
        <v>2783</v>
      </c>
      <c r="J454" s="70" t="s">
        <v>82</v>
      </c>
      <c r="K454" s="70" t="s">
        <v>1090</v>
      </c>
      <c r="L454" s="70" t="s">
        <v>2781</v>
      </c>
      <c r="M454" s="70" t="s">
        <v>55</v>
      </c>
      <c r="N454" s="70" t="s">
        <v>264</v>
      </c>
      <c r="O454" s="70" t="s">
        <v>55</v>
      </c>
      <c r="P454" s="70"/>
      <c r="Q454" s="70" t="s">
        <v>55</v>
      </c>
      <c r="R454" s="70"/>
      <c r="S454" s="70" t="s">
        <v>55</v>
      </c>
      <c r="T454" s="70" t="s">
        <v>1653</v>
      </c>
      <c r="U454" s="70" t="s">
        <v>1653</v>
      </c>
      <c r="V454" s="70" t="s">
        <v>1653</v>
      </c>
      <c r="W454" s="70" t="s">
        <v>1653</v>
      </c>
      <c r="X454" s="70" t="s">
        <v>1636</v>
      </c>
      <c r="Y454" s="70" t="s">
        <v>1637</v>
      </c>
      <c r="Z454" s="70" t="s">
        <v>1639</v>
      </c>
      <c r="AA454" s="70" t="s">
        <v>1640</v>
      </c>
      <c r="AB454" s="70" t="s">
        <v>1653</v>
      </c>
      <c r="AC454" s="70" t="s">
        <v>1642</v>
      </c>
      <c r="AD454" s="70" t="s">
        <v>1643</v>
      </c>
      <c r="AE454" s="70" t="s">
        <v>1653</v>
      </c>
      <c r="AF454" s="70" t="s">
        <v>55</v>
      </c>
      <c r="AG454" s="70" t="s">
        <v>55</v>
      </c>
      <c r="AH454" s="70" t="s">
        <v>55</v>
      </c>
    </row>
    <row r="455" spans="2:34" ht="15.75" hidden="1" customHeight="1" x14ac:dyDescent="0.25">
      <c r="B455" s="70" t="s">
        <v>1412</v>
      </c>
      <c r="C455" s="70" t="s">
        <v>1125</v>
      </c>
      <c r="D455" s="70" t="s">
        <v>2733</v>
      </c>
      <c r="E455" s="70" t="s">
        <v>1127</v>
      </c>
      <c r="F455" s="70" t="s">
        <v>2734</v>
      </c>
      <c r="G455" s="70" t="s">
        <v>1202</v>
      </c>
      <c r="H455" s="70" t="s">
        <v>2784</v>
      </c>
      <c r="I455" s="70" t="s">
        <v>2785</v>
      </c>
      <c r="J455" s="70" t="s">
        <v>82</v>
      </c>
      <c r="K455" s="70" t="s">
        <v>1090</v>
      </c>
      <c r="L455" s="70" t="s">
        <v>2786</v>
      </c>
      <c r="M455" s="70" t="s">
        <v>55</v>
      </c>
      <c r="N455" s="70" t="s">
        <v>264</v>
      </c>
      <c r="O455" s="70" t="s">
        <v>55</v>
      </c>
      <c r="P455" s="70"/>
      <c r="Q455" s="70" t="s">
        <v>55</v>
      </c>
      <c r="R455" s="70"/>
      <c r="S455" s="70" t="s">
        <v>55</v>
      </c>
      <c r="T455" s="70" t="s">
        <v>1653</v>
      </c>
      <c r="U455" s="70" t="s">
        <v>1653</v>
      </c>
      <c r="V455" s="70" t="s">
        <v>1653</v>
      </c>
      <c r="W455" s="70" t="s">
        <v>1653</v>
      </c>
      <c r="X455" s="70" t="s">
        <v>1636</v>
      </c>
      <c r="Y455" s="70" t="s">
        <v>1637</v>
      </c>
      <c r="Z455" s="70" t="s">
        <v>1639</v>
      </c>
      <c r="AA455" s="70" t="s">
        <v>1640</v>
      </c>
      <c r="AB455" s="70" t="s">
        <v>1653</v>
      </c>
      <c r="AC455" s="70" t="s">
        <v>1642</v>
      </c>
      <c r="AD455" s="70" t="s">
        <v>1643</v>
      </c>
      <c r="AE455" s="70" t="s">
        <v>1653</v>
      </c>
      <c r="AF455" s="70" t="s">
        <v>55</v>
      </c>
      <c r="AG455" s="70" t="s">
        <v>55</v>
      </c>
      <c r="AH455" s="70" t="s">
        <v>55</v>
      </c>
    </row>
    <row r="456" spans="2:34" ht="15.75" hidden="1" customHeight="1" x14ac:dyDescent="0.25">
      <c r="B456" s="70" t="s">
        <v>1412</v>
      </c>
      <c r="C456" s="70" t="s">
        <v>1125</v>
      </c>
      <c r="D456" s="70" t="s">
        <v>2733</v>
      </c>
      <c r="E456" s="70" t="s">
        <v>1127</v>
      </c>
      <c r="F456" s="70" t="s">
        <v>2734</v>
      </c>
      <c r="G456" s="70" t="s">
        <v>1202</v>
      </c>
      <c r="H456" s="70" t="s">
        <v>2787</v>
      </c>
      <c r="I456" s="70" t="s">
        <v>2788</v>
      </c>
      <c r="J456" s="70" t="s">
        <v>82</v>
      </c>
      <c r="K456" s="70" t="s">
        <v>1615</v>
      </c>
      <c r="L456" s="70" t="s">
        <v>2789</v>
      </c>
      <c r="M456" s="70" t="s">
        <v>55</v>
      </c>
      <c r="N456" s="70" t="s">
        <v>264</v>
      </c>
      <c r="O456" s="70" t="s">
        <v>55</v>
      </c>
      <c r="P456" s="70"/>
      <c r="Q456" s="70" t="s">
        <v>55</v>
      </c>
      <c r="R456" s="70" t="s">
        <v>2790</v>
      </c>
      <c r="S456" s="70" t="s">
        <v>55</v>
      </c>
      <c r="T456" s="70" t="s">
        <v>1653</v>
      </c>
      <c r="U456" s="70" t="s">
        <v>1653</v>
      </c>
      <c r="V456" s="70" t="s">
        <v>1653</v>
      </c>
      <c r="W456" s="70" t="s">
        <v>1635</v>
      </c>
      <c r="X456" s="70" t="s">
        <v>1636</v>
      </c>
      <c r="Y456" s="70" t="s">
        <v>1637</v>
      </c>
      <c r="Z456" s="70" t="s">
        <v>1639</v>
      </c>
      <c r="AA456" s="70" t="s">
        <v>1640</v>
      </c>
      <c r="AB456" s="70" t="s">
        <v>1653</v>
      </c>
      <c r="AC456" s="70" t="s">
        <v>1642</v>
      </c>
      <c r="AD456" s="70" t="s">
        <v>1643</v>
      </c>
      <c r="AE456" s="70" t="s">
        <v>1653</v>
      </c>
      <c r="AF456" s="70" t="s">
        <v>55</v>
      </c>
      <c r="AG456" s="70" t="s">
        <v>55</v>
      </c>
      <c r="AH456" s="70" t="s">
        <v>55</v>
      </c>
    </row>
    <row r="457" spans="2:34" ht="15.75" hidden="1" customHeight="1" x14ac:dyDescent="0.25">
      <c r="B457" s="70" t="s">
        <v>1412</v>
      </c>
      <c r="C457" s="70" t="s">
        <v>1125</v>
      </c>
      <c r="D457" s="70" t="s">
        <v>2733</v>
      </c>
      <c r="E457" s="70" t="s">
        <v>1127</v>
      </c>
      <c r="F457" s="70" t="s">
        <v>2734</v>
      </c>
      <c r="G457" s="70" t="s">
        <v>1202</v>
      </c>
      <c r="H457" s="70" t="s">
        <v>2791</v>
      </c>
      <c r="I457" s="70" t="s">
        <v>2792</v>
      </c>
      <c r="J457" s="70" t="s">
        <v>82</v>
      </c>
      <c r="K457" s="70" t="s">
        <v>1615</v>
      </c>
      <c r="L457" s="70" t="s">
        <v>2793</v>
      </c>
      <c r="M457" s="70" t="s">
        <v>55</v>
      </c>
      <c r="N457" s="70" t="s">
        <v>264</v>
      </c>
      <c r="O457" s="70" t="s">
        <v>55</v>
      </c>
      <c r="P457" s="70"/>
      <c r="Q457" s="70" t="s">
        <v>55</v>
      </c>
      <c r="R457" s="70" t="s">
        <v>2790</v>
      </c>
      <c r="S457" s="70" t="s">
        <v>55</v>
      </c>
      <c r="T457" s="70" t="s">
        <v>1653</v>
      </c>
      <c r="U457" s="70" t="s">
        <v>1653</v>
      </c>
      <c r="V457" s="70" t="s">
        <v>1653</v>
      </c>
      <c r="W457" s="70" t="s">
        <v>1635</v>
      </c>
      <c r="X457" s="70" t="s">
        <v>1636</v>
      </c>
      <c r="Y457" s="70" t="s">
        <v>1637</v>
      </c>
      <c r="Z457" s="70" t="s">
        <v>1639</v>
      </c>
      <c r="AA457" s="70" t="s">
        <v>1640</v>
      </c>
      <c r="AB457" s="70" t="s">
        <v>1653</v>
      </c>
      <c r="AC457" s="70" t="s">
        <v>1642</v>
      </c>
      <c r="AD457" s="70" t="s">
        <v>1643</v>
      </c>
      <c r="AE457" s="70" t="s">
        <v>1653</v>
      </c>
      <c r="AF457" s="70" t="s">
        <v>55</v>
      </c>
      <c r="AG457" s="70" t="s">
        <v>55</v>
      </c>
      <c r="AH457" s="70" t="s">
        <v>55</v>
      </c>
    </row>
    <row r="458" spans="2:34" ht="15.75" hidden="1" customHeight="1" x14ac:dyDescent="0.25">
      <c r="B458" s="70" t="s">
        <v>1412</v>
      </c>
      <c r="C458" s="70" t="s">
        <v>1125</v>
      </c>
      <c r="D458" s="70" t="s">
        <v>2733</v>
      </c>
      <c r="E458" s="70" t="s">
        <v>1127</v>
      </c>
      <c r="F458" s="70" t="s">
        <v>2734</v>
      </c>
      <c r="G458" s="70" t="s">
        <v>1202</v>
      </c>
      <c r="H458" s="70" t="s">
        <v>2794</v>
      </c>
      <c r="I458" s="70" t="s">
        <v>2795</v>
      </c>
      <c r="J458" s="70" t="s">
        <v>82</v>
      </c>
      <c r="K458" s="70" t="s">
        <v>1090</v>
      </c>
      <c r="L458" s="70" t="s">
        <v>2796</v>
      </c>
      <c r="M458" s="70" t="s">
        <v>55</v>
      </c>
      <c r="N458" s="70" t="s">
        <v>264</v>
      </c>
      <c r="O458" s="70" t="s">
        <v>55</v>
      </c>
      <c r="P458" s="70"/>
      <c r="Q458" s="70" t="s">
        <v>55</v>
      </c>
      <c r="R458" s="70"/>
      <c r="S458" s="70" t="s">
        <v>55</v>
      </c>
      <c r="T458" s="70" t="s">
        <v>1653</v>
      </c>
      <c r="U458" s="70" t="s">
        <v>1653</v>
      </c>
      <c r="V458" s="70" t="s">
        <v>1653</v>
      </c>
      <c r="W458" s="70" t="s">
        <v>1653</v>
      </c>
      <c r="X458" s="70" t="s">
        <v>1653</v>
      </c>
      <c r="Y458" s="70" t="s">
        <v>1637</v>
      </c>
      <c r="Z458" s="70" t="s">
        <v>1639</v>
      </c>
      <c r="AA458" s="70" t="s">
        <v>1640</v>
      </c>
      <c r="AB458" s="70" t="s">
        <v>1653</v>
      </c>
      <c r="AC458" s="70" t="s">
        <v>1642</v>
      </c>
      <c r="AD458" s="70" t="s">
        <v>1643</v>
      </c>
      <c r="AE458" s="70" t="s">
        <v>1653</v>
      </c>
      <c r="AF458" s="70" t="s">
        <v>55</v>
      </c>
      <c r="AG458" s="70" t="s">
        <v>55</v>
      </c>
      <c r="AH458" s="70" t="s">
        <v>55</v>
      </c>
    </row>
    <row r="459" spans="2:34" ht="15.75" hidden="1" customHeight="1" x14ac:dyDescent="0.25">
      <c r="B459" s="70" t="s">
        <v>1412</v>
      </c>
      <c r="C459" s="70" t="s">
        <v>1125</v>
      </c>
      <c r="D459" s="70" t="s">
        <v>2733</v>
      </c>
      <c r="E459" s="70" t="s">
        <v>1127</v>
      </c>
      <c r="F459" s="70" t="s">
        <v>2734</v>
      </c>
      <c r="G459" s="70" t="s">
        <v>1202</v>
      </c>
      <c r="H459" s="70" t="s">
        <v>2735</v>
      </c>
      <c r="I459" s="70" t="s">
        <v>2736</v>
      </c>
      <c r="J459" s="70" t="s">
        <v>82</v>
      </c>
      <c r="K459" s="70" t="s">
        <v>1090</v>
      </c>
      <c r="L459" s="70" t="s">
        <v>2737</v>
      </c>
      <c r="M459" s="70" t="s">
        <v>55</v>
      </c>
      <c r="N459" s="70" t="s">
        <v>264</v>
      </c>
      <c r="O459" s="70" t="s">
        <v>55</v>
      </c>
      <c r="P459" s="70"/>
      <c r="Q459" s="70" t="s">
        <v>55</v>
      </c>
      <c r="R459" s="70"/>
      <c r="S459" s="70" t="s">
        <v>55</v>
      </c>
      <c r="T459" s="70" t="s">
        <v>1653</v>
      </c>
      <c r="U459" s="70" t="s">
        <v>1653</v>
      </c>
      <c r="V459" s="70" t="s">
        <v>1653</v>
      </c>
      <c r="W459" s="70" t="s">
        <v>1653</v>
      </c>
      <c r="X459" s="70" t="s">
        <v>1636</v>
      </c>
      <c r="Y459" s="70" t="s">
        <v>1637</v>
      </c>
      <c r="Z459" s="70" t="s">
        <v>1639</v>
      </c>
      <c r="AA459" s="70" t="s">
        <v>1640</v>
      </c>
      <c r="AB459" s="70" t="s">
        <v>1653</v>
      </c>
      <c r="AC459" s="70" t="s">
        <v>1642</v>
      </c>
      <c r="AD459" s="70" t="s">
        <v>1643</v>
      </c>
      <c r="AE459" s="70" t="s">
        <v>1653</v>
      </c>
      <c r="AF459" s="70" t="s">
        <v>55</v>
      </c>
      <c r="AG459" s="70" t="s">
        <v>55</v>
      </c>
      <c r="AH459" s="70" t="s">
        <v>55</v>
      </c>
    </row>
    <row r="460" spans="2:34" ht="15.75" hidden="1" customHeight="1" x14ac:dyDescent="0.25">
      <c r="B460" s="70" t="s">
        <v>1412</v>
      </c>
      <c r="C460" s="70" t="s">
        <v>1125</v>
      </c>
      <c r="D460" s="70" t="s">
        <v>2733</v>
      </c>
      <c r="E460" s="70" t="s">
        <v>1127</v>
      </c>
      <c r="F460" s="70" t="s">
        <v>2734</v>
      </c>
      <c r="G460" s="70" t="s">
        <v>1202</v>
      </c>
      <c r="H460" s="70" t="s">
        <v>2797</v>
      </c>
      <c r="I460" s="70" t="s">
        <v>2798</v>
      </c>
      <c r="J460" s="70" t="s">
        <v>82</v>
      </c>
      <c r="K460" s="70" t="s">
        <v>1090</v>
      </c>
      <c r="L460" s="70" t="s">
        <v>2799</v>
      </c>
      <c r="M460" s="70" t="s">
        <v>55</v>
      </c>
      <c r="N460" s="70" t="s">
        <v>264</v>
      </c>
      <c r="O460" s="70" t="s">
        <v>55</v>
      </c>
      <c r="P460" s="70"/>
      <c r="Q460" s="70" t="s">
        <v>55</v>
      </c>
      <c r="R460" s="70" t="s">
        <v>2800</v>
      </c>
      <c r="S460" s="70" t="s">
        <v>55</v>
      </c>
      <c r="T460" s="70" t="s">
        <v>1653</v>
      </c>
      <c r="U460" s="70" t="s">
        <v>1653</v>
      </c>
      <c r="V460" s="70" t="s">
        <v>1653</v>
      </c>
      <c r="W460" s="70" t="s">
        <v>1635</v>
      </c>
      <c r="X460" s="70" t="s">
        <v>1636</v>
      </c>
      <c r="Y460" s="70" t="s">
        <v>1637</v>
      </c>
      <c r="Z460" s="70" t="s">
        <v>1639</v>
      </c>
      <c r="AA460" s="70" t="s">
        <v>1640</v>
      </c>
      <c r="AB460" s="70" t="s">
        <v>1653</v>
      </c>
      <c r="AC460" s="70" t="s">
        <v>1642</v>
      </c>
      <c r="AD460" s="70" t="s">
        <v>1643</v>
      </c>
      <c r="AE460" s="70" t="s">
        <v>1653</v>
      </c>
      <c r="AF460" s="70" t="s">
        <v>55</v>
      </c>
      <c r="AG460" s="70" t="s">
        <v>55</v>
      </c>
      <c r="AH460" s="70" t="s">
        <v>55</v>
      </c>
    </row>
    <row r="461" spans="2:34" ht="15.75" hidden="1" customHeight="1" x14ac:dyDescent="0.25">
      <c r="B461" s="70" t="s">
        <v>1412</v>
      </c>
      <c r="C461" s="70" t="s">
        <v>1125</v>
      </c>
      <c r="D461" s="70" t="s">
        <v>2733</v>
      </c>
      <c r="E461" s="70" t="s">
        <v>1127</v>
      </c>
      <c r="F461" s="70" t="s">
        <v>2734</v>
      </c>
      <c r="G461" s="70" t="s">
        <v>1202</v>
      </c>
      <c r="H461" s="70" t="s">
        <v>2801</v>
      </c>
      <c r="I461" s="70" t="s">
        <v>2802</v>
      </c>
      <c r="J461" s="70" t="s">
        <v>82</v>
      </c>
      <c r="K461" s="70" t="s">
        <v>1090</v>
      </c>
      <c r="L461" s="70" t="s">
        <v>2803</v>
      </c>
      <c r="M461" s="70" t="s">
        <v>55</v>
      </c>
      <c r="N461" s="70" t="s">
        <v>264</v>
      </c>
      <c r="O461" s="70" t="s">
        <v>55</v>
      </c>
      <c r="P461" s="70"/>
      <c r="Q461" s="70" t="s">
        <v>55</v>
      </c>
      <c r="R461" s="70" t="s">
        <v>2805</v>
      </c>
      <c r="S461" s="70" t="s">
        <v>55</v>
      </c>
      <c r="T461" s="70" t="s">
        <v>1653</v>
      </c>
      <c r="U461" s="70" t="s">
        <v>1653</v>
      </c>
      <c r="V461" s="70" t="s">
        <v>1653</v>
      </c>
      <c r="W461" s="70" t="s">
        <v>1635</v>
      </c>
      <c r="X461" s="70" t="s">
        <v>1636</v>
      </c>
      <c r="Y461" s="70" t="s">
        <v>1637</v>
      </c>
      <c r="Z461" s="70" t="s">
        <v>1639</v>
      </c>
      <c r="AA461" s="70" t="s">
        <v>1640</v>
      </c>
      <c r="AB461" s="70" t="s">
        <v>1653</v>
      </c>
      <c r="AC461" s="70" t="s">
        <v>1642</v>
      </c>
      <c r="AD461" s="70" t="s">
        <v>1643</v>
      </c>
      <c r="AE461" s="70" t="s">
        <v>1653</v>
      </c>
      <c r="AF461" s="70" t="s">
        <v>55</v>
      </c>
      <c r="AG461" s="70" t="s">
        <v>55</v>
      </c>
      <c r="AH461" s="70" t="s">
        <v>55</v>
      </c>
    </row>
    <row r="462" spans="2:34" ht="15.75" hidden="1" customHeight="1" x14ac:dyDescent="0.25">
      <c r="B462" s="70" t="s">
        <v>1412</v>
      </c>
      <c r="C462" s="70" t="s">
        <v>1125</v>
      </c>
      <c r="D462" s="70" t="s">
        <v>2733</v>
      </c>
      <c r="E462" s="70" t="s">
        <v>1127</v>
      </c>
      <c r="F462" s="70" t="s">
        <v>2734</v>
      </c>
      <c r="G462" s="70" t="s">
        <v>1202</v>
      </c>
      <c r="H462" s="70" t="s">
        <v>2806</v>
      </c>
      <c r="I462" s="70" t="s">
        <v>2807</v>
      </c>
      <c r="J462" s="70" t="s">
        <v>82</v>
      </c>
      <c r="K462" s="70" t="s">
        <v>1090</v>
      </c>
      <c r="L462" s="70" t="s">
        <v>2808</v>
      </c>
      <c r="M462" s="70" t="s">
        <v>55</v>
      </c>
      <c r="N462" s="70" t="s">
        <v>264</v>
      </c>
      <c r="O462" s="70" t="s">
        <v>55</v>
      </c>
      <c r="P462" s="70"/>
      <c r="Q462" s="70" t="s">
        <v>55</v>
      </c>
      <c r="R462" s="70" t="s">
        <v>2809</v>
      </c>
      <c r="S462" s="70" t="s">
        <v>55</v>
      </c>
      <c r="T462" s="70" t="s">
        <v>1653</v>
      </c>
      <c r="U462" s="70" t="s">
        <v>1653</v>
      </c>
      <c r="V462" s="70" t="s">
        <v>1653</v>
      </c>
      <c r="W462" s="70" t="s">
        <v>1635</v>
      </c>
      <c r="X462" s="70" t="s">
        <v>1636</v>
      </c>
      <c r="Y462" s="70" t="s">
        <v>1637</v>
      </c>
      <c r="Z462" s="70" t="s">
        <v>1639</v>
      </c>
      <c r="AA462" s="70" t="s">
        <v>1640</v>
      </c>
      <c r="AB462" s="70" t="s">
        <v>1653</v>
      </c>
      <c r="AC462" s="70" t="s">
        <v>1642</v>
      </c>
      <c r="AD462" s="70" t="s">
        <v>1643</v>
      </c>
      <c r="AE462" s="70" t="s">
        <v>1644</v>
      </c>
      <c r="AF462" s="70" t="s">
        <v>55</v>
      </c>
      <c r="AG462" s="70" t="s">
        <v>55</v>
      </c>
      <c r="AH462" s="70" t="s">
        <v>55</v>
      </c>
    </row>
    <row r="463" spans="2:34" ht="15.75" hidden="1" customHeight="1" x14ac:dyDescent="0.25">
      <c r="B463" s="70" t="s">
        <v>1412</v>
      </c>
      <c r="C463" s="70" t="s">
        <v>1125</v>
      </c>
      <c r="D463" s="70" t="s">
        <v>2818</v>
      </c>
      <c r="E463" s="70" t="s">
        <v>1128</v>
      </c>
      <c r="F463" s="70" t="s">
        <v>2819</v>
      </c>
      <c r="G463" s="70" t="s">
        <v>1204</v>
      </c>
      <c r="H463" s="70" t="s">
        <v>2820</v>
      </c>
      <c r="I463" s="70" t="s">
        <v>2821</v>
      </c>
      <c r="J463" s="70" t="s">
        <v>82</v>
      </c>
      <c r="K463" s="70" t="s">
        <v>1073</v>
      </c>
      <c r="L463" s="70" t="s">
        <v>2822</v>
      </c>
      <c r="M463" s="70" t="s">
        <v>55</v>
      </c>
      <c r="N463" s="70" t="s">
        <v>264</v>
      </c>
      <c r="O463" s="70" t="s">
        <v>55</v>
      </c>
      <c r="P463" s="70" t="s">
        <v>264</v>
      </c>
      <c r="Q463" s="70" t="s">
        <v>55</v>
      </c>
      <c r="R463" s="70" t="s">
        <v>2823</v>
      </c>
      <c r="S463" s="70" t="s">
        <v>55</v>
      </c>
      <c r="T463" s="70" t="s">
        <v>1653</v>
      </c>
      <c r="U463" s="70" t="s">
        <v>1653</v>
      </c>
      <c r="V463" s="70" t="s">
        <v>1634</v>
      </c>
      <c r="W463" s="70" t="s">
        <v>1635</v>
      </c>
      <c r="X463" s="70" t="s">
        <v>1636</v>
      </c>
      <c r="Y463" s="70" t="s">
        <v>1637</v>
      </c>
      <c r="Z463" s="70" t="s">
        <v>1639</v>
      </c>
      <c r="AA463" s="70" t="s">
        <v>1640</v>
      </c>
      <c r="AB463" s="70" t="s">
        <v>1653</v>
      </c>
      <c r="AC463" s="70" t="s">
        <v>1642</v>
      </c>
      <c r="AD463" s="70" t="s">
        <v>1643</v>
      </c>
      <c r="AE463" s="70" t="s">
        <v>1653</v>
      </c>
      <c r="AF463" s="70" t="s">
        <v>55</v>
      </c>
      <c r="AG463" s="70" t="s">
        <v>55</v>
      </c>
      <c r="AH463" s="70" t="s">
        <v>55</v>
      </c>
    </row>
    <row r="464" spans="2:34" ht="15.75" hidden="1" customHeight="1" x14ac:dyDescent="0.25">
      <c r="B464" s="70" t="s">
        <v>1412</v>
      </c>
      <c r="C464" s="70" t="s">
        <v>1125</v>
      </c>
      <c r="D464" s="70" t="s">
        <v>2818</v>
      </c>
      <c r="E464" s="70" t="s">
        <v>1128</v>
      </c>
      <c r="F464" s="70" t="s">
        <v>2819</v>
      </c>
      <c r="G464" s="70" t="s">
        <v>1204</v>
      </c>
      <c r="H464" s="70" t="s">
        <v>2824</v>
      </c>
      <c r="I464" s="70" t="s">
        <v>2825</v>
      </c>
      <c r="J464" s="70" t="s">
        <v>82</v>
      </c>
      <c r="K464" s="70" t="s">
        <v>1567</v>
      </c>
      <c r="L464" s="70" t="s">
        <v>2826</v>
      </c>
      <c r="M464" s="70" t="s">
        <v>55</v>
      </c>
      <c r="N464" s="70" t="s">
        <v>264</v>
      </c>
      <c r="O464" s="70" t="s">
        <v>55</v>
      </c>
      <c r="P464" s="70"/>
      <c r="Q464" s="70" t="s">
        <v>55</v>
      </c>
      <c r="R464" s="70" t="s">
        <v>2827</v>
      </c>
      <c r="S464" s="70" t="s">
        <v>55</v>
      </c>
      <c r="T464" s="70" t="s">
        <v>1653</v>
      </c>
      <c r="U464" s="70" t="s">
        <v>1633</v>
      </c>
      <c r="V464" s="70" t="s">
        <v>1634</v>
      </c>
      <c r="W464" s="70" t="s">
        <v>1635</v>
      </c>
      <c r="X464" s="70" t="s">
        <v>1636</v>
      </c>
      <c r="Y464" s="70" t="s">
        <v>1653</v>
      </c>
      <c r="Z464" s="70" t="s">
        <v>1653</v>
      </c>
      <c r="AA464" s="70" t="s">
        <v>1653</v>
      </c>
      <c r="AB464" s="70" t="s">
        <v>1653</v>
      </c>
      <c r="AC464" s="70" t="s">
        <v>1642</v>
      </c>
      <c r="AD464" s="70" t="s">
        <v>1653</v>
      </c>
      <c r="AE464" s="70" t="s">
        <v>1653</v>
      </c>
      <c r="AF464" s="70" t="s">
        <v>55</v>
      </c>
      <c r="AG464" s="70" t="s">
        <v>55</v>
      </c>
      <c r="AH464" s="70" t="s">
        <v>55</v>
      </c>
    </row>
    <row r="465" spans="2:34" ht="15.75" hidden="1" customHeight="1" x14ac:dyDescent="0.25">
      <c r="B465" s="70" t="s">
        <v>1412</v>
      </c>
      <c r="C465" s="70" t="s">
        <v>1125</v>
      </c>
      <c r="D465" s="70" t="s">
        <v>2818</v>
      </c>
      <c r="E465" s="70" t="s">
        <v>1128</v>
      </c>
      <c r="F465" s="70" t="s">
        <v>2819</v>
      </c>
      <c r="G465" s="70" t="s">
        <v>1204</v>
      </c>
      <c r="H465" s="70" t="s">
        <v>2829</v>
      </c>
      <c r="I465" s="70" t="s">
        <v>2830</v>
      </c>
      <c r="J465" s="70" t="s">
        <v>52</v>
      </c>
      <c r="K465" s="70" t="s">
        <v>1606</v>
      </c>
      <c r="L465" s="70" t="s">
        <v>2831</v>
      </c>
      <c r="M465" s="70" t="s">
        <v>55</v>
      </c>
      <c r="N465" s="70" t="s">
        <v>264</v>
      </c>
      <c r="O465" s="70" t="s">
        <v>55</v>
      </c>
      <c r="P465" s="70"/>
      <c r="Q465" s="70" t="s">
        <v>55</v>
      </c>
      <c r="R465" s="70" t="s">
        <v>2832</v>
      </c>
      <c r="S465" s="70" t="s">
        <v>55</v>
      </c>
      <c r="T465" s="70" t="s">
        <v>1631</v>
      </c>
      <c r="U465" s="70" t="s">
        <v>1633</v>
      </c>
      <c r="V465" s="70" t="s">
        <v>1634</v>
      </c>
      <c r="W465" s="70" t="s">
        <v>1635</v>
      </c>
      <c r="X465" s="70" t="s">
        <v>1636</v>
      </c>
      <c r="Y465" s="70" t="s">
        <v>1653</v>
      </c>
      <c r="Z465" s="70" t="s">
        <v>1653</v>
      </c>
      <c r="AA465" s="70" t="s">
        <v>1653</v>
      </c>
      <c r="AB465" s="70" t="s">
        <v>1653</v>
      </c>
      <c r="AC465" s="70" t="s">
        <v>1653</v>
      </c>
      <c r="AD465" s="70" t="s">
        <v>1653</v>
      </c>
      <c r="AE465" s="70" t="s">
        <v>1653</v>
      </c>
      <c r="AF465" s="70" t="s">
        <v>55</v>
      </c>
      <c r="AG465" s="70" t="s">
        <v>55</v>
      </c>
      <c r="AH465" s="70" t="s">
        <v>55</v>
      </c>
    </row>
    <row r="466" spans="2:34" ht="15.75" hidden="1" customHeight="1" x14ac:dyDescent="0.25">
      <c r="B466" s="70" t="s">
        <v>1412</v>
      </c>
      <c r="C466" s="70" t="s">
        <v>1125</v>
      </c>
      <c r="D466" s="70" t="s">
        <v>2818</v>
      </c>
      <c r="E466" s="70" t="s">
        <v>1128</v>
      </c>
      <c r="F466" s="70" t="s">
        <v>2819</v>
      </c>
      <c r="G466" s="70" t="s">
        <v>1204</v>
      </c>
      <c r="H466" s="70" t="s">
        <v>2833</v>
      </c>
      <c r="I466" s="70" t="s">
        <v>2834</v>
      </c>
      <c r="J466" s="70" t="s">
        <v>82</v>
      </c>
      <c r="K466" s="70" t="s">
        <v>1567</v>
      </c>
      <c r="L466" s="70" t="s">
        <v>2835</v>
      </c>
      <c r="M466" s="70" t="s">
        <v>55</v>
      </c>
      <c r="N466" s="70" t="s">
        <v>264</v>
      </c>
      <c r="O466" s="70" t="s">
        <v>55</v>
      </c>
      <c r="P466" s="70"/>
      <c r="Q466" s="70" t="s">
        <v>55</v>
      </c>
      <c r="R466" s="70" t="s">
        <v>2837</v>
      </c>
      <c r="S466" s="70" t="s">
        <v>55</v>
      </c>
      <c r="T466" s="70" t="s">
        <v>1631</v>
      </c>
      <c r="U466" s="70" t="s">
        <v>1633</v>
      </c>
      <c r="V466" s="70" t="s">
        <v>1634</v>
      </c>
      <c r="W466" s="70" t="s">
        <v>1635</v>
      </c>
      <c r="X466" s="70" t="s">
        <v>1636</v>
      </c>
      <c r="Y466" s="70" t="s">
        <v>1653</v>
      </c>
      <c r="Z466" s="70" t="s">
        <v>1653</v>
      </c>
      <c r="AA466" s="70" t="s">
        <v>1653</v>
      </c>
      <c r="AB466" s="70" t="s">
        <v>1653</v>
      </c>
      <c r="AC466" s="70" t="s">
        <v>1653</v>
      </c>
      <c r="AD466" s="70" t="s">
        <v>1653</v>
      </c>
      <c r="AE466" s="70" t="s">
        <v>1653</v>
      </c>
      <c r="AF466" s="70" t="s">
        <v>55</v>
      </c>
      <c r="AG466" s="70" t="s">
        <v>55</v>
      </c>
      <c r="AH466" s="70" t="s">
        <v>55</v>
      </c>
    </row>
    <row r="467" spans="2:34" ht="15.75" hidden="1" customHeight="1" x14ac:dyDescent="0.25">
      <c r="B467" s="70" t="s">
        <v>1412</v>
      </c>
      <c r="C467" s="70" t="s">
        <v>1125</v>
      </c>
      <c r="D467" s="70" t="s">
        <v>2839</v>
      </c>
      <c r="E467" s="70" t="s">
        <v>1129</v>
      </c>
      <c r="F467" s="70" t="s">
        <v>2840</v>
      </c>
      <c r="G467" s="70" t="s">
        <v>1205</v>
      </c>
      <c r="H467" s="70" t="s">
        <v>2841</v>
      </c>
      <c r="I467" s="70" t="s">
        <v>2842</v>
      </c>
      <c r="J467" s="70" t="s">
        <v>82</v>
      </c>
      <c r="K467" s="70" t="s">
        <v>1615</v>
      </c>
      <c r="L467" s="70" t="s">
        <v>2843</v>
      </c>
      <c r="M467" s="70" t="s">
        <v>55</v>
      </c>
      <c r="N467" s="70" t="s">
        <v>264</v>
      </c>
      <c r="O467" s="70" t="s">
        <v>55</v>
      </c>
      <c r="P467" s="70" t="s">
        <v>264</v>
      </c>
      <c r="Q467" s="70" t="s">
        <v>55</v>
      </c>
      <c r="R467" s="70" t="s">
        <v>2844</v>
      </c>
      <c r="S467" s="70" t="s">
        <v>55</v>
      </c>
      <c r="T467" s="70" t="s">
        <v>1653</v>
      </c>
      <c r="U467" s="70" t="s">
        <v>1633</v>
      </c>
      <c r="V467" s="70" t="s">
        <v>1634</v>
      </c>
      <c r="W467" s="70" t="s">
        <v>1635</v>
      </c>
      <c r="X467" s="70" t="s">
        <v>1636</v>
      </c>
      <c r="Y467" s="70" t="s">
        <v>1637</v>
      </c>
      <c r="Z467" s="70" t="s">
        <v>1639</v>
      </c>
      <c r="AA467" s="70" t="s">
        <v>1640</v>
      </c>
      <c r="AB467" s="70" t="s">
        <v>1653</v>
      </c>
      <c r="AC467" s="70" t="s">
        <v>1642</v>
      </c>
      <c r="AD467" s="70" t="s">
        <v>1643</v>
      </c>
      <c r="AE467" s="70" t="s">
        <v>1653</v>
      </c>
      <c r="AF467" s="70" t="s">
        <v>55</v>
      </c>
      <c r="AG467" s="70" t="s">
        <v>55</v>
      </c>
      <c r="AH467" s="70" t="s">
        <v>55</v>
      </c>
    </row>
    <row r="468" spans="2:34" ht="15.75" hidden="1" customHeight="1" x14ac:dyDescent="0.25">
      <c r="B468" s="70" t="s">
        <v>1412</v>
      </c>
      <c r="C468" s="70" t="s">
        <v>1125</v>
      </c>
      <c r="D468" s="70" t="s">
        <v>2839</v>
      </c>
      <c r="E468" s="70" t="s">
        <v>1129</v>
      </c>
      <c r="F468" s="70" t="s">
        <v>2840</v>
      </c>
      <c r="G468" s="70" t="s">
        <v>1205</v>
      </c>
      <c r="H468" s="70" t="s">
        <v>2845</v>
      </c>
      <c r="I468" s="70" t="s">
        <v>2846</v>
      </c>
      <c r="J468" s="70" t="s">
        <v>82</v>
      </c>
      <c r="K468" s="70" t="s">
        <v>1090</v>
      </c>
      <c r="L468" s="70" t="s">
        <v>2847</v>
      </c>
      <c r="M468" s="70" t="s">
        <v>55</v>
      </c>
      <c r="N468" s="70" t="s">
        <v>264</v>
      </c>
      <c r="O468" s="70" t="s">
        <v>55</v>
      </c>
      <c r="P468" s="70"/>
      <c r="Q468" s="70" t="s">
        <v>55</v>
      </c>
      <c r="R468" s="70" t="s">
        <v>2848</v>
      </c>
      <c r="S468" s="70" t="s">
        <v>55</v>
      </c>
      <c r="T468" s="70" t="s">
        <v>1653</v>
      </c>
      <c r="U468" s="70" t="s">
        <v>1653</v>
      </c>
      <c r="V468" s="70" t="s">
        <v>1634</v>
      </c>
      <c r="W468" s="70" t="s">
        <v>1635</v>
      </c>
      <c r="X468" s="70" t="s">
        <v>1636</v>
      </c>
      <c r="Y468" s="70" t="s">
        <v>1637</v>
      </c>
      <c r="Z468" s="70" t="s">
        <v>1639</v>
      </c>
      <c r="AA468" s="70" t="s">
        <v>1640</v>
      </c>
      <c r="AB468" s="70" t="s">
        <v>1653</v>
      </c>
      <c r="AC468" s="70" t="s">
        <v>1642</v>
      </c>
      <c r="AD468" s="70" t="s">
        <v>1643</v>
      </c>
      <c r="AE468" s="70" t="s">
        <v>1653</v>
      </c>
      <c r="AF468" s="70" t="s">
        <v>55</v>
      </c>
      <c r="AG468" s="70" t="s">
        <v>55</v>
      </c>
      <c r="AH468" s="70" t="s">
        <v>55</v>
      </c>
    </row>
    <row r="469" spans="2:34" ht="15.75" hidden="1" customHeight="1" x14ac:dyDescent="0.25">
      <c r="B469" s="70" t="s">
        <v>1412</v>
      </c>
      <c r="C469" s="70" t="s">
        <v>1125</v>
      </c>
      <c r="D469" s="70" t="s">
        <v>2839</v>
      </c>
      <c r="E469" s="70" t="s">
        <v>1129</v>
      </c>
      <c r="F469" s="70" t="s">
        <v>2840</v>
      </c>
      <c r="G469" s="70" t="s">
        <v>1205</v>
      </c>
      <c r="H469" s="70" t="s">
        <v>2849</v>
      </c>
      <c r="I469" s="70" t="s">
        <v>2850</v>
      </c>
      <c r="J469" s="70" t="s">
        <v>82</v>
      </c>
      <c r="K469" s="70" t="s">
        <v>1090</v>
      </c>
      <c r="L469" s="70" t="s">
        <v>2851</v>
      </c>
      <c r="M469" s="70" t="s">
        <v>55</v>
      </c>
      <c r="N469" s="70" t="s">
        <v>264</v>
      </c>
      <c r="O469" s="70" t="s">
        <v>55</v>
      </c>
      <c r="P469" s="70"/>
      <c r="Q469" s="70" t="s">
        <v>55</v>
      </c>
      <c r="R469" s="70" t="s">
        <v>2848</v>
      </c>
      <c r="S469" s="70" t="s">
        <v>55</v>
      </c>
      <c r="T469" s="70" t="s">
        <v>1653</v>
      </c>
      <c r="U469" s="70" t="s">
        <v>1653</v>
      </c>
      <c r="V469" s="70" t="s">
        <v>1653</v>
      </c>
      <c r="W469" s="70" t="s">
        <v>1653</v>
      </c>
      <c r="X469" s="70" t="s">
        <v>1636</v>
      </c>
      <c r="Y469" s="70" t="s">
        <v>1637</v>
      </c>
      <c r="Z469" s="70" t="s">
        <v>1639</v>
      </c>
      <c r="AA469" s="70" t="s">
        <v>1640</v>
      </c>
      <c r="AB469" s="70" t="s">
        <v>1653</v>
      </c>
      <c r="AC469" s="70" t="s">
        <v>1642</v>
      </c>
      <c r="AD469" s="70" t="s">
        <v>1643</v>
      </c>
      <c r="AE469" s="70" t="s">
        <v>1644</v>
      </c>
      <c r="AF469" s="70" t="s">
        <v>55</v>
      </c>
      <c r="AG469" s="70" t="s">
        <v>55</v>
      </c>
      <c r="AH469" s="70" t="s">
        <v>55</v>
      </c>
    </row>
    <row r="470" spans="2:34" ht="15.75" hidden="1" customHeight="1" x14ac:dyDescent="0.25">
      <c r="B470" s="70" t="s">
        <v>1412</v>
      </c>
      <c r="C470" s="70" t="s">
        <v>1125</v>
      </c>
      <c r="D470" s="70" t="s">
        <v>2811</v>
      </c>
      <c r="E470" s="70" t="s">
        <v>1130</v>
      </c>
      <c r="F470" s="70" t="s">
        <v>2812</v>
      </c>
      <c r="G470" s="70" t="s">
        <v>1206</v>
      </c>
      <c r="H470" s="70" t="s">
        <v>2813</v>
      </c>
      <c r="I470" s="70" t="s">
        <v>2814</v>
      </c>
      <c r="J470" s="70" t="s">
        <v>82</v>
      </c>
      <c r="K470" s="70" t="s">
        <v>1567</v>
      </c>
      <c r="L470" s="70" t="s">
        <v>2815</v>
      </c>
      <c r="M470" s="70" t="s">
        <v>55</v>
      </c>
      <c r="N470" s="70" t="s">
        <v>433</v>
      </c>
      <c r="O470" s="70" t="s">
        <v>55</v>
      </c>
      <c r="P470" s="70"/>
      <c r="Q470" s="70" t="s">
        <v>55</v>
      </c>
      <c r="R470" s="70" t="s">
        <v>2816</v>
      </c>
      <c r="S470" s="70" t="s">
        <v>55</v>
      </c>
      <c r="T470" s="70" t="s">
        <v>1631</v>
      </c>
      <c r="U470" s="70" t="s">
        <v>1633</v>
      </c>
      <c r="V470" s="70" t="s">
        <v>1634</v>
      </c>
      <c r="W470" s="70" t="s">
        <v>1635</v>
      </c>
      <c r="X470" s="70" t="s">
        <v>1636</v>
      </c>
      <c r="Y470" s="70" t="s">
        <v>1653</v>
      </c>
      <c r="Z470" s="70" t="s">
        <v>1653</v>
      </c>
      <c r="AA470" s="70" t="s">
        <v>1653</v>
      </c>
      <c r="AB470" s="70" t="s">
        <v>1653</v>
      </c>
      <c r="AC470" s="70" t="s">
        <v>1653</v>
      </c>
      <c r="AD470" s="70" t="s">
        <v>1653</v>
      </c>
      <c r="AE470" s="70" t="s">
        <v>1653</v>
      </c>
      <c r="AF470" s="70" t="s">
        <v>55</v>
      </c>
      <c r="AG470" s="70" t="s">
        <v>55</v>
      </c>
      <c r="AH470" s="70" t="s">
        <v>55</v>
      </c>
    </row>
    <row r="471" spans="2:34" ht="15.75" hidden="1" customHeight="1" x14ac:dyDescent="0.25">
      <c r="B471" s="70" t="s">
        <v>1412</v>
      </c>
      <c r="C471" s="70" t="s">
        <v>1125</v>
      </c>
      <c r="D471" s="70" t="s">
        <v>2811</v>
      </c>
      <c r="E471" s="70" t="s">
        <v>1130</v>
      </c>
      <c r="F471" s="70" t="s">
        <v>2812</v>
      </c>
      <c r="G471" s="70" t="s">
        <v>1206</v>
      </c>
      <c r="H471" s="70" t="s">
        <v>2853</v>
      </c>
      <c r="I471" s="70" t="s">
        <v>2854</v>
      </c>
      <c r="J471" s="70" t="s">
        <v>82</v>
      </c>
      <c r="K471" s="70" t="s">
        <v>1567</v>
      </c>
      <c r="L471" s="70" t="s">
        <v>2855</v>
      </c>
      <c r="M471" s="70" t="s">
        <v>55</v>
      </c>
      <c r="N471" s="70" t="s">
        <v>433</v>
      </c>
      <c r="O471" s="70" t="s">
        <v>55</v>
      </c>
      <c r="P471" s="70"/>
      <c r="Q471" s="70" t="s">
        <v>55</v>
      </c>
      <c r="R471" s="70" t="s">
        <v>2816</v>
      </c>
      <c r="S471" s="70" t="s">
        <v>55</v>
      </c>
      <c r="T471" s="70" t="s">
        <v>1631</v>
      </c>
      <c r="U471" s="70" t="s">
        <v>1633</v>
      </c>
      <c r="V471" s="70" t="s">
        <v>1634</v>
      </c>
      <c r="W471" s="70" t="s">
        <v>1635</v>
      </c>
      <c r="X471" s="70" t="s">
        <v>1636</v>
      </c>
      <c r="Y471" s="70" t="s">
        <v>1653</v>
      </c>
      <c r="Z471" s="70" t="s">
        <v>1653</v>
      </c>
      <c r="AA471" s="70" t="s">
        <v>1653</v>
      </c>
      <c r="AB471" s="70" t="s">
        <v>1653</v>
      </c>
      <c r="AC471" s="70" t="s">
        <v>1653</v>
      </c>
      <c r="AD471" s="70" t="s">
        <v>1653</v>
      </c>
      <c r="AE471" s="70" t="s">
        <v>1653</v>
      </c>
      <c r="AF471" s="70" t="s">
        <v>55</v>
      </c>
      <c r="AG471" s="70" t="s">
        <v>55</v>
      </c>
      <c r="AH471" s="70" t="s">
        <v>55</v>
      </c>
    </row>
    <row r="472" spans="2:34" ht="15.75" hidden="1" customHeight="1" x14ac:dyDescent="0.25">
      <c r="B472" s="70" t="s">
        <v>1412</v>
      </c>
      <c r="C472" s="70" t="s">
        <v>1125</v>
      </c>
      <c r="D472" s="70" t="s">
        <v>2811</v>
      </c>
      <c r="E472" s="70" t="s">
        <v>1130</v>
      </c>
      <c r="F472" s="70" t="s">
        <v>2812</v>
      </c>
      <c r="G472" s="70" t="s">
        <v>1206</v>
      </c>
      <c r="H472" s="70" t="s">
        <v>2856</v>
      </c>
      <c r="I472" s="70" t="s">
        <v>2857</v>
      </c>
      <c r="J472" s="70" t="s">
        <v>82</v>
      </c>
      <c r="K472" s="70" t="s">
        <v>1567</v>
      </c>
      <c r="L472" s="70" t="s">
        <v>2858</v>
      </c>
      <c r="M472" s="70" t="s">
        <v>55</v>
      </c>
      <c r="N472" s="70" t="s">
        <v>433</v>
      </c>
      <c r="O472" s="70" t="s">
        <v>55</v>
      </c>
      <c r="P472" s="70"/>
      <c r="Q472" s="70" t="s">
        <v>55</v>
      </c>
      <c r="R472" s="70" t="s">
        <v>2859</v>
      </c>
      <c r="S472" s="70" t="s">
        <v>55</v>
      </c>
      <c r="T472" s="70" t="s">
        <v>1631</v>
      </c>
      <c r="U472" s="70" t="s">
        <v>1633</v>
      </c>
      <c r="V472" s="70" t="s">
        <v>1634</v>
      </c>
      <c r="W472" s="70" t="s">
        <v>1635</v>
      </c>
      <c r="X472" s="70" t="s">
        <v>1636</v>
      </c>
      <c r="Y472" s="70" t="s">
        <v>1653</v>
      </c>
      <c r="Z472" s="70" t="s">
        <v>1653</v>
      </c>
      <c r="AA472" s="70" t="s">
        <v>1653</v>
      </c>
      <c r="AB472" s="70" t="s">
        <v>1653</v>
      </c>
      <c r="AC472" s="70" t="s">
        <v>1653</v>
      </c>
      <c r="AD472" s="70" t="s">
        <v>1653</v>
      </c>
      <c r="AE472" s="70" t="s">
        <v>1653</v>
      </c>
      <c r="AF472" s="70" t="s">
        <v>55</v>
      </c>
      <c r="AG472" s="70" t="s">
        <v>55</v>
      </c>
      <c r="AH472" s="70" t="s">
        <v>55</v>
      </c>
    </row>
    <row r="473" spans="2:34" ht="15.75" hidden="1" customHeight="1" x14ac:dyDescent="0.25">
      <c r="B473" s="70" t="s">
        <v>1412</v>
      </c>
      <c r="C473" s="70" t="s">
        <v>1125</v>
      </c>
      <c r="D473" s="70" t="s">
        <v>2811</v>
      </c>
      <c r="E473" s="70" t="s">
        <v>1130</v>
      </c>
      <c r="F473" s="70" t="s">
        <v>2812</v>
      </c>
      <c r="G473" s="70" t="s">
        <v>1206</v>
      </c>
      <c r="H473" s="70" t="s">
        <v>2860</v>
      </c>
      <c r="I473" s="70" t="s">
        <v>2861</v>
      </c>
      <c r="J473" s="70" t="s">
        <v>82</v>
      </c>
      <c r="K473" s="70" t="s">
        <v>1567</v>
      </c>
      <c r="L473" s="70" t="s">
        <v>2862</v>
      </c>
      <c r="M473" s="70" t="s">
        <v>55</v>
      </c>
      <c r="N473" s="70" t="s">
        <v>433</v>
      </c>
      <c r="O473" s="70" t="s">
        <v>55</v>
      </c>
      <c r="P473" s="70"/>
      <c r="Q473" s="70" t="s">
        <v>55</v>
      </c>
      <c r="R473" s="70" t="s">
        <v>2859</v>
      </c>
      <c r="S473" s="70" t="s">
        <v>55</v>
      </c>
      <c r="T473" s="70" t="s">
        <v>1631</v>
      </c>
      <c r="U473" s="70" t="s">
        <v>1633</v>
      </c>
      <c r="V473" s="70" t="s">
        <v>1634</v>
      </c>
      <c r="W473" s="70" t="s">
        <v>1635</v>
      </c>
      <c r="X473" s="70" t="s">
        <v>1636</v>
      </c>
      <c r="Y473" s="70" t="s">
        <v>1653</v>
      </c>
      <c r="Z473" s="70" t="s">
        <v>1653</v>
      </c>
      <c r="AA473" s="70" t="s">
        <v>1653</v>
      </c>
      <c r="AB473" s="70" t="s">
        <v>1653</v>
      </c>
      <c r="AC473" s="70" t="s">
        <v>1653</v>
      </c>
      <c r="AD473" s="70" t="s">
        <v>1653</v>
      </c>
      <c r="AE473" s="70" t="s">
        <v>1653</v>
      </c>
      <c r="AF473" s="70" t="s">
        <v>55</v>
      </c>
      <c r="AG473" s="70" t="s">
        <v>55</v>
      </c>
      <c r="AH473" s="70" t="s">
        <v>55</v>
      </c>
    </row>
    <row r="474" spans="2:34" ht="15.75" hidden="1" customHeight="1" x14ac:dyDescent="0.25">
      <c r="B474" s="70" t="s">
        <v>1412</v>
      </c>
      <c r="C474" s="70" t="s">
        <v>1125</v>
      </c>
      <c r="D474" s="70" t="s">
        <v>2811</v>
      </c>
      <c r="E474" s="70" t="s">
        <v>1130</v>
      </c>
      <c r="F474" s="70" t="s">
        <v>2812</v>
      </c>
      <c r="G474" s="70" t="s">
        <v>1206</v>
      </c>
      <c r="H474" s="70" t="s">
        <v>2863</v>
      </c>
      <c r="I474" s="70" t="s">
        <v>2864</v>
      </c>
      <c r="J474" s="70" t="s">
        <v>82</v>
      </c>
      <c r="K474" s="70" t="s">
        <v>1567</v>
      </c>
      <c r="L474" s="70" t="s">
        <v>2865</v>
      </c>
      <c r="M474" s="70" t="s">
        <v>55</v>
      </c>
      <c r="N474" s="70" t="s">
        <v>433</v>
      </c>
      <c r="O474" s="70" t="s">
        <v>55</v>
      </c>
      <c r="P474" s="70"/>
      <c r="Q474" s="70" t="s">
        <v>55</v>
      </c>
      <c r="R474" s="70" t="s">
        <v>2866</v>
      </c>
      <c r="S474" s="70" t="s">
        <v>55</v>
      </c>
      <c r="T474" s="70" t="s">
        <v>1631</v>
      </c>
      <c r="U474" s="70" t="s">
        <v>1633</v>
      </c>
      <c r="V474" s="70" t="s">
        <v>1634</v>
      </c>
      <c r="W474" s="70" t="s">
        <v>1635</v>
      </c>
      <c r="X474" s="70" t="s">
        <v>1636</v>
      </c>
      <c r="Y474" s="70" t="s">
        <v>1653</v>
      </c>
      <c r="Z474" s="70" t="s">
        <v>1653</v>
      </c>
      <c r="AA474" s="70" t="s">
        <v>1653</v>
      </c>
      <c r="AB474" s="70" t="s">
        <v>1653</v>
      </c>
      <c r="AC474" s="70" t="s">
        <v>1653</v>
      </c>
      <c r="AD474" s="70" t="s">
        <v>1653</v>
      </c>
      <c r="AE474" s="70" t="s">
        <v>1653</v>
      </c>
      <c r="AF474" s="70" t="s">
        <v>55</v>
      </c>
      <c r="AG474" s="70" t="s">
        <v>55</v>
      </c>
      <c r="AH474" s="70" t="s">
        <v>55</v>
      </c>
    </row>
    <row r="475" spans="2:34" ht="15.75" hidden="1" customHeight="1" x14ac:dyDescent="0.25">
      <c r="B475" s="70" t="s">
        <v>1412</v>
      </c>
      <c r="C475" s="70" t="s">
        <v>1125</v>
      </c>
      <c r="D475" s="70" t="s">
        <v>2811</v>
      </c>
      <c r="E475" s="70" t="s">
        <v>1130</v>
      </c>
      <c r="F475" s="70" t="s">
        <v>2812</v>
      </c>
      <c r="G475" s="70" t="s">
        <v>1206</v>
      </c>
      <c r="H475" s="70" t="s">
        <v>2867</v>
      </c>
      <c r="I475" s="70" t="s">
        <v>2868</v>
      </c>
      <c r="J475" s="70" t="s">
        <v>82</v>
      </c>
      <c r="K475" s="70" t="s">
        <v>2869</v>
      </c>
      <c r="L475" s="70" t="s">
        <v>2870</v>
      </c>
      <c r="M475" s="70" t="s">
        <v>55</v>
      </c>
      <c r="N475" s="70" t="s">
        <v>2871</v>
      </c>
      <c r="O475" s="70" t="s">
        <v>55</v>
      </c>
      <c r="P475" s="70"/>
      <c r="Q475" s="70" t="s">
        <v>55</v>
      </c>
      <c r="R475" s="70"/>
      <c r="S475" s="70" t="s">
        <v>55</v>
      </c>
      <c r="T475" s="70" t="s">
        <v>1653</v>
      </c>
      <c r="U475" s="70" t="s">
        <v>1653</v>
      </c>
      <c r="V475" s="70" t="s">
        <v>1653</v>
      </c>
      <c r="W475" s="70" t="s">
        <v>1653</v>
      </c>
      <c r="X475" s="70" t="s">
        <v>1653</v>
      </c>
      <c r="Y475" s="70" t="s">
        <v>1653</v>
      </c>
      <c r="Z475" s="70" t="s">
        <v>1653</v>
      </c>
      <c r="AA475" s="70" t="s">
        <v>1653</v>
      </c>
      <c r="AB475" s="70" t="s">
        <v>1653</v>
      </c>
      <c r="AC475" s="70" t="s">
        <v>1653</v>
      </c>
      <c r="AD475" s="70" t="s">
        <v>1653</v>
      </c>
      <c r="AE475" s="70" t="s">
        <v>1644</v>
      </c>
      <c r="AF475" s="70" t="s">
        <v>55</v>
      </c>
      <c r="AG475" s="70" t="s">
        <v>55</v>
      </c>
      <c r="AH475" s="70" t="s">
        <v>55</v>
      </c>
    </row>
    <row r="476" spans="2:34" ht="15.75" hidden="1" customHeight="1" x14ac:dyDescent="0.25">
      <c r="B476" s="70" t="s">
        <v>1412</v>
      </c>
      <c r="C476" s="70" t="s">
        <v>1125</v>
      </c>
      <c r="D476" s="70" t="s">
        <v>2811</v>
      </c>
      <c r="E476" s="70" t="s">
        <v>1130</v>
      </c>
      <c r="F476" s="70" t="s">
        <v>2812</v>
      </c>
      <c r="G476" s="70" t="s">
        <v>1206</v>
      </c>
      <c r="H476" s="70" t="s">
        <v>2875</v>
      </c>
      <c r="I476" s="70" t="s">
        <v>2876</v>
      </c>
      <c r="J476" s="70" t="s">
        <v>82</v>
      </c>
      <c r="K476" s="70" t="s">
        <v>1567</v>
      </c>
      <c r="L476" s="70" t="s">
        <v>2877</v>
      </c>
      <c r="M476" s="70" t="s">
        <v>55</v>
      </c>
      <c r="N476" s="70" t="s">
        <v>433</v>
      </c>
      <c r="O476" s="70" t="s">
        <v>55</v>
      </c>
      <c r="P476" s="70"/>
      <c r="Q476" s="70" t="s">
        <v>55</v>
      </c>
      <c r="R476" s="70" t="s">
        <v>2866</v>
      </c>
      <c r="S476" s="70" t="s">
        <v>55</v>
      </c>
      <c r="T476" s="70" t="s">
        <v>1631</v>
      </c>
      <c r="U476" s="70" t="s">
        <v>1633</v>
      </c>
      <c r="V476" s="70" t="s">
        <v>1634</v>
      </c>
      <c r="W476" s="70" t="s">
        <v>1635</v>
      </c>
      <c r="X476" s="70" t="s">
        <v>1636</v>
      </c>
      <c r="Y476" s="70" t="s">
        <v>1653</v>
      </c>
      <c r="Z476" s="70" t="s">
        <v>1653</v>
      </c>
      <c r="AA476" s="70" t="s">
        <v>1653</v>
      </c>
      <c r="AB476" s="70" t="s">
        <v>1653</v>
      </c>
      <c r="AC476" s="70" t="s">
        <v>1653</v>
      </c>
      <c r="AD476" s="70" t="s">
        <v>1653</v>
      </c>
      <c r="AE476" s="70" t="s">
        <v>1653</v>
      </c>
      <c r="AF476" s="70" t="s">
        <v>55</v>
      </c>
      <c r="AG476" s="70" t="s">
        <v>55</v>
      </c>
      <c r="AH476" s="70" t="s">
        <v>55</v>
      </c>
    </row>
    <row r="477" spans="2:34" ht="15.75" hidden="1" customHeight="1" x14ac:dyDescent="0.25">
      <c r="B477" s="70" t="s">
        <v>1412</v>
      </c>
      <c r="C477" s="70" t="s">
        <v>1125</v>
      </c>
      <c r="D477" s="70" t="s">
        <v>2878</v>
      </c>
      <c r="E477" s="70" t="s">
        <v>1131</v>
      </c>
      <c r="F477" s="70" t="s">
        <v>2879</v>
      </c>
      <c r="G477" s="70" t="s">
        <v>1207</v>
      </c>
      <c r="H477" s="70" t="s">
        <v>2880</v>
      </c>
      <c r="I477" s="70" t="s">
        <v>2881</v>
      </c>
      <c r="J477" s="70" t="s">
        <v>82</v>
      </c>
      <c r="K477" s="70" t="s">
        <v>493</v>
      </c>
      <c r="L477" s="70" t="s">
        <v>2882</v>
      </c>
      <c r="M477" s="70" t="s">
        <v>55</v>
      </c>
      <c r="N477" s="70" t="s">
        <v>264</v>
      </c>
      <c r="O477" s="70" t="s">
        <v>55</v>
      </c>
      <c r="P477" s="70"/>
      <c r="Q477" s="70" t="s">
        <v>55</v>
      </c>
      <c r="R477" s="70" t="s">
        <v>2884</v>
      </c>
      <c r="S477" s="70" t="s">
        <v>55</v>
      </c>
      <c r="T477" s="70" t="s">
        <v>1653</v>
      </c>
      <c r="U477" s="70" t="s">
        <v>1633</v>
      </c>
      <c r="V477" s="70" t="s">
        <v>1634</v>
      </c>
      <c r="W477" s="70" t="s">
        <v>1635</v>
      </c>
      <c r="X477" s="70" t="s">
        <v>1636</v>
      </c>
      <c r="Y477" s="70" t="s">
        <v>1637</v>
      </c>
      <c r="Z477" s="70" t="s">
        <v>1639</v>
      </c>
      <c r="AA477" s="70" t="s">
        <v>1640</v>
      </c>
      <c r="AB477" s="70" t="s">
        <v>1653</v>
      </c>
      <c r="AC477" s="70" t="s">
        <v>1642</v>
      </c>
      <c r="AD477" s="70" t="s">
        <v>1643</v>
      </c>
      <c r="AE477" s="70" t="s">
        <v>1653</v>
      </c>
      <c r="AF477" s="70" t="s">
        <v>55</v>
      </c>
      <c r="AG477" s="70" t="s">
        <v>55</v>
      </c>
      <c r="AH477" s="70" t="s">
        <v>55</v>
      </c>
    </row>
    <row r="478" spans="2:34" ht="15.75" hidden="1" customHeight="1" x14ac:dyDescent="0.25">
      <c r="B478" s="70" t="s">
        <v>1412</v>
      </c>
      <c r="C478" s="70" t="s">
        <v>1125</v>
      </c>
      <c r="D478" s="70" t="s">
        <v>2878</v>
      </c>
      <c r="E478" s="70" t="s">
        <v>1131</v>
      </c>
      <c r="F478" s="70" t="s">
        <v>2879</v>
      </c>
      <c r="G478" s="70" t="s">
        <v>1207</v>
      </c>
      <c r="H478" s="70" t="s">
        <v>2887</v>
      </c>
      <c r="I478" s="70" t="s">
        <v>2888</v>
      </c>
      <c r="J478" s="70" t="s">
        <v>82</v>
      </c>
      <c r="K478" s="70" t="s">
        <v>493</v>
      </c>
      <c r="L478" s="70" t="s">
        <v>2889</v>
      </c>
      <c r="M478" s="70" t="s">
        <v>55</v>
      </c>
      <c r="N478" s="70" t="s">
        <v>264</v>
      </c>
      <c r="O478" s="70" t="s">
        <v>55</v>
      </c>
      <c r="P478" s="70"/>
      <c r="Q478" s="70" t="s">
        <v>55</v>
      </c>
      <c r="R478" s="70" t="s">
        <v>2890</v>
      </c>
      <c r="S478" s="70" t="s">
        <v>55</v>
      </c>
      <c r="T478" s="70" t="s">
        <v>1653</v>
      </c>
      <c r="U478" s="70" t="s">
        <v>1633</v>
      </c>
      <c r="V478" s="70" t="s">
        <v>1634</v>
      </c>
      <c r="W478" s="70" t="s">
        <v>1635</v>
      </c>
      <c r="X478" s="70" t="s">
        <v>1636</v>
      </c>
      <c r="Y478" s="70" t="s">
        <v>1653</v>
      </c>
      <c r="Z478" s="70" t="s">
        <v>1653</v>
      </c>
      <c r="AA478" s="70" t="s">
        <v>1653</v>
      </c>
      <c r="AB478" s="70" t="s">
        <v>1653</v>
      </c>
      <c r="AC478" s="70" t="s">
        <v>1653</v>
      </c>
      <c r="AD478" s="70" t="s">
        <v>1653</v>
      </c>
      <c r="AE478" s="70" t="s">
        <v>1653</v>
      </c>
      <c r="AF478" s="70" t="s">
        <v>55</v>
      </c>
      <c r="AG478" s="70" t="s">
        <v>55</v>
      </c>
      <c r="AH478" s="70" t="s">
        <v>55</v>
      </c>
    </row>
    <row r="479" spans="2:34" ht="15.75" hidden="1" customHeight="1" x14ac:dyDescent="0.25">
      <c r="B479" s="70" t="s">
        <v>1412</v>
      </c>
      <c r="C479" s="70" t="s">
        <v>1125</v>
      </c>
      <c r="D479" s="70" t="s">
        <v>2878</v>
      </c>
      <c r="E479" s="70" t="s">
        <v>1131</v>
      </c>
      <c r="F479" s="70" t="s">
        <v>2879</v>
      </c>
      <c r="G479" s="70" t="s">
        <v>1207</v>
      </c>
      <c r="H479" s="70" t="s">
        <v>2891</v>
      </c>
      <c r="I479" s="70" t="s">
        <v>2892</v>
      </c>
      <c r="J479" s="70" t="s">
        <v>82</v>
      </c>
      <c r="K479" s="70" t="s">
        <v>493</v>
      </c>
      <c r="L479" s="70" t="s">
        <v>2893</v>
      </c>
      <c r="M479" s="70" t="s">
        <v>55</v>
      </c>
      <c r="N479" s="70" t="s">
        <v>264</v>
      </c>
      <c r="O479" s="70" t="s">
        <v>55</v>
      </c>
      <c r="P479" s="70"/>
      <c r="Q479" s="70" t="s">
        <v>55</v>
      </c>
      <c r="R479" s="70" t="s">
        <v>2894</v>
      </c>
      <c r="S479" s="70" t="s">
        <v>55</v>
      </c>
      <c r="T479" s="70" t="s">
        <v>1653</v>
      </c>
      <c r="U479" s="70" t="s">
        <v>1633</v>
      </c>
      <c r="V479" s="70" t="s">
        <v>1634</v>
      </c>
      <c r="W479" s="70" t="s">
        <v>1635</v>
      </c>
      <c r="X479" s="70" t="s">
        <v>1636</v>
      </c>
      <c r="Y479" s="70" t="s">
        <v>1653</v>
      </c>
      <c r="Z479" s="70" t="s">
        <v>1653</v>
      </c>
      <c r="AA479" s="70" t="s">
        <v>1653</v>
      </c>
      <c r="AB479" s="70" t="s">
        <v>1653</v>
      </c>
      <c r="AC479" s="70" t="s">
        <v>1653</v>
      </c>
      <c r="AD479" s="70" t="s">
        <v>1653</v>
      </c>
      <c r="AE479" s="70" t="s">
        <v>1653</v>
      </c>
      <c r="AF479" s="70" t="s">
        <v>55</v>
      </c>
      <c r="AG479" s="70" t="s">
        <v>55</v>
      </c>
      <c r="AH479" s="70" t="s">
        <v>55</v>
      </c>
    </row>
    <row r="480" spans="2:34" ht="15.75" hidden="1" customHeight="1" x14ac:dyDescent="0.25">
      <c r="B480" s="70" t="s">
        <v>1412</v>
      </c>
      <c r="C480" s="70" t="s">
        <v>1125</v>
      </c>
      <c r="D480" s="70" t="s">
        <v>2878</v>
      </c>
      <c r="E480" s="70" t="s">
        <v>1131</v>
      </c>
      <c r="F480" s="70" t="s">
        <v>2879</v>
      </c>
      <c r="G480" s="70" t="s">
        <v>1207</v>
      </c>
      <c r="H480" s="70" t="s">
        <v>2895</v>
      </c>
      <c r="I480" s="70" t="s">
        <v>2896</v>
      </c>
      <c r="J480" s="70" t="s">
        <v>82</v>
      </c>
      <c r="K480" s="70" t="s">
        <v>83</v>
      </c>
      <c r="L480" s="70" t="s">
        <v>2897</v>
      </c>
      <c r="M480" s="70" t="s">
        <v>55</v>
      </c>
      <c r="N480" s="70" t="s">
        <v>264</v>
      </c>
      <c r="O480" s="70" t="s">
        <v>55</v>
      </c>
      <c r="P480" s="70"/>
      <c r="Q480" s="70" t="s">
        <v>55</v>
      </c>
      <c r="R480" s="70" t="s">
        <v>2899</v>
      </c>
      <c r="S480" s="70" t="s">
        <v>55</v>
      </c>
      <c r="T480" s="70" t="s">
        <v>1653</v>
      </c>
      <c r="U480" s="70" t="s">
        <v>1633</v>
      </c>
      <c r="V480" s="70" t="s">
        <v>1634</v>
      </c>
      <c r="W480" s="70" t="s">
        <v>1635</v>
      </c>
      <c r="X480" s="70" t="s">
        <v>1636</v>
      </c>
      <c r="Y480" s="70" t="s">
        <v>1637</v>
      </c>
      <c r="Z480" s="70" t="s">
        <v>1639</v>
      </c>
      <c r="AA480" s="70" t="s">
        <v>1640</v>
      </c>
      <c r="AB480" s="70" t="s">
        <v>1653</v>
      </c>
      <c r="AC480" s="70" t="s">
        <v>1642</v>
      </c>
      <c r="AD480" s="70" t="s">
        <v>1643</v>
      </c>
      <c r="AE480" s="70" t="s">
        <v>1653</v>
      </c>
      <c r="AF480" s="70" t="s">
        <v>55</v>
      </c>
      <c r="AG480" s="70" t="s">
        <v>55</v>
      </c>
      <c r="AH480" s="70" t="s">
        <v>55</v>
      </c>
    </row>
    <row r="481" spans="2:34" ht="15.75" hidden="1" customHeight="1" x14ac:dyDescent="0.25">
      <c r="B481" s="70" t="s">
        <v>1412</v>
      </c>
      <c r="C481" s="70" t="s">
        <v>1125</v>
      </c>
      <c r="D481" s="70" t="s">
        <v>2878</v>
      </c>
      <c r="E481" s="70" t="s">
        <v>1131</v>
      </c>
      <c r="F481" s="70" t="s">
        <v>2879</v>
      </c>
      <c r="G481" s="70" t="s">
        <v>1207</v>
      </c>
      <c r="H481" s="70" t="s">
        <v>2901</v>
      </c>
      <c r="I481" s="70" t="s">
        <v>2902</v>
      </c>
      <c r="J481" s="70" t="s">
        <v>82</v>
      </c>
      <c r="K481" s="70" t="s">
        <v>1090</v>
      </c>
      <c r="L481" s="70" t="s">
        <v>2903</v>
      </c>
      <c r="M481" s="70" t="s">
        <v>55</v>
      </c>
      <c r="N481" s="70" t="s">
        <v>264</v>
      </c>
      <c r="O481" s="70" t="s">
        <v>55</v>
      </c>
      <c r="P481" s="70"/>
      <c r="Q481" s="70" t="s">
        <v>55</v>
      </c>
      <c r="R481" s="70" t="s">
        <v>2905</v>
      </c>
      <c r="S481" s="70" t="s">
        <v>55</v>
      </c>
      <c r="T481" s="70" t="s">
        <v>1653</v>
      </c>
      <c r="U481" s="70" t="s">
        <v>1653</v>
      </c>
      <c r="V481" s="70" t="s">
        <v>1653</v>
      </c>
      <c r="W481" s="70" t="s">
        <v>1653</v>
      </c>
      <c r="X481" s="70" t="s">
        <v>1636</v>
      </c>
      <c r="Y481" s="70" t="s">
        <v>1637</v>
      </c>
      <c r="Z481" s="70" t="s">
        <v>1639</v>
      </c>
      <c r="AA481" s="70" t="s">
        <v>1640</v>
      </c>
      <c r="AB481" s="70" t="s">
        <v>1653</v>
      </c>
      <c r="AC481" s="70" t="s">
        <v>1642</v>
      </c>
      <c r="AD481" s="70" t="s">
        <v>1643</v>
      </c>
      <c r="AE481" s="70" t="s">
        <v>1653</v>
      </c>
      <c r="AF481" s="70" t="s">
        <v>55</v>
      </c>
      <c r="AG481" s="70" t="s">
        <v>55</v>
      </c>
      <c r="AH481" s="70" t="s">
        <v>55</v>
      </c>
    </row>
    <row r="482" spans="2:34" ht="15.75" hidden="1" customHeight="1" x14ac:dyDescent="0.25">
      <c r="B482" s="70" t="s">
        <v>1412</v>
      </c>
      <c r="C482" s="70" t="s">
        <v>1125</v>
      </c>
      <c r="D482" s="70" t="s">
        <v>2878</v>
      </c>
      <c r="E482" s="70" t="s">
        <v>1131</v>
      </c>
      <c r="F482" s="70" t="s">
        <v>2879</v>
      </c>
      <c r="G482" s="70" t="s">
        <v>1207</v>
      </c>
      <c r="H482" s="70" t="s">
        <v>2907</v>
      </c>
      <c r="I482" s="70" t="s">
        <v>2908</v>
      </c>
      <c r="J482" s="70" t="s">
        <v>82</v>
      </c>
      <c r="K482" s="70" t="s">
        <v>1567</v>
      </c>
      <c r="L482" s="70" t="s">
        <v>2909</v>
      </c>
      <c r="M482" s="70" t="s">
        <v>55</v>
      </c>
      <c r="N482" s="70" t="s">
        <v>264</v>
      </c>
      <c r="O482" s="70" t="s">
        <v>55</v>
      </c>
      <c r="P482" s="70"/>
      <c r="Q482" s="70" t="s">
        <v>55</v>
      </c>
      <c r="R482" s="70" t="s">
        <v>2910</v>
      </c>
      <c r="S482" s="70" t="s">
        <v>55</v>
      </c>
      <c r="T482" s="70" t="s">
        <v>1653</v>
      </c>
      <c r="U482" s="70" t="s">
        <v>1653</v>
      </c>
      <c r="V482" s="70" t="s">
        <v>1634</v>
      </c>
      <c r="W482" s="70" t="s">
        <v>1635</v>
      </c>
      <c r="X482" s="70" t="s">
        <v>1636</v>
      </c>
      <c r="Y482" s="70" t="s">
        <v>1637</v>
      </c>
      <c r="Z482" s="70" t="s">
        <v>1639</v>
      </c>
      <c r="AA482" s="70" t="s">
        <v>1640</v>
      </c>
      <c r="AB482" s="70" t="s">
        <v>1653</v>
      </c>
      <c r="AC482" s="70" t="s">
        <v>1642</v>
      </c>
      <c r="AD482" s="70" t="s">
        <v>1643</v>
      </c>
      <c r="AE482" s="70" t="s">
        <v>1653</v>
      </c>
      <c r="AF482" s="70" t="s">
        <v>55</v>
      </c>
      <c r="AG482" s="70" t="s">
        <v>55</v>
      </c>
      <c r="AH482" s="70" t="s">
        <v>55</v>
      </c>
    </row>
    <row r="483" spans="2:34" ht="15.75" hidden="1" customHeight="1" x14ac:dyDescent="0.25">
      <c r="B483" s="70" t="s">
        <v>1412</v>
      </c>
      <c r="C483" s="70" t="s">
        <v>1125</v>
      </c>
      <c r="D483" s="70" t="s">
        <v>2911</v>
      </c>
      <c r="E483" s="70" t="s">
        <v>1132</v>
      </c>
      <c r="F483" s="70" t="s">
        <v>2912</v>
      </c>
      <c r="G483" s="70" t="s">
        <v>1208</v>
      </c>
      <c r="H483" s="70" t="s">
        <v>2913</v>
      </c>
      <c r="I483" s="70" t="s">
        <v>2914</v>
      </c>
      <c r="J483" s="70" t="s">
        <v>82</v>
      </c>
      <c r="K483" s="70" t="s">
        <v>493</v>
      </c>
      <c r="L483" s="70" t="s">
        <v>2915</v>
      </c>
      <c r="M483" s="70" t="s">
        <v>55</v>
      </c>
      <c r="N483" s="70" t="s">
        <v>264</v>
      </c>
      <c r="O483" s="70" t="s">
        <v>55</v>
      </c>
      <c r="P483" s="70"/>
      <c r="Q483" s="70" t="s">
        <v>55</v>
      </c>
      <c r="R483" s="70" t="s">
        <v>2916</v>
      </c>
      <c r="S483" s="70" t="s">
        <v>55</v>
      </c>
      <c r="T483" s="70" t="s">
        <v>1653</v>
      </c>
      <c r="U483" s="70" t="s">
        <v>1633</v>
      </c>
      <c r="V483" s="70" t="s">
        <v>1634</v>
      </c>
      <c r="W483" s="70" t="s">
        <v>1635</v>
      </c>
      <c r="X483" s="70" t="s">
        <v>1636</v>
      </c>
      <c r="Y483" s="70" t="s">
        <v>1637</v>
      </c>
      <c r="Z483" s="70" t="s">
        <v>1639</v>
      </c>
      <c r="AA483" s="70" t="s">
        <v>1640</v>
      </c>
      <c r="AB483" s="70" t="s">
        <v>1653</v>
      </c>
      <c r="AC483" s="70" t="s">
        <v>1642</v>
      </c>
      <c r="AD483" s="70" t="s">
        <v>1643</v>
      </c>
      <c r="AE483" s="70" t="s">
        <v>1653</v>
      </c>
      <c r="AF483" s="70" t="s">
        <v>55</v>
      </c>
      <c r="AG483" s="70" t="s">
        <v>55</v>
      </c>
      <c r="AH483" s="70" t="s">
        <v>55</v>
      </c>
    </row>
    <row r="484" spans="2:34" ht="15.75" hidden="1" customHeight="1" x14ac:dyDescent="0.25">
      <c r="B484" s="70" t="s">
        <v>1412</v>
      </c>
      <c r="C484" s="70" t="s">
        <v>1125</v>
      </c>
      <c r="D484" s="70" t="s">
        <v>2911</v>
      </c>
      <c r="E484" s="70" t="s">
        <v>1132</v>
      </c>
      <c r="F484" s="70" t="s">
        <v>2912</v>
      </c>
      <c r="G484" s="70" t="s">
        <v>1208</v>
      </c>
      <c r="H484" s="70" t="s">
        <v>2917</v>
      </c>
      <c r="I484" s="70" t="s">
        <v>2918</v>
      </c>
      <c r="J484" s="70" t="s">
        <v>82</v>
      </c>
      <c r="K484" s="70" t="s">
        <v>1615</v>
      </c>
      <c r="L484" s="70" t="s">
        <v>2919</v>
      </c>
      <c r="M484" s="70" t="s">
        <v>55</v>
      </c>
      <c r="N484" s="70" t="s">
        <v>264</v>
      </c>
      <c r="O484" s="70" t="s">
        <v>55</v>
      </c>
      <c r="P484" s="70"/>
      <c r="Q484" s="70" t="s">
        <v>55</v>
      </c>
      <c r="R484" s="70" t="s">
        <v>2920</v>
      </c>
      <c r="S484" s="70" t="s">
        <v>55</v>
      </c>
      <c r="T484" s="70" t="s">
        <v>1653</v>
      </c>
      <c r="U484" s="70" t="s">
        <v>1633</v>
      </c>
      <c r="V484" s="70" t="s">
        <v>1634</v>
      </c>
      <c r="W484" s="70" t="s">
        <v>1635</v>
      </c>
      <c r="X484" s="70" t="s">
        <v>1636</v>
      </c>
      <c r="Y484" s="70" t="s">
        <v>1653</v>
      </c>
      <c r="Z484" s="70" t="s">
        <v>1653</v>
      </c>
      <c r="AA484" s="70" t="s">
        <v>1653</v>
      </c>
      <c r="AB484" s="70" t="s">
        <v>1653</v>
      </c>
      <c r="AC484" s="70" t="s">
        <v>1653</v>
      </c>
      <c r="AD484" s="70" t="s">
        <v>1653</v>
      </c>
      <c r="AE484" s="70" t="s">
        <v>1653</v>
      </c>
      <c r="AF484" s="70" t="s">
        <v>55</v>
      </c>
      <c r="AG484" s="70" t="s">
        <v>55</v>
      </c>
      <c r="AH484" s="70" t="s">
        <v>55</v>
      </c>
    </row>
    <row r="485" spans="2:34" ht="15.75" hidden="1" customHeight="1" x14ac:dyDescent="0.25">
      <c r="B485" s="70" t="s">
        <v>1412</v>
      </c>
      <c r="C485" s="70" t="s">
        <v>1125</v>
      </c>
      <c r="D485" s="70" t="s">
        <v>2911</v>
      </c>
      <c r="E485" s="70" t="s">
        <v>1132</v>
      </c>
      <c r="F485" s="70" t="s">
        <v>2912</v>
      </c>
      <c r="G485" s="70" t="s">
        <v>1208</v>
      </c>
      <c r="H485" s="70" t="s">
        <v>2922</v>
      </c>
      <c r="I485" s="70" t="s">
        <v>2923</v>
      </c>
      <c r="J485" s="70" t="s">
        <v>82</v>
      </c>
      <c r="K485" s="70" t="s">
        <v>493</v>
      </c>
      <c r="L485" s="70" t="s">
        <v>2924</v>
      </c>
      <c r="M485" s="70" t="s">
        <v>55</v>
      </c>
      <c r="N485" s="70" t="s">
        <v>2925</v>
      </c>
      <c r="O485" s="70" t="s">
        <v>55</v>
      </c>
      <c r="P485" s="70"/>
      <c r="Q485" s="70" t="s">
        <v>55</v>
      </c>
      <c r="R485" s="70" t="s">
        <v>2926</v>
      </c>
      <c r="S485" s="70" t="s">
        <v>55</v>
      </c>
      <c r="T485" s="70" t="s">
        <v>1653</v>
      </c>
      <c r="U485" s="70" t="s">
        <v>1653</v>
      </c>
      <c r="V485" s="70" t="s">
        <v>1653</v>
      </c>
      <c r="W485" s="70" t="s">
        <v>1653</v>
      </c>
      <c r="X485" s="70" t="s">
        <v>1636</v>
      </c>
      <c r="Y485" s="70" t="s">
        <v>1637</v>
      </c>
      <c r="Z485" s="70" t="s">
        <v>1639</v>
      </c>
      <c r="AA485" s="70" t="s">
        <v>1640</v>
      </c>
      <c r="AB485" s="70" t="s">
        <v>1653</v>
      </c>
      <c r="AC485" s="70" t="s">
        <v>1642</v>
      </c>
      <c r="AD485" s="70" t="s">
        <v>1643</v>
      </c>
      <c r="AE485" s="70" t="s">
        <v>1653</v>
      </c>
      <c r="AF485" s="70" t="s">
        <v>55</v>
      </c>
      <c r="AG485" s="70" t="s">
        <v>55</v>
      </c>
      <c r="AH485" s="70" t="s">
        <v>55</v>
      </c>
    </row>
    <row r="486" spans="2:34" ht="15.75" hidden="1" customHeight="1" x14ac:dyDescent="0.25">
      <c r="B486" s="70" t="s">
        <v>1412</v>
      </c>
      <c r="C486" s="70" t="s">
        <v>1125</v>
      </c>
      <c r="D486" s="70" t="s">
        <v>2911</v>
      </c>
      <c r="E486" s="70" t="s">
        <v>1132</v>
      </c>
      <c r="F486" s="70" t="s">
        <v>2912</v>
      </c>
      <c r="G486" s="70" t="s">
        <v>1208</v>
      </c>
      <c r="H486" s="70" t="s">
        <v>2927</v>
      </c>
      <c r="I486" s="70" t="s">
        <v>2928</v>
      </c>
      <c r="J486" s="70" t="s">
        <v>82</v>
      </c>
      <c r="K486" s="70" t="s">
        <v>493</v>
      </c>
      <c r="L486" s="70" t="s">
        <v>2929</v>
      </c>
      <c r="M486" s="70" t="s">
        <v>55</v>
      </c>
      <c r="N486" s="70" t="s">
        <v>2925</v>
      </c>
      <c r="O486" s="70" t="s">
        <v>55</v>
      </c>
      <c r="P486" s="70"/>
      <c r="Q486" s="70" t="s">
        <v>55</v>
      </c>
      <c r="R486" s="70" t="s">
        <v>2930</v>
      </c>
      <c r="S486" s="70" t="s">
        <v>55</v>
      </c>
      <c r="T486" s="70" t="s">
        <v>1653</v>
      </c>
      <c r="U486" s="70" t="s">
        <v>1653</v>
      </c>
      <c r="V486" s="70" t="s">
        <v>1653</v>
      </c>
      <c r="W486" s="70" t="s">
        <v>1635</v>
      </c>
      <c r="X486" s="70" t="s">
        <v>1636</v>
      </c>
      <c r="Y486" s="70" t="s">
        <v>1637</v>
      </c>
      <c r="Z486" s="70" t="s">
        <v>1639</v>
      </c>
      <c r="AA486" s="70" t="s">
        <v>1640</v>
      </c>
      <c r="AB486" s="70" t="s">
        <v>1653</v>
      </c>
      <c r="AC486" s="70" t="s">
        <v>1642</v>
      </c>
      <c r="AD486" s="70" t="s">
        <v>1643</v>
      </c>
      <c r="AE486" s="70" t="s">
        <v>1653</v>
      </c>
      <c r="AF486" s="70" t="s">
        <v>55</v>
      </c>
      <c r="AG486" s="70" t="s">
        <v>55</v>
      </c>
      <c r="AH486" s="70" t="s">
        <v>55</v>
      </c>
    </row>
    <row r="487" spans="2:34" ht="15.75" hidden="1" customHeight="1" x14ac:dyDescent="0.25">
      <c r="B487" s="70" t="s">
        <v>1412</v>
      </c>
      <c r="C487" s="70" t="s">
        <v>1125</v>
      </c>
      <c r="D487" s="70" t="s">
        <v>2911</v>
      </c>
      <c r="E487" s="70" t="s">
        <v>1132</v>
      </c>
      <c r="F487" s="70" t="s">
        <v>2912</v>
      </c>
      <c r="G487" s="70" t="s">
        <v>1208</v>
      </c>
      <c r="H487" s="70" t="s">
        <v>2931</v>
      </c>
      <c r="I487" s="70" t="s">
        <v>2932</v>
      </c>
      <c r="J487" s="70" t="s">
        <v>82</v>
      </c>
      <c r="K487" s="70" t="s">
        <v>493</v>
      </c>
      <c r="L487" s="70" t="s">
        <v>2933</v>
      </c>
      <c r="M487" s="70" t="s">
        <v>55</v>
      </c>
      <c r="N487" s="70" t="s">
        <v>264</v>
      </c>
      <c r="O487" s="70" t="s">
        <v>55</v>
      </c>
      <c r="P487" s="70"/>
      <c r="Q487" s="70" t="s">
        <v>55</v>
      </c>
      <c r="R487" s="70" t="s">
        <v>2934</v>
      </c>
      <c r="S487" s="70" t="s">
        <v>55</v>
      </c>
      <c r="T487" s="70" t="s">
        <v>1653</v>
      </c>
      <c r="U487" s="70" t="s">
        <v>1653</v>
      </c>
      <c r="V487" s="70" t="s">
        <v>1653</v>
      </c>
      <c r="W487" s="70" t="s">
        <v>1635</v>
      </c>
      <c r="X487" s="70" t="s">
        <v>1636</v>
      </c>
      <c r="Y487" s="70" t="s">
        <v>1637</v>
      </c>
      <c r="Z487" s="70" t="s">
        <v>1639</v>
      </c>
      <c r="AA487" s="70" t="s">
        <v>1640</v>
      </c>
      <c r="AB487" s="70" t="s">
        <v>1653</v>
      </c>
      <c r="AC487" s="70" t="s">
        <v>1642</v>
      </c>
      <c r="AD487" s="70" t="s">
        <v>1643</v>
      </c>
      <c r="AE487" s="70" t="s">
        <v>1653</v>
      </c>
      <c r="AF487" s="70" t="s">
        <v>55</v>
      </c>
      <c r="AG487" s="70" t="s">
        <v>55</v>
      </c>
      <c r="AH487" s="70" t="s">
        <v>55</v>
      </c>
    </row>
    <row r="488" spans="2:34" ht="15.75" hidden="1" customHeight="1" x14ac:dyDescent="0.25">
      <c r="B488" s="70" t="s">
        <v>1412</v>
      </c>
      <c r="C488" s="70" t="s">
        <v>1125</v>
      </c>
      <c r="D488" s="70" t="s">
        <v>2911</v>
      </c>
      <c r="E488" s="70" t="s">
        <v>1132</v>
      </c>
      <c r="F488" s="70" t="s">
        <v>2912</v>
      </c>
      <c r="G488" s="70" t="s">
        <v>1208</v>
      </c>
      <c r="H488" s="70" t="s">
        <v>2935</v>
      </c>
      <c r="I488" s="70" t="s">
        <v>2936</v>
      </c>
      <c r="J488" s="70" t="s">
        <v>82</v>
      </c>
      <c r="K488" s="70" t="s">
        <v>493</v>
      </c>
      <c r="L488" s="70" t="s">
        <v>2937</v>
      </c>
      <c r="M488" s="70" t="s">
        <v>55</v>
      </c>
      <c r="N488" s="70" t="s">
        <v>264</v>
      </c>
      <c r="O488" s="70" t="s">
        <v>55</v>
      </c>
      <c r="P488" s="70"/>
      <c r="Q488" s="70" t="s">
        <v>55</v>
      </c>
      <c r="R488" s="70" t="s">
        <v>2938</v>
      </c>
      <c r="S488" s="70" t="s">
        <v>55</v>
      </c>
      <c r="T488" s="70" t="s">
        <v>1653</v>
      </c>
      <c r="U488" s="70" t="s">
        <v>1633</v>
      </c>
      <c r="V488" s="70" t="s">
        <v>1634</v>
      </c>
      <c r="W488" s="70" t="s">
        <v>1635</v>
      </c>
      <c r="X488" s="70" t="s">
        <v>1636</v>
      </c>
      <c r="Y488" s="70" t="s">
        <v>1653</v>
      </c>
      <c r="Z488" s="70" t="s">
        <v>1653</v>
      </c>
      <c r="AA488" s="70" t="s">
        <v>1653</v>
      </c>
      <c r="AB488" s="70" t="s">
        <v>1653</v>
      </c>
      <c r="AC488" s="70" t="s">
        <v>1653</v>
      </c>
      <c r="AD488" s="70" t="s">
        <v>1653</v>
      </c>
      <c r="AE488" s="70" t="s">
        <v>1653</v>
      </c>
      <c r="AF488" s="70" t="s">
        <v>55</v>
      </c>
      <c r="AG488" s="70" t="s">
        <v>55</v>
      </c>
      <c r="AH488" s="70" t="s">
        <v>55</v>
      </c>
    </row>
    <row r="489" spans="2:34" ht="15.75" hidden="1" customHeight="1" x14ac:dyDescent="0.25">
      <c r="B489" s="70" t="s">
        <v>2939</v>
      </c>
      <c r="C489" s="70" t="s">
        <v>1171</v>
      </c>
      <c r="D489" s="70" t="s">
        <v>2940</v>
      </c>
      <c r="E489" s="70" t="s">
        <v>1175</v>
      </c>
      <c r="F489" s="70" t="s">
        <v>2941</v>
      </c>
      <c r="G489" s="70" t="s">
        <v>1289</v>
      </c>
      <c r="H489" s="70" t="s">
        <v>2941</v>
      </c>
      <c r="I489" s="70" t="s">
        <v>1289</v>
      </c>
      <c r="J489" s="70" t="s">
        <v>52</v>
      </c>
      <c r="K489" s="70" t="s">
        <v>2942</v>
      </c>
      <c r="L489" s="70" t="s">
        <v>2943</v>
      </c>
      <c r="M489" s="70" t="s">
        <v>55</v>
      </c>
      <c r="N489" s="70" t="s">
        <v>2944</v>
      </c>
      <c r="O489" s="70" t="s">
        <v>55</v>
      </c>
      <c r="P489" s="70" t="s">
        <v>2945</v>
      </c>
      <c r="Q489" s="70" t="s">
        <v>55</v>
      </c>
      <c r="R489" s="70"/>
      <c r="S489" s="70" t="s">
        <v>55</v>
      </c>
      <c r="T489" s="70" t="s">
        <v>1653</v>
      </c>
      <c r="U489" s="70" t="s">
        <v>1653</v>
      </c>
      <c r="V489" s="70" t="s">
        <v>1653</v>
      </c>
      <c r="W489" s="70" t="s">
        <v>1653</v>
      </c>
      <c r="X489" s="70" t="s">
        <v>1653</v>
      </c>
      <c r="Y489" s="70" t="s">
        <v>1653</v>
      </c>
      <c r="Z489" s="70" t="s">
        <v>1653</v>
      </c>
      <c r="AA489" s="70" t="s">
        <v>1653</v>
      </c>
      <c r="AB489" s="70" t="s">
        <v>1653</v>
      </c>
      <c r="AC489" s="70" t="s">
        <v>1653</v>
      </c>
      <c r="AD489" s="70" t="s">
        <v>1653</v>
      </c>
      <c r="AE489" s="70" t="s">
        <v>1644</v>
      </c>
      <c r="AF489" s="70" t="s">
        <v>55</v>
      </c>
      <c r="AG489" s="70" t="s">
        <v>55</v>
      </c>
      <c r="AH489" s="70" t="s">
        <v>55</v>
      </c>
    </row>
    <row r="490" spans="2:34" ht="15.75" hidden="1" customHeight="1" x14ac:dyDescent="0.25">
      <c r="B490" s="70" t="s">
        <v>2939</v>
      </c>
      <c r="C490" s="70" t="s">
        <v>1171</v>
      </c>
      <c r="D490" s="70" t="s">
        <v>2940</v>
      </c>
      <c r="E490" s="70" t="s">
        <v>1175</v>
      </c>
      <c r="F490" s="70" t="s">
        <v>2946</v>
      </c>
      <c r="G490" s="70" t="s">
        <v>1290</v>
      </c>
      <c r="H490" s="70" t="s">
        <v>2946</v>
      </c>
      <c r="I490" s="70" t="s">
        <v>1290</v>
      </c>
      <c r="J490" s="70" t="s">
        <v>52</v>
      </c>
      <c r="K490" s="70" t="s">
        <v>2942</v>
      </c>
      <c r="L490" s="70" t="s">
        <v>2947</v>
      </c>
      <c r="M490" s="70" t="s">
        <v>55</v>
      </c>
      <c r="N490" s="70" t="s">
        <v>2948</v>
      </c>
      <c r="O490" s="70" t="s">
        <v>55</v>
      </c>
      <c r="P490" s="70" t="s">
        <v>2945</v>
      </c>
      <c r="Q490" s="70" t="s">
        <v>55</v>
      </c>
      <c r="R490" s="70"/>
      <c r="S490" s="70" t="s">
        <v>55</v>
      </c>
      <c r="T490" s="70" t="s">
        <v>1653</v>
      </c>
      <c r="U490" s="70" t="s">
        <v>1653</v>
      </c>
      <c r="V490" s="70" t="s">
        <v>1653</v>
      </c>
      <c r="W490" s="70" t="s">
        <v>1653</v>
      </c>
      <c r="X490" s="70" t="s">
        <v>1653</v>
      </c>
      <c r="Y490" s="70" t="s">
        <v>1653</v>
      </c>
      <c r="Z490" s="70" t="s">
        <v>1653</v>
      </c>
      <c r="AA490" s="70" t="s">
        <v>1653</v>
      </c>
      <c r="AB490" s="70" t="s">
        <v>1653</v>
      </c>
      <c r="AC490" s="70" t="s">
        <v>1653</v>
      </c>
      <c r="AD490" s="70" t="s">
        <v>1653</v>
      </c>
      <c r="AE490" s="70" t="s">
        <v>1644</v>
      </c>
      <c r="AF490" s="70" t="s">
        <v>55</v>
      </c>
      <c r="AG490" s="70" t="s">
        <v>55</v>
      </c>
      <c r="AH490" s="70" t="s">
        <v>55</v>
      </c>
    </row>
    <row r="491" spans="2:34" ht="15.75" hidden="1" customHeight="1" x14ac:dyDescent="0.25">
      <c r="B491" s="70" t="s">
        <v>2939</v>
      </c>
      <c r="C491" s="70" t="s">
        <v>1171</v>
      </c>
      <c r="D491" s="70" t="s">
        <v>2950</v>
      </c>
      <c r="E491" s="70" t="s">
        <v>1176</v>
      </c>
      <c r="F491" s="70" t="s">
        <v>2951</v>
      </c>
      <c r="G491" s="70" t="s">
        <v>1292</v>
      </c>
      <c r="H491" s="70" t="s">
        <v>2951</v>
      </c>
      <c r="I491" s="70" t="s">
        <v>1292</v>
      </c>
      <c r="J491" s="70" t="s">
        <v>52</v>
      </c>
      <c r="K491" s="70" t="s">
        <v>2942</v>
      </c>
      <c r="L491" s="70" t="s">
        <v>2952</v>
      </c>
      <c r="M491" s="70" t="s">
        <v>55</v>
      </c>
      <c r="N491" s="70" t="s">
        <v>2944</v>
      </c>
      <c r="O491" s="70" t="s">
        <v>55</v>
      </c>
      <c r="P491" s="70" t="s">
        <v>2945</v>
      </c>
      <c r="Q491" s="70" t="s">
        <v>55</v>
      </c>
      <c r="R491" s="70"/>
      <c r="S491" s="70" t="s">
        <v>55</v>
      </c>
      <c r="T491" s="70" t="s">
        <v>1653</v>
      </c>
      <c r="U491" s="70" t="s">
        <v>1653</v>
      </c>
      <c r="V491" s="70" t="s">
        <v>1653</v>
      </c>
      <c r="W491" s="70" t="s">
        <v>1653</v>
      </c>
      <c r="X491" s="70" t="s">
        <v>1653</v>
      </c>
      <c r="Y491" s="70" t="s">
        <v>1653</v>
      </c>
      <c r="Z491" s="70" t="s">
        <v>1653</v>
      </c>
      <c r="AA491" s="70" t="s">
        <v>1653</v>
      </c>
      <c r="AB491" s="70" t="s">
        <v>1653</v>
      </c>
      <c r="AC491" s="70" t="s">
        <v>1653</v>
      </c>
      <c r="AD491" s="70" t="s">
        <v>1653</v>
      </c>
      <c r="AE491" s="70" t="s">
        <v>1644</v>
      </c>
      <c r="AF491" s="70" t="s">
        <v>55</v>
      </c>
      <c r="AG491" s="70" t="s">
        <v>55</v>
      </c>
      <c r="AH491" s="70" t="s">
        <v>55</v>
      </c>
    </row>
    <row r="492" spans="2:34" ht="15.75" hidden="1" customHeight="1" x14ac:dyDescent="0.25">
      <c r="B492" s="70" t="s">
        <v>2939</v>
      </c>
      <c r="C492" s="70" t="s">
        <v>1171</v>
      </c>
      <c r="D492" s="70" t="s">
        <v>2954</v>
      </c>
      <c r="E492" s="70" t="s">
        <v>1178</v>
      </c>
      <c r="F492" s="70" t="s">
        <v>2955</v>
      </c>
      <c r="G492" s="70" t="s">
        <v>1298</v>
      </c>
      <c r="H492" s="70" t="s">
        <v>2955</v>
      </c>
      <c r="I492" s="70" t="s">
        <v>2956</v>
      </c>
      <c r="J492" s="70" t="s">
        <v>82</v>
      </c>
      <c r="K492" s="70" t="s">
        <v>2942</v>
      </c>
      <c r="L492" s="70" t="s">
        <v>2957</v>
      </c>
      <c r="M492" s="70" t="s">
        <v>55</v>
      </c>
      <c r="N492" s="70" t="s">
        <v>2958</v>
      </c>
      <c r="O492" s="70" t="s">
        <v>55</v>
      </c>
      <c r="P492" s="70" t="s">
        <v>433</v>
      </c>
      <c r="Q492" s="70" t="s">
        <v>55</v>
      </c>
      <c r="R492" s="70"/>
      <c r="S492" s="70" t="s">
        <v>55</v>
      </c>
      <c r="T492" s="70" t="s">
        <v>1653</v>
      </c>
      <c r="U492" s="70" t="s">
        <v>1653</v>
      </c>
      <c r="V492" s="70" t="s">
        <v>1653</v>
      </c>
      <c r="W492" s="70" t="s">
        <v>1653</v>
      </c>
      <c r="X492" s="70" t="s">
        <v>1636</v>
      </c>
      <c r="Y492" s="70" t="s">
        <v>1637</v>
      </c>
      <c r="Z492" s="70" t="s">
        <v>1639</v>
      </c>
      <c r="AA492" s="70" t="s">
        <v>1640</v>
      </c>
      <c r="AB492" s="70" t="s">
        <v>1653</v>
      </c>
      <c r="AC492" s="70" t="s">
        <v>1642</v>
      </c>
      <c r="AD492" s="70" t="s">
        <v>1643</v>
      </c>
      <c r="AE492" s="70" t="s">
        <v>1653</v>
      </c>
      <c r="AF492" s="70" t="s">
        <v>55</v>
      </c>
      <c r="AG492" s="70" t="s">
        <v>55</v>
      </c>
      <c r="AH492" s="70" t="s">
        <v>55</v>
      </c>
    </row>
    <row r="493" spans="2:34" ht="15.75" hidden="1" customHeight="1" x14ac:dyDescent="0.25">
      <c r="B493" s="70" t="s">
        <v>2939</v>
      </c>
      <c r="C493" s="70" t="s">
        <v>1171</v>
      </c>
      <c r="D493" s="70" t="s">
        <v>2959</v>
      </c>
      <c r="E493" s="70" t="s">
        <v>1172</v>
      </c>
      <c r="F493" s="70" t="s">
        <v>2960</v>
      </c>
      <c r="G493" s="70" t="s">
        <v>1288</v>
      </c>
      <c r="H493" s="70" t="s">
        <v>2960</v>
      </c>
      <c r="I493" s="70" t="s">
        <v>2961</v>
      </c>
      <c r="J493" s="70" t="s">
        <v>82</v>
      </c>
      <c r="K493" s="70" t="s">
        <v>2942</v>
      </c>
      <c r="L493" s="70" t="s">
        <v>2962</v>
      </c>
      <c r="M493" s="70" t="s">
        <v>55</v>
      </c>
      <c r="N493" s="70" t="s">
        <v>2963</v>
      </c>
      <c r="O493" s="70" t="s">
        <v>55</v>
      </c>
      <c r="P493" s="70"/>
      <c r="Q493" s="70" t="s">
        <v>55</v>
      </c>
      <c r="R493" s="70"/>
      <c r="S493" s="70" t="s">
        <v>55</v>
      </c>
      <c r="T493" s="70" t="s">
        <v>1653</v>
      </c>
      <c r="U493" s="70" t="s">
        <v>1633</v>
      </c>
      <c r="V493" s="70" t="s">
        <v>1634</v>
      </c>
      <c r="W493" s="70" t="s">
        <v>1635</v>
      </c>
      <c r="X493" s="70" t="s">
        <v>1636</v>
      </c>
      <c r="Y493" s="70" t="s">
        <v>1653</v>
      </c>
      <c r="Z493" s="70" t="s">
        <v>1653</v>
      </c>
      <c r="AA493" s="70" t="s">
        <v>1653</v>
      </c>
      <c r="AB493" s="70" t="s">
        <v>1653</v>
      </c>
      <c r="AC493" s="70" t="s">
        <v>1653</v>
      </c>
      <c r="AD493" s="70" t="s">
        <v>1653</v>
      </c>
      <c r="AE493" s="70" t="s">
        <v>1644</v>
      </c>
      <c r="AF493" s="70" t="s">
        <v>55</v>
      </c>
      <c r="AG493" s="70" t="s">
        <v>55</v>
      </c>
      <c r="AH493" s="70" t="s">
        <v>55</v>
      </c>
    </row>
    <row r="494" spans="2:34" ht="15.75" hidden="1" customHeight="1" x14ac:dyDescent="0.25">
      <c r="B494" s="70" t="s">
        <v>2253</v>
      </c>
      <c r="C494" s="70" t="s">
        <v>1182</v>
      </c>
      <c r="D494" s="70" t="s">
        <v>2254</v>
      </c>
      <c r="E494" s="70" t="s">
        <v>1183</v>
      </c>
      <c r="F494" s="70" t="s">
        <v>2965</v>
      </c>
      <c r="G494" s="70" t="s">
        <v>1311</v>
      </c>
      <c r="H494" s="70" t="s">
        <v>2965</v>
      </c>
      <c r="I494" s="70" t="s">
        <v>1311</v>
      </c>
      <c r="J494" s="70" t="s">
        <v>52</v>
      </c>
      <c r="K494" s="70" t="s">
        <v>83</v>
      </c>
      <c r="L494" s="70" t="s">
        <v>2966</v>
      </c>
      <c r="M494" s="70" t="s">
        <v>55</v>
      </c>
      <c r="N494" s="70" t="s">
        <v>2967</v>
      </c>
      <c r="O494" s="70" t="s">
        <v>55</v>
      </c>
      <c r="P494" s="70"/>
      <c r="Q494" s="70" t="s">
        <v>55</v>
      </c>
      <c r="R494" s="70"/>
      <c r="S494" s="70" t="s">
        <v>55</v>
      </c>
      <c r="T494" s="70" t="s">
        <v>1653</v>
      </c>
      <c r="U494" s="70" t="s">
        <v>1653</v>
      </c>
      <c r="V494" s="70" t="s">
        <v>1653</v>
      </c>
      <c r="W494" s="70" t="s">
        <v>1635</v>
      </c>
      <c r="X494" s="70" t="s">
        <v>1636</v>
      </c>
      <c r="Y494" s="70" t="s">
        <v>1637</v>
      </c>
      <c r="Z494" s="70" t="s">
        <v>1639</v>
      </c>
      <c r="AA494" s="70" t="s">
        <v>1640</v>
      </c>
      <c r="AB494" s="70" t="s">
        <v>1653</v>
      </c>
      <c r="AC494" s="70" t="s">
        <v>1642</v>
      </c>
      <c r="AD494" s="70" t="s">
        <v>1643</v>
      </c>
      <c r="AE494" s="70" t="s">
        <v>1653</v>
      </c>
      <c r="AF494" s="70" t="s">
        <v>55</v>
      </c>
      <c r="AG494" s="70" t="s">
        <v>55</v>
      </c>
      <c r="AH494" s="70" t="s">
        <v>55</v>
      </c>
    </row>
    <row r="495" spans="2:34" ht="15.75" hidden="1" customHeight="1" x14ac:dyDescent="0.25">
      <c r="B495" s="70" t="s">
        <v>2939</v>
      </c>
      <c r="C495" s="70" t="s">
        <v>1171</v>
      </c>
      <c r="D495" s="70" t="s">
        <v>2950</v>
      </c>
      <c r="E495" s="70" t="s">
        <v>1176</v>
      </c>
      <c r="F495" s="70" t="s">
        <v>2969</v>
      </c>
      <c r="G495" s="70" t="s">
        <v>1296</v>
      </c>
      <c r="H495" s="70" t="s">
        <v>2969</v>
      </c>
      <c r="I495" s="70" t="s">
        <v>1296</v>
      </c>
      <c r="J495" s="70" t="s">
        <v>52</v>
      </c>
      <c r="K495" s="70" t="s">
        <v>2942</v>
      </c>
      <c r="L495" s="70" t="s">
        <v>2970</v>
      </c>
      <c r="M495" s="70" t="s">
        <v>55</v>
      </c>
      <c r="N495" s="70" t="s">
        <v>2971</v>
      </c>
      <c r="O495" s="70" t="s">
        <v>55</v>
      </c>
      <c r="P495" s="70" t="s">
        <v>2972</v>
      </c>
      <c r="Q495" s="70" t="s">
        <v>55</v>
      </c>
      <c r="R495" s="70"/>
      <c r="S495" s="70" t="s">
        <v>55</v>
      </c>
      <c r="T495" s="70" t="s">
        <v>1653</v>
      </c>
      <c r="U495" s="70" t="s">
        <v>1653</v>
      </c>
      <c r="V495" s="70" t="s">
        <v>1653</v>
      </c>
      <c r="W495" s="70" t="s">
        <v>1635</v>
      </c>
      <c r="X495" s="70" t="s">
        <v>1636</v>
      </c>
      <c r="Y495" s="70" t="s">
        <v>1637</v>
      </c>
      <c r="Z495" s="70" t="s">
        <v>1639</v>
      </c>
      <c r="AA495" s="70" t="s">
        <v>1640</v>
      </c>
      <c r="AB495" s="70" t="s">
        <v>1653</v>
      </c>
      <c r="AC495" s="70" t="s">
        <v>1642</v>
      </c>
      <c r="AD495" s="70" t="s">
        <v>1643</v>
      </c>
      <c r="AE495" s="70" t="s">
        <v>1644</v>
      </c>
      <c r="AF495" s="70" t="s">
        <v>55</v>
      </c>
      <c r="AG495" s="70" t="s">
        <v>55</v>
      </c>
      <c r="AH495" s="70" t="s">
        <v>55</v>
      </c>
    </row>
    <row r="496" spans="2:34" ht="15.75" hidden="1" customHeight="1" x14ac:dyDescent="0.25">
      <c r="B496" s="70" t="s">
        <v>2253</v>
      </c>
      <c r="C496" s="70" t="s">
        <v>1182</v>
      </c>
      <c r="D496" s="70" t="s">
        <v>2973</v>
      </c>
      <c r="E496" s="70" t="s">
        <v>1184</v>
      </c>
      <c r="F496" s="70" t="s">
        <v>2974</v>
      </c>
      <c r="G496" s="70" t="s">
        <v>1315</v>
      </c>
      <c r="H496" s="70" t="s">
        <v>2974</v>
      </c>
      <c r="I496" s="70" t="s">
        <v>1315</v>
      </c>
      <c r="J496" s="70" t="s">
        <v>52</v>
      </c>
      <c r="K496" s="70" t="s">
        <v>493</v>
      </c>
      <c r="L496" s="70" t="s">
        <v>2975</v>
      </c>
      <c r="M496" s="70" t="s">
        <v>55</v>
      </c>
      <c r="N496" s="70" t="s">
        <v>264</v>
      </c>
      <c r="O496" s="70" t="s">
        <v>55</v>
      </c>
      <c r="P496" s="70" t="s">
        <v>2976</v>
      </c>
      <c r="Q496" s="70" t="s">
        <v>55</v>
      </c>
      <c r="R496" s="70" t="s">
        <v>2977</v>
      </c>
      <c r="S496" s="70" t="s">
        <v>55</v>
      </c>
      <c r="T496" s="70" t="s">
        <v>1631</v>
      </c>
      <c r="U496" s="70" t="s">
        <v>1633</v>
      </c>
      <c r="V496" s="70" t="s">
        <v>1634</v>
      </c>
      <c r="W496" s="70" t="s">
        <v>1635</v>
      </c>
      <c r="X496" s="70" t="s">
        <v>1636</v>
      </c>
      <c r="Y496" s="70" t="s">
        <v>1637</v>
      </c>
      <c r="Z496" s="70" t="s">
        <v>1639</v>
      </c>
      <c r="AA496" s="70" t="s">
        <v>1640</v>
      </c>
      <c r="AB496" s="70" t="s">
        <v>1653</v>
      </c>
      <c r="AC496" s="70" t="s">
        <v>1642</v>
      </c>
      <c r="AD496" s="70" t="s">
        <v>1643</v>
      </c>
      <c r="AE496" s="70" t="s">
        <v>1653</v>
      </c>
      <c r="AF496" s="70" t="s">
        <v>55</v>
      </c>
      <c r="AG496" s="70" t="s">
        <v>55</v>
      </c>
      <c r="AH496" s="70" t="s">
        <v>55</v>
      </c>
    </row>
    <row r="497" spans="2:34" ht="15.75" hidden="1" customHeight="1" x14ac:dyDescent="0.25">
      <c r="B497" s="70" t="s">
        <v>2253</v>
      </c>
      <c r="C497" s="70" t="s">
        <v>1182</v>
      </c>
      <c r="D497" s="70" t="s">
        <v>2973</v>
      </c>
      <c r="E497" s="70" t="s">
        <v>1184</v>
      </c>
      <c r="F497" s="70" t="s">
        <v>2978</v>
      </c>
      <c r="G497" s="70" t="s">
        <v>1317</v>
      </c>
      <c r="H497" s="70" t="s">
        <v>2978</v>
      </c>
      <c r="I497" s="70" t="s">
        <v>1317</v>
      </c>
      <c r="J497" s="70" t="s">
        <v>52</v>
      </c>
      <c r="K497" s="70" t="s">
        <v>493</v>
      </c>
      <c r="L497" s="70" t="s">
        <v>2979</v>
      </c>
      <c r="M497" s="70" t="s">
        <v>55</v>
      </c>
      <c r="N497" s="70" t="s">
        <v>2967</v>
      </c>
      <c r="O497" s="70" t="s">
        <v>55</v>
      </c>
      <c r="P497" s="70"/>
      <c r="Q497" s="70" t="s">
        <v>55</v>
      </c>
      <c r="R497" s="70" t="s">
        <v>2980</v>
      </c>
      <c r="S497" s="70" t="s">
        <v>55</v>
      </c>
      <c r="T497" s="70" t="s">
        <v>1653</v>
      </c>
      <c r="U497" s="70" t="s">
        <v>1653</v>
      </c>
      <c r="V497" s="70" t="s">
        <v>1653</v>
      </c>
      <c r="W497" s="70" t="s">
        <v>1653</v>
      </c>
      <c r="X497" s="70" t="s">
        <v>1653</v>
      </c>
      <c r="Y497" s="70" t="s">
        <v>1637</v>
      </c>
      <c r="Z497" s="70" t="s">
        <v>1639</v>
      </c>
      <c r="AA497" s="70" t="s">
        <v>1640</v>
      </c>
      <c r="AB497" s="70" t="s">
        <v>1653</v>
      </c>
      <c r="AC497" s="70" t="s">
        <v>1642</v>
      </c>
      <c r="AD497" s="70" t="s">
        <v>1643</v>
      </c>
      <c r="AE497" s="70" t="s">
        <v>1653</v>
      </c>
      <c r="AF497" s="70" t="s">
        <v>55</v>
      </c>
      <c r="AG497" s="70" t="s">
        <v>55</v>
      </c>
      <c r="AH497" s="70" t="s">
        <v>55</v>
      </c>
    </row>
    <row r="498" spans="2:34" ht="15.75" hidden="1" customHeight="1" x14ac:dyDescent="0.25">
      <c r="B498" s="70" t="s">
        <v>2253</v>
      </c>
      <c r="C498" s="70" t="s">
        <v>1182</v>
      </c>
      <c r="D498" s="70" t="s">
        <v>2981</v>
      </c>
      <c r="E498" s="70" t="s">
        <v>1186</v>
      </c>
      <c r="F498" s="70" t="s">
        <v>2983</v>
      </c>
      <c r="G498" s="70" t="s">
        <v>1319</v>
      </c>
      <c r="H498" s="70" t="s">
        <v>2983</v>
      </c>
      <c r="I498" s="70" t="s">
        <v>1319</v>
      </c>
      <c r="J498" s="70" t="s">
        <v>82</v>
      </c>
      <c r="K498" s="70" t="s">
        <v>2984</v>
      </c>
      <c r="L498" s="70" t="s">
        <v>2985</v>
      </c>
      <c r="M498" s="70" t="s">
        <v>55</v>
      </c>
      <c r="N498" s="70" t="s">
        <v>264</v>
      </c>
      <c r="O498" s="70" t="s">
        <v>55</v>
      </c>
      <c r="P498" s="70" t="s">
        <v>2986</v>
      </c>
      <c r="Q498" s="70" t="s">
        <v>55</v>
      </c>
      <c r="R498" s="70" t="s">
        <v>2987</v>
      </c>
      <c r="S498" s="70" t="s">
        <v>55</v>
      </c>
      <c r="T498" s="70" t="s">
        <v>1631</v>
      </c>
      <c r="U498" s="70" t="s">
        <v>1633</v>
      </c>
      <c r="V498" s="70" t="s">
        <v>1634</v>
      </c>
      <c r="W498" s="70" t="s">
        <v>1635</v>
      </c>
      <c r="X498" s="70" t="s">
        <v>1636</v>
      </c>
      <c r="Y498" s="70" t="s">
        <v>1653</v>
      </c>
      <c r="Z498" s="70" t="s">
        <v>1653</v>
      </c>
      <c r="AA498" s="70" t="s">
        <v>1653</v>
      </c>
      <c r="AB498" s="70" t="s">
        <v>1653</v>
      </c>
      <c r="AC498" s="70" t="s">
        <v>1653</v>
      </c>
      <c r="AD498" s="70" t="s">
        <v>1653</v>
      </c>
      <c r="AE498" s="70" t="s">
        <v>1653</v>
      </c>
      <c r="AF498" s="70" t="s">
        <v>55</v>
      </c>
      <c r="AG498" s="70" t="s">
        <v>55</v>
      </c>
      <c r="AH498" s="70" t="s">
        <v>55</v>
      </c>
    </row>
    <row r="499" spans="2:34" ht="15.75" hidden="1" customHeight="1" x14ac:dyDescent="0.25">
      <c r="B499" s="70" t="s">
        <v>1677</v>
      </c>
      <c r="C499" s="70" t="s">
        <v>1373</v>
      </c>
      <c r="D499" s="70" t="s">
        <v>2988</v>
      </c>
      <c r="E499" s="70" t="s">
        <v>1442</v>
      </c>
      <c r="F499" s="70" t="s">
        <v>2989</v>
      </c>
      <c r="G499" s="70" t="s">
        <v>2990</v>
      </c>
      <c r="H499" s="70" t="s">
        <v>2989</v>
      </c>
      <c r="I499" s="70" t="s">
        <v>2991</v>
      </c>
      <c r="J499" s="70" t="s">
        <v>52</v>
      </c>
      <c r="K499" s="70" t="s">
        <v>224</v>
      </c>
      <c r="L499" s="70" t="s">
        <v>2992</v>
      </c>
      <c r="M499" s="70" t="s">
        <v>55</v>
      </c>
      <c r="N499" s="70" t="s">
        <v>264</v>
      </c>
      <c r="O499" s="70" t="s">
        <v>55</v>
      </c>
      <c r="P499" s="70" t="s">
        <v>52</v>
      </c>
      <c r="Q499" s="70" t="s">
        <v>55</v>
      </c>
      <c r="R499" s="70" t="s">
        <v>2993</v>
      </c>
      <c r="S499" s="70" t="s">
        <v>55</v>
      </c>
      <c r="T499" s="70" t="s">
        <v>1631</v>
      </c>
      <c r="U499" s="70" t="s">
        <v>1633</v>
      </c>
      <c r="V499" s="70" t="s">
        <v>1634</v>
      </c>
      <c r="W499" s="70" t="s">
        <v>1635</v>
      </c>
      <c r="X499" s="70" t="s">
        <v>1636</v>
      </c>
      <c r="Y499" s="70" t="s">
        <v>1637</v>
      </c>
      <c r="Z499" s="70" t="s">
        <v>1639</v>
      </c>
      <c r="AA499" s="70" t="s">
        <v>1640</v>
      </c>
      <c r="AB499" s="70" t="s">
        <v>1653</v>
      </c>
      <c r="AC499" s="70" t="s">
        <v>1642</v>
      </c>
      <c r="AD499" s="70" t="s">
        <v>1643</v>
      </c>
      <c r="AE499" s="70" t="s">
        <v>1653</v>
      </c>
      <c r="AF499" s="70" t="s">
        <v>55</v>
      </c>
      <c r="AG499" s="70" t="s">
        <v>55</v>
      </c>
      <c r="AH499" s="70" t="s">
        <v>55</v>
      </c>
    </row>
    <row r="500" spans="2:34" ht="15.75" hidden="1" customHeight="1" x14ac:dyDescent="0.25">
      <c r="B500" s="70" t="s">
        <v>1677</v>
      </c>
      <c r="C500" s="70" t="s">
        <v>1373</v>
      </c>
      <c r="D500" s="70" t="s">
        <v>2994</v>
      </c>
      <c r="E500" s="70" t="s">
        <v>1444</v>
      </c>
      <c r="F500" s="70" t="s">
        <v>2995</v>
      </c>
      <c r="G500" s="70" t="s">
        <v>2996</v>
      </c>
      <c r="H500" s="70" t="s">
        <v>2995</v>
      </c>
      <c r="I500" s="70" t="s">
        <v>2996</v>
      </c>
      <c r="J500" s="70" t="s">
        <v>82</v>
      </c>
      <c r="K500" s="70" t="s">
        <v>1090</v>
      </c>
      <c r="L500" s="70" t="s">
        <v>2997</v>
      </c>
      <c r="M500" s="70" t="s">
        <v>55</v>
      </c>
      <c r="N500" s="70" t="s">
        <v>264</v>
      </c>
      <c r="O500" s="70" t="s">
        <v>55</v>
      </c>
      <c r="P500" s="70" t="s">
        <v>52</v>
      </c>
      <c r="Q500" s="70" t="s">
        <v>55</v>
      </c>
      <c r="R500" s="70" t="s">
        <v>2999</v>
      </c>
      <c r="S500" s="70" t="s">
        <v>55</v>
      </c>
      <c r="T500" s="70" t="s">
        <v>1653</v>
      </c>
      <c r="U500" s="70" t="s">
        <v>1653</v>
      </c>
      <c r="V500" s="70" t="s">
        <v>1634</v>
      </c>
      <c r="W500" s="70" t="s">
        <v>1635</v>
      </c>
      <c r="X500" s="70" t="s">
        <v>1636</v>
      </c>
      <c r="Y500" s="70" t="s">
        <v>1637</v>
      </c>
      <c r="Z500" s="70" t="s">
        <v>1639</v>
      </c>
      <c r="AA500" s="70" t="s">
        <v>1640</v>
      </c>
      <c r="AB500" s="70" t="s">
        <v>1653</v>
      </c>
      <c r="AC500" s="70" t="s">
        <v>1642</v>
      </c>
      <c r="AD500" s="70" t="s">
        <v>1643</v>
      </c>
      <c r="AE500" s="70" t="s">
        <v>1653</v>
      </c>
      <c r="AF500" s="70" t="s">
        <v>55</v>
      </c>
      <c r="AG500" s="70" t="s">
        <v>55</v>
      </c>
      <c r="AH500" s="70" t="s">
        <v>55</v>
      </c>
    </row>
    <row r="501" spans="2:34" ht="15.75" hidden="1" customHeight="1" x14ac:dyDescent="0.25">
      <c r="B501" s="70" t="s">
        <v>1677</v>
      </c>
      <c r="C501" s="70" t="s">
        <v>1373</v>
      </c>
      <c r="D501" s="70" t="s">
        <v>3002</v>
      </c>
      <c r="E501" s="70" t="s">
        <v>1445</v>
      </c>
      <c r="F501" s="70" t="s">
        <v>3003</v>
      </c>
      <c r="G501" s="70" t="s">
        <v>3004</v>
      </c>
      <c r="H501" s="70" t="s">
        <v>3003</v>
      </c>
      <c r="I501" s="70" t="s">
        <v>3005</v>
      </c>
      <c r="J501" s="70" t="s">
        <v>82</v>
      </c>
      <c r="K501" s="70" t="s">
        <v>1090</v>
      </c>
      <c r="L501" s="70" t="s">
        <v>3006</v>
      </c>
      <c r="M501" s="70" t="s">
        <v>55</v>
      </c>
      <c r="N501" s="70" t="s">
        <v>264</v>
      </c>
      <c r="O501" s="70" t="s">
        <v>55</v>
      </c>
      <c r="P501" s="70"/>
      <c r="Q501" s="70" t="s">
        <v>55</v>
      </c>
      <c r="R501" s="70" t="s">
        <v>3007</v>
      </c>
      <c r="S501" s="70" t="s">
        <v>55</v>
      </c>
      <c r="T501" s="70" t="s">
        <v>1653</v>
      </c>
      <c r="U501" s="70" t="s">
        <v>1633</v>
      </c>
      <c r="V501" s="70" t="s">
        <v>1634</v>
      </c>
      <c r="W501" s="70" t="s">
        <v>1635</v>
      </c>
      <c r="X501" s="70" t="s">
        <v>1636</v>
      </c>
      <c r="Y501" s="70" t="s">
        <v>1637</v>
      </c>
      <c r="Z501" s="70" t="s">
        <v>1639</v>
      </c>
      <c r="AA501" s="70" t="s">
        <v>1640</v>
      </c>
      <c r="AB501" s="70" t="s">
        <v>1653</v>
      </c>
      <c r="AC501" s="70" t="s">
        <v>1642</v>
      </c>
      <c r="AD501" s="70" t="s">
        <v>1643</v>
      </c>
      <c r="AE501" s="70" t="s">
        <v>1653</v>
      </c>
      <c r="AF501" s="70" t="s">
        <v>55</v>
      </c>
      <c r="AG501" s="70" t="s">
        <v>55</v>
      </c>
      <c r="AH501" s="70" t="s">
        <v>55</v>
      </c>
    </row>
    <row r="502" spans="2:34" ht="15.75" hidden="1" customHeight="1" x14ac:dyDescent="0.25">
      <c r="B502" s="70" t="s">
        <v>1677</v>
      </c>
      <c r="C502" s="70" t="s">
        <v>1373</v>
      </c>
      <c r="D502" s="70" t="s">
        <v>3002</v>
      </c>
      <c r="E502" s="70" t="s">
        <v>1445</v>
      </c>
      <c r="F502" s="70" t="s">
        <v>3008</v>
      </c>
      <c r="G502" s="70" t="s">
        <v>3009</v>
      </c>
      <c r="H502" s="70" t="s">
        <v>3008</v>
      </c>
      <c r="I502" s="70" t="s">
        <v>3009</v>
      </c>
      <c r="J502" s="70" t="s">
        <v>82</v>
      </c>
      <c r="K502" s="70" t="s">
        <v>1090</v>
      </c>
      <c r="L502" s="70" t="s">
        <v>3011</v>
      </c>
      <c r="M502" s="70" t="s">
        <v>55</v>
      </c>
      <c r="N502" s="70" t="s">
        <v>3012</v>
      </c>
      <c r="O502" s="70" t="s">
        <v>55</v>
      </c>
      <c r="P502" s="70"/>
      <c r="Q502" s="70" t="s">
        <v>55</v>
      </c>
      <c r="R502" s="70" t="s">
        <v>3013</v>
      </c>
      <c r="S502" s="70" t="s">
        <v>55</v>
      </c>
      <c r="T502" s="70" t="s">
        <v>1653</v>
      </c>
      <c r="U502" s="70" t="s">
        <v>1653</v>
      </c>
      <c r="V502" s="70" t="s">
        <v>1653</v>
      </c>
      <c r="W502" s="70" t="s">
        <v>1653</v>
      </c>
      <c r="X502" s="70" t="s">
        <v>1636</v>
      </c>
      <c r="Y502" s="70" t="s">
        <v>1637</v>
      </c>
      <c r="Z502" s="70" t="s">
        <v>1639</v>
      </c>
      <c r="AA502" s="70" t="s">
        <v>1640</v>
      </c>
      <c r="AB502" s="70" t="s">
        <v>1653</v>
      </c>
      <c r="AC502" s="70" t="s">
        <v>1642</v>
      </c>
      <c r="AD502" s="70" t="s">
        <v>1643</v>
      </c>
      <c r="AE502" s="70" t="s">
        <v>1653</v>
      </c>
      <c r="AF502" s="70" t="s">
        <v>55</v>
      </c>
      <c r="AG502" s="70" t="s">
        <v>55</v>
      </c>
      <c r="AH502" s="70" t="s">
        <v>55</v>
      </c>
    </row>
    <row r="503" spans="2:34" ht="15.75" hidden="1" customHeight="1" x14ac:dyDescent="0.25">
      <c r="B503" s="70" t="s">
        <v>1677</v>
      </c>
      <c r="C503" s="70" t="s">
        <v>1373</v>
      </c>
      <c r="D503" s="70" t="s">
        <v>3014</v>
      </c>
      <c r="E503" s="70" t="s">
        <v>1446</v>
      </c>
      <c r="F503" s="70" t="s">
        <v>3015</v>
      </c>
      <c r="G503" s="70" t="s">
        <v>3016</v>
      </c>
      <c r="H503" s="70" t="s">
        <v>3015</v>
      </c>
      <c r="I503" s="70" t="s">
        <v>3017</v>
      </c>
      <c r="J503" s="70" t="s">
        <v>82</v>
      </c>
      <c r="K503" s="70" t="s">
        <v>493</v>
      </c>
      <c r="L503" s="70" t="s">
        <v>3018</v>
      </c>
      <c r="M503" s="70" t="s">
        <v>55</v>
      </c>
      <c r="N503" s="70" t="s">
        <v>264</v>
      </c>
      <c r="O503" s="70" t="s">
        <v>55</v>
      </c>
      <c r="P503" s="70"/>
      <c r="Q503" s="70" t="s">
        <v>55</v>
      </c>
      <c r="R503" s="70" t="s">
        <v>3019</v>
      </c>
      <c r="S503" s="70" t="s">
        <v>55</v>
      </c>
      <c r="T503" s="70" t="s">
        <v>1653</v>
      </c>
      <c r="U503" s="70" t="s">
        <v>1633</v>
      </c>
      <c r="V503" s="70" t="s">
        <v>1634</v>
      </c>
      <c r="W503" s="70" t="s">
        <v>1635</v>
      </c>
      <c r="X503" s="70" t="s">
        <v>1636</v>
      </c>
      <c r="Y503" s="70" t="s">
        <v>1637</v>
      </c>
      <c r="Z503" s="70" t="s">
        <v>1639</v>
      </c>
      <c r="AA503" s="70" t="s">
        <v>1640</v>
      </c>
      <c r="AB503" s="70" t="s">
        <v>1653</v>
      </c>
      <c r="AC503" s="70" t="s">
        <v>1642</v>
      </c>
      <c r="AD503" s="70" t="s">
        <v>1643</v>
      </c>
      <c r="AE503" s="70" t="s">
        <v>1653</v>
      </c>
      <c r="AF503" s="70" t="s">
        <v>55</v>
      </c>
      <c r="AG503" s="70" t="s">
        <v>55</v>
      </c>
      <c r="AH503" s="70" t="s">
        <v>55</v>
      </c>
    </row>
    <row r="504" spans="2:34" ht="15.75" hidden="1" customHeight="1" x14ac:dyDescent="0.25">
      <c r="B504" s="70" t="s">
        <v>1677</v>
      </c>
      <c r="C504" s="70" t="s">
        <v>1373</v>
      </c>
      <c r="D504" s="70" t="s">
        <v>3014</v>
      </c>
      <c r="E504" s="70" t="s">
        <v>1446</v>
      </c>
      <c r="F504" s="70" t="s">
        <v>3021</v>
      </c>
      <c r="G504" s="70" t="s">
        <v>3022</v>
      </c>
      <c r="H504" s="70" t="s">
        <v>3021</v>
      </c>
      <c r="I504" s="70" t="s">
        <v>3022</v>
      </c>
      <c r="J504" s="70" t="s">
        <v>82</v>
      </c>
      <c r="K504" s="70" t="s">
        <v>1090</v>
      </c>
      <c r="L504" s="70" t="s">
        <v>3024</v>
      </c>
      <c r="M504" s="70" t="s">
        <v>55</v>
      </c>
      <c r="N504" s="70" t="s">
        <v>3012</v>
      </c>
      <c r="O504" s="70" t="s">
        <v>55</v>
      </c>
      <c r="P504" s="70"/>
      <c r="Q504" s="70" t="s">
        <v>55</v>
      </c>
      <c r="R504" s="70" t="s">
        <v>3026</v>
      </c>
      <c r="S504" s="70" t="s">
        <v>55</v>
      </c>
      <c r="T504" s="70" t="s">
        <v>1653</v>
      </c>
      <c r="U504" s="70" t="s">
        <v>1653</v>
      </c>
      <c r="V504" s="70" t="s">
        <v>1653</v>
      </c>
      <c r="W504" s="70" t="s">
        <v>1653</v>
      </c>
      <c r="X504" s="70" t="s">
        <v>1636</v>
      </c>
      <c r="Y504" s="70" t="s">
        <v>1637</v>
      </c>
      <c r="Z504" s="70" t="s">
        <v>1639</v>
      </c>
      <c r="AA504" s="70" t="s">
        <v>1640</v>
      </c>
      <c r="AB504" s="70" t="s">
        <v>1653</v>
      </c>
      <c r="AC504" s="70" t="s">
        <v>1642</v>
      </c>
      <c r="AD504" s="70" t="s">
        <v>1643</v>
      </c>
      <c r="AE504" s="70" t="s">
        <v>1653</v>
      </c>
      <c r="AF504" s="70" t="s">
        <v>55</v>
      </c>
      <c r="AG504" s="70" t="s">
        <v>55</v>
      </c>
      <c r="AH504" s="70" t="s">
        <v>55</v>
      </c>
    </row>
    <row r="505" spans="2:34" ht="15.75" hidden="1" customHeight="1" x14ac:dyDescent="0.25">
      <c r="B505" s="70" t="s">
        <v>1677</v>
      </c>
      <c r="C505" s="70" t="s">
        <v>1373</v>
      </c>
      <c r="D505" s="70" t="s">
        <v>3014</v>
      </c>
      <c r="E505" s="70" t="s">
        <v>1446</v>
      </c>
      <c r="F505" s="70" t="s">
        <v>3027</v>
      </c>
      <c r="G505" s="70" t="s">
        <v>3028</v>
      </c>
      <c r="H505" s="70" t="s">
        <v>3027</v>
      </c>
      <c r="I505" s="70" t="s">
        <v>3029</v>
      </c>
      <c r="J505" s="70" t="s">
        <v>82</v>
      </c>
      <c r="K505" s="70" t="s">
        <v>493</v>
      </c>
      <c r="L505" s="70" t="s">
        <v>3030</v>
      </c>
      <c r="M505" s="70" t="s">
        <v>55</v>
      </c>
      <c r="N505" s="70" t="s">
        <v>264</v>
      </c>
      <c r="O505" s="70" t="s">
        <v>55</v>
      </c>
      <c r="P505" s="70"/>
      <c r="Q505" s="70" t="s">
        <v>55</v>
      </c>
      <c r="R505" s="70" t="s">
        <v>3031</v>
      </c>
      <c r="S505" s="70" t="s">
        <v>55</v>
      </c>
      <c r="T505" s="70" t="s">
        <v>1653</v>
      </c>
      <c r="U505" s="70" t="s">
        <v>1653</v>
      </c>
      <c r="V505" s="70" t="s">
        <v>1634</v>
      </c>
      <c r="W505" s="70" t="s">
        <v>1635</v>
      </c>
      <c r="X505" s="70" t="s">
        <v>1636</v>
      </c>
      <c r="Y505" s="70" t="s">
        <v>1637</v>
      </c>
      <c r="Z505" s="70" t="s">
        <v>1639</v>
      </c>
      <c r="AA505" s="70" t="s">
        <v>1640</v>
      </c>
      <c r="AB505" s="70" t="s">
        <v>1653</v>
      </c>
      <c r="AC505" s="70" t="s">
        <v>1642</v>
      </c>
      <c r="AD505" s="70" t="s">
        <v>1643</v>
      </c>
      <c r="AE505" s="70" t="s">
        <v>1653</v>
      </c>
      <c r="AF505" s="70" t="s">
        <v>55</v>
      </c>
      <c r="AG505" s="70" t="s">
        <v>55</v>
      </c>
      <c r="AH505" s="70" t="s">
        <v>55</v>
      </c>
    </row>
    <row r="506" spans="2:34" ht="15.75" hidden="1" customHeight="1" x14ac:dyDescent="0.25">
      <c r="B506" s="70" t="s">
        <v>1677</v>
      </c>
      <c r="C506" s="70" t="s">
        <v>1373</v>
      </c>
      <c r="D506" s="70" t="s">
        <v>3034</v>
      </c>
      <c r="E506" s="70" t="s">
        <v>1447</v>
      </c>
      <c r="F506" s="70" t="s">
        <v>3035</v>
      </c>
      <c r="G506" s="70" t="s">
        <v>3036</v>
      </c>
      <c r="H506" s="70" t="s">
        <v>3035</v>
      </c>
      <c r="I506" s="70" t="s">
        <v>3036</v>
      </c>
      <c r="J506" s="70" t="s">
        <v>82</v>
      </c>
      <c r="K506" s="70" t="s">
        <v>1090</v>
      </c>
      <c r="L506" s="70" t="s">
        <v>3037</v>
      </c>
      <c r="M506" s="70" t="s">
        <v>55</v>
      </c>
      <c r="N506" s="70" t="s">
        <v>264</v>
      </c>
      <c r="O506" s="70" t="s">
        <v>55</v>
      </c>
      <c r="P506" s="70"/>
      <c r="Q506" s="70" t="s">
        <v>55</v>
      </c>
      <c r="R506" s="70" t="s">
        <v>3038</v>
      </c>
      <c r="S506" s="70" t="s">
        <v>55</v>
      </c>
      <c r="T506" s="70" t="s">
        <v>1631</v>
      </c>
      <c r="U506" s="70" t="s">
        <v>1633</v>
      </c>
      <c r="V506" s="70" t="s">
        <v>1634</v>
      </c>
      <c r="W506" s="70" t="s">
        <v>1635</v>
      </c>
      <c r="X506" s="70" t="s">
        <v>1636</v>
      </c>
      <c r="Y506" s="70" t="s">
        <v>1637</v>
      </c>
      <c r="Z506" s="70" t="s">
        <v>1639</v>
      </c>
      <c r="AA506" s="70" t="s">
        <v>1640</v>
      </c>
      <c r="AB506" s="70" t="s">
        <v>1653</v>
      </c>
      <c r="AC506" s="70" t="s">
        <v>1642</v>
      </c>
      <c r="AD506" s="70" t="s">
        <v>1643</v>
      </c>
      <c r="AE506" s="70" t="s">
        <v>1653</v>
      </c>
      <c r="AF506" s="70" t="s">
        <v>55</v>
      </c>
      <c r="AG506" s="70" t="s">
        <v>55</v>
      </c>
      <c r="AH506" s="70" t="s">
        <v>55</v>
      </c>
    </row>
    <row r="507" spans="2:34" ht="15.75" hidden="1" customHeight="1" x14ac:dyDescent="0.25">
      <c r="B507" s="70" t="s">
        <v>3039</v>
      </c>
      <c r="C507" s="70" t="s">
        <v>3040</v>
      </c>
      <c r="D507" s="70" t="s">
        <v>3034</v>
      </c>
      <c r="E507" s="70" t="s">
        <v>1447</v>
      </c>
      <c r="F507" s="70" t="s">
        <v>3042</v>
      </c>
      <c r="G507" s="70" t="s">
        <v>3043</v>
      </c>
      <c r="H507" s="70" t="s">
        <v>3042</v>
      </c>
      <c r="I507" s="70" t="s">
        <v>3044</v>
      </c>
      <c r="J507" s="70" t="s">
        <v>52</v>
      </c>
      <c r="K507" s="70" t="s">
        <v>1090</v>
      </c>
      <c r="L507" s="70" t="s">
        <v>3045</v>
      </c>
      <c r="M507" s="70" t="s">
        <v>55</v>
      </c>
      <c r="N507" s="70" t="s">
        <v>3046</v>
      </c>
      <c r="O507" s="70" t="s">
        <v>55</v>
      </c>
      <c r="P507" s="70"/>
      <c r="Q507" s="70" t="s">
        <v>55</v>
      </c>
      <c r="R507" s="70" t="s">
        <v>3047</v>
      </c>
      <c r="S507" s="70" t="s">
        <v>55</v>
      </c>
      <c r="T507" s="70" t="s">
        <v>1653</v>
      </c>
      <c r="U507" s="70" t="s">
        <v>1653</v>
      </c>
      <c r="V507" s="70" t="s">
        <v>1653</v>
      </c>
      <c r="W507" s="70" t="s">
        <v>1653</v>
      </c>
      <c r="X507" s="70" t="s">
        <v>1636</v>
      </c>
      <c r="Y507" s="70" t="s">
        <v>1637</v>
      </c>
      <c r="Z507" s="70" t="s">
        <v>1639</v>
      </c>
      <c r="AA507" s="70" t="s">
        <v>1640</v>
      </c>
      <c r="AB507" s="70" t="s">
        <v>1653</v>
      </c>
      <c r="AC507" s="70" t="s">
        <v>1642</v>
      </c>
      <c r="AD507" s="70" t="s">
        <v>1643</v>
      </c>
      <c r="AE507" s="70" t="s">
        <v>1653</v>
      </c>
      <c r="AF507" s="70" t="s">
        <v>55</v>
      </c>
      <c r="AG507" s="70" t="s">
        <v>55</v>
      </c>
      <c r="AH507" s="70" t="s">
        <v>55</v>
      </c>
    </row>
    <row r="508" spans="2:34" ht="15.75" hidden="1" customHeight="1" x14ac:dyDescent="0.25">
      <c r="B508" s="70" t="s">
        <v>1677</v>
      </c>
      <c r="C508" s="70" t="s">
        <v>1373</v>
      </c>
      <c r="D508" s="70" t="s">
        <v>3034</v>
      </c>
      <c r="E508" s="70" t="s">
        <v>1447</v>
      </c>
      <c r="F508" s="70" t="s">
        <v>3042</v>
      </c>
      <c r="G508" s="70" t="s">
        <v>3043</v>
      </c>
      <c r="H508" s="70" t="s">
        <v>3042</v>
      </c>
      <c r="I508" s="70" t="s">
        <v>3043</v>
      </c>
      <c r="J508" s="70" t="s">
        <v>52</v>
      </c>
      <c r="K508" s="70" t="s">
        <v>1090</v>
      </c>
      <c r="L508" s="70" t="s">
        <v>3049</v>
      </c>
      <c r="M508" s="70" t="s">
        <v>55</v>
      </c>
      <c r="N508" s="70" t="s">
        <v>3050</v>
      </c>
      <c r="O508" s="70" t="s">
        <v>55</v>
      </c>
      <c r="P508" s="70"/>
      <c r="Q508" s="70" t="s">
        <v>55</v>
      </c>
      <c r="R508" s="70" t="s">
        <v>3038</v>
      </c>
      <c r="S508" s="70" t="s">
        <v>55</v>
      </c>
      <c r="T508" s="70" t="s">
        <v>1653</v>
      </c>
      <c r="U508" s="70" t="s">
        <v>1653</v>
      </c>
      <c r="V508" s="70" t="s">
        <v>1653</v>
      </c>
      <c r="W508" s="70" t="s">
        <v>1653</v>
      </c>
      <c r="X508" s="70" t="s">
        <v>1636</v>
      </c>
      <c r="Y508" s="70" t="s">
        <v>1637</v>
      </c>
      <c r="Z508" s="70" t="s">
        <v>1639</v>
      </c>
      <c r="AA508" s="70" t="s">
        <v>1640</v>
      </c>
      <c r="AB508" s="70" t="s">
        <v>1653</v>
      </c>
      <c r="AC508" s="70" t="s">
        <v>1642</v>
      </c>
      <c r="AD508" s="70" t="s">
        <v>1643</v>
      </c>
      <c r="AE508" s="70" t="s">
        <v>1653</v>
      </c>
      <c r="AF508" s="70" t="s">
        <v>55</v>
      </c>
      <c r="AG508" s="70" t="s">
        <v>55</v>
      </c>
      <c r="AH508" s="70" t="s">
        <v>55</v>
      </c>
    </row>
    <row r="509" spans="2:34" ht="15.75" hidden="1" customHeight="1" x14ac:dyDescent="0.25">
      <c r="B509" s="70" t="s">
        <v>1677</v>
      </c>
      <c r="C509" s="70" t="s">
        <v>1373</v>
      </c>
      <c r="D509" s="70" t="s">
        <v>3034</v>
      </c>
      <c r="E509" s="70" t="s">
        <v>1447</v>
      </c>
      <c r="F509" s="70" t="s">
        <v>3051</v>
      </c>
      <c r="G509" s="70" t="s">
        <v>3052</v>
      </c>
      <c r="H509" s="70" t="s">
        <v>3051</v>
      </c>
      <c r="I509" s="70" t="s">
        <v>3052</v>
      </c>
      <c r="J509" s="70" t="s">
        <v>52</v>
      </c>
      <c r="K509" s="70" t="s">
        <v>493</v>
      </c>
      <c r="L509" s="70" t="s">
        <v>3054</v>
      </c>
      <c r="M509" s="70" t="s">
        <v>55</v>
      </c>
      <c r="N509" s="70" t="s">
        <v>264</v>
      </c>
      <c r="O509" s="70" t="s">
        <v>55</v>
      </c>
      <c r="P509" s="70" t="s">
        <v>3055</v>
      </c>
      <c r="Q509" s="70" t="s">
        <v>55</v>
      </c>
      <c r="R509" s="70" t="s">
        <v>3056</v>
      </c>
      <c r="S509" s="70" t="s">
        <v>55</v>
      </c>
      <c r="T509" s="70" t="s">
        <v>1653</v>
      </c>
      <c r="U509" s="70" t="s">
        <v>1653</v>
      </c>
      <c r="V509" s="70" t="s">
        <v>1634</v>
      </c>
      <c r="W509" s="70" t="s">
        <v>1635</v>
      </c>
      <c r="X509" s="70" t="s">
        <v>1636</v>
      </c>
      <c r="Y509" s="70" t="s">
        <v>1637</v>
      </c>
      <c r="Z509" s="70" t="s">
        <v>1639</v>
      </c>
      <c r="AA509" s="70" t="s">
        <v>1640</v>
      </c>
      <c r="AB509" s="70" t="s">
        <v>1653</v>
      </c>
      <c r="AC509" s="70" t="s">
        <v>1642</v>
      </c>
      <c r="AD509" s="70" t="s">
        <v>1643</v>
      </c>
      <c r="AE509" s="70" t="s">
        <v>1653</v>
      </c>
      <c r="AF509" s="70" t="s">
        <v>55</v>
      </c>
      <c r="AG509" s="70" t="s">
        <v>55</v>
      </c>
      <c r="AH509" s="70" t="s">
        <v>55</v>
      </c>
    </row>
    <row r="510" spans="2:34" ht="15.75" hidden="1" customHeight="1" x14ac:dyDescent="0.25">
      <c r="B510" s="70" t="s">
        <v>1677</v>
      </c>
      <c r="C510" s="70" t="s">
        <v>1373</v>
      </c>
      <c r="D510" s="70" t="s">
        <v>3057</v>
      </c>
      <c r="E510" s="70" t="s">
        <v>1449</v>
      </c>
      <c r="F510" s="70" t="s">
        <v>3058</v>
      </c>
      <c r="G510" s="70" t="s">
        <v>3059</v>
      </c>
      <c r="H510" s="70" t="s">
        <v>3058</v>
      </c>
      <c r="I510" s="70" t="s">
        <v>3059</v>
      </c>
      <c r="J510" s="70" t="s">
        <v>82</v>
      </c>
      <c r="K510" s="70" t="s">
        <v>1090</v>
      </c>
      <c r="L510" s="70" t="s">
        <v>3060</v>
      </c>
      <c r="M510" s="70" t="s">
        <v>55</v>
      </c>
      <c r="N510" s="70" t="s">
        <v>3050</v>
      </c>
      <c r="O510" s="70" t="s">
        <v>55</v>
      </c>
      <c r="P510" s="70" t="s">
        <v>3061</v>
      </c>
      <c r="Q510" s="70" t="s">
        <v>55</v>
      </c>
      <c r="R510" s="70" t="s">
        <v>3062</v>
      </c>
      <c r="S510" s="70" t="s">
        <v>55</v>
      </c>
      <c r="T510" s="70" t="s">
        <v>1653</v>
      </c>
      <c r="U510" s="70" t="s">
        <v>1653</v>
      </c>
      <c r="V510" s="70" t="s">
        <v>1653</v>
      </c>
      <c r="W510" s="70" t="s">
        <v>1653</v>
      </c>
      <c r="X510" s="70" t="s">
        <v>1636</v>
      </c>
      <c r="Y510" s="70" t="s">
        <v>1637</v>
      </c>
      <c r="Z510" s="70" t="s">
        <v>1639</v>
      </c>
      <c r="AA510" s="70" t="s">
        <v>1640</v>
      </c>
      <c r="AB510" s="70" t="s">
        <v>1653</v>
      </c>
      <c r="AC510" s="70" t="s">
        <v>1642</v>
      </c>
      <c r="AD510" s="70" t="s">
        <v>1643</v>
      </c>
      <c r="AE510" s="70" t="s">
        <v>1653</v>
      </c>
      <c r="AF510" s="70" t="s">
        <v>55</v>
      </c>
      <c r="AG510" s="70" t="s">
        <v>55</v>
      </c>
      <c r="AH510" s="70" t="s">
        <v>55</v>
      </c>
    </row>
    <row r="511" spans="2:34" ht="15.75" hidden="1" customHeight="1" x14ac:dyDescent="0.25">
      <c r="B511" s="70" t="s">
        <v>1677</v>
      </c>
      <c r="C511" s="70" t="s">
        <v>1373</v>
      </c>
      <c r="D511" s="70" t="s">
        <v>3063</v>
      </c>
      <c r="E511" s="70" t="s">
        <v>1450</v>
      </c>
      <c r="F511" s="70" t="s">
        <v>3064</v>
      </c>
      <c r="G511" s="70" t="s">
        <v>3065</v>
      </c>
      <c r="H511" s="70" t="s">
        <v>3064</v>
      </c>
      <c r="I511" s="70" t="s">
        <v>3066</v>
      </c>
      <c r="J511" s="70" t="s">
        <v>52</v>
      </c>
      <c r="K511" s="70" t="s">
        <v>927</v>
      </c>
      <c r="L511" s="70" t="s">
        <v>3067</v>
      </c>
      <c r="M511" s="70" t="s">
        <v>55</v>
      </c>
      <c r="N511" s="70" t="s">
        <v>3068</v>
      </c>
      <c r="O511" s="70" t="s">
        <v>55</v>
      </c>
      <c r="P511" s="70" t="s">
        <v>264</v>
      </c>
      <c r="Q511" s="70" t="s">
        <v>55</v>
      </c>
      <c r="R511" s="70" t="s">
        <v>3069</v>
      </c>
      <c r="S511" s="70" t="s">
        <v>55</v>
      </c>
      <c r="T511" s="70" t="s">
        <v>1631</v>
      </c>
      <c r="U511" s="70" t="s">
        <v>1633</v>
      </c>
      <c r="V511" s="70" t="s">
        <v>1634</v>
      </c>
      <c r="W511" s="70" t="s">
        <v>1635</v>
      </c>
      <c r="X511" s="70" t="s">
        <v>1636</v>
      </c>
      <c r="Y511" s="70" t="s">
        <v>1653</v>
      </c>
      <c r="Z511" s="70" t="s">
        <v>1653</v>
      </c>
      <c r="AA511" s="70" t="s">
        <v>1653</v>
      </c>
      <c r="AB511" s="70" t="s">
        <v>1653</v>
      </c>
      <c r="AC511" s="70" t="s">
        <v>1653</v>
      </c>
      <c r="AD511" s="70" t="s">
        <v>1653</v>
      </c>
      <c r="AE511" s="70" t="s">
        <v>1653</v>
      </c>
      <c r="AF511" s="70" t="s">
        <v>55</v>
      </c>
      <c r="AG511" s="70" t="s">
        <v>55</v>
      </c>
      <c r="AH511" s="70" t="s">
        <v>55</v>
      </c>
    </row>
    <row r="512" spans="2:34" ht="15.75" hidden="1" customHeight="1" x14ac:dyDescent="0.25">
      <c r="B512" s="70" t="s">
        <v>1677</v>
      </c>
      <c r="C512" s="70" t="s">
        <v>1373</v>
      </c>
      <c r="D512" s="70" t="s">
        <v>3070</v>
      </c>
      <c r="E512" s="70" t="s">
        <v>1451</v>
      </c>
      <c r="F512" s="70" t="s">
        <v>3071</v>
      </c>
      <c r="G512" s="70" t="s">
        <v>3072</v>
      </c>
      <c r="H512" s="70" t="s">
        <v>3071</v>
      </c>
      <c r="I512" s="70" t="s">
        <v>3072</v>
      </c>
      <c r="J512" s="70" t="s">
        <v>52</v>
      </c>
      <c r="K512" s="70" t="s">
        <v>493</v>
      </c>
      <c r="L512" s="70" t="s">
        <v>3073</v>
      </c>
      <c r="M512" s="70" t="s">
        <v>55</v>
      </c>
      <c r="N512" s="70" t="s">
        <v>264</v>
      </c>
      <c r="O512" s="70" t="s">
        <v>55</v>
      </c>
      <c r="P512" s="70" t="s">
        <v>3074</v>
      </c>
      <c r="Q512" s="70" t="s">
        <v>55</v>
      </c>
      <c r="R512" s="70" t="s">
        <v>3075</v>
      </c>
      <c r="S512" s="70" t="s">
        <v>55</v>
      </c>
      <c r="T512" s="70" t="s">
        <v>1653</v>
      </c>
      <c r="U512" s="70" t="s">
        <v>1653</v>
      </c>
      <c r="V512" s="70" t="s">
        <v>1634</v>
      </c>
      <c r="W512" s="70" t="s">
        <v>1635</v>
      </c>
      <c r="X512" s="70" t="s">
        <v>1653</v>
      </c>
      <c r="Y512" s="70" t="s">
        <v>1653</v>
      </c>
      <c r="Z512" s="70" t="s">
        <v>1653</v>
      </c>
      <c r="AA512" s="70" t="s">
        <v>1653</v>
      </c>
      <c r="AB512" s="70" t="s">
        <v>1653</v>
      </c>
      <c r="AC512" s="70" t="s">
        <v>1653</v>
      </c>
      <c r="AD512" s="70" t="s">
        <v>1653</v>
      </c>
      <c r="AE512" s="70" t="s">
        <v>1653</v>
      </c>
      <c r="AF512" s="70" t="s">
        <v>55</v>
      </c>
      <c r="AG512" s="70" t="s">
        <v>55</v>
      </c>
      <c r="AH512" s="70" t="s">
        <v>55</v>
      </c>
    </row>
    <row r="513" spans="2:34" ht="15.75" hidden="1" customHeight="1" x14ac:dyDescent="0.25">
      <c r="B513" s="70" t="s">
        <v>1677</v>
      </c>
      <c r="C513" s="70" t="s">
        <v>1373</v>
      </c>
      <c r="D513" s="70" t="s">
        <v>3070</v>
      </c>
      <c r="E513" s="70" t="s">
        <v>1451</v>
      </c>
      <c r="F513" s="70" t="s">
        <v>3076</v>
      </c>
      <c r="G513" s="70" t="s">
        <v>3077</v>
      </c>
      <c r="H513" s="70" t="s">
        <v>3076</v>
      </c>
      <c r="I513" s="70" t="s">
        <v>3077</v>
      </c>
      <c r="J513" s="70" t="s">
        <v>52</v>
      </c>
      <c r="K513" s="70" t="s">
        <v>493</v>
      </c>
      <c r="L513" s="70" t="s">
        <v>3078</v>
      </c>
      <c r="M513" s="70" t="s">
        <v>55</v>
      </c>
      <c r="N513" s="70" t="s">
        <v>264</v>
      </c>
      <c r="O513" s="70" t="s">
        <v>55</v>
      </c>
      <c r="P513" s="70"/>
      <c r="Q513" s="70" t="s">
        <v>55</v>
      </c>
      <c r="R513" s="70" t="s">
        <v>3079</v>
      </c>
      <c r="S513" s="70" t="s">
        <v>55</v>
      </c>
      <c r="T513" s="70" t="s">
        <v>1653</v>
      </c>
      <c r="U513" s="70" t="s">
        <v>1653</v>
      </c>
      <c r="V513" s="70" t="s">
        <v>1634</v>
      </c>
      <c r="W513" s="70" t="s">
        <v>1635</v>
      </c>
      <c r="X513" s="70" t="s">
        <v>1653</v>
      </c>
      <c r="Y513" s="70" t="s">
        <v>1653</v>
      </c>
      <c r="Z513" s="70" t="s">
        <v>1653</v>
      </c>
      <c r="AA513" s="70" t="s">
        <v>1653</v>
      </c>
      <c r="AB513" s="70" t="s">
        <v>1653</v>
      </c>
      <c r="AC513" s="70" t="s">
        <v>1653</v>
      </c>
      <c r="AD513" s="70" t="s">
        <v>1653</v>
      </c>
      <c r="AE513" s="70" t="s">
        <v>1653</v>
      </c>
      <c r="AF513" s="70" t="s">
        <v>55</v>
      </c>
      <c r="AG513" s="70" t="s">
        <v>55</v>
      </c>
      <c r="AH513" s="70" t="s">
        <v>55</v>
      </c>
    </row>
    <row r="514" spans="2:34" ht="15.75" hidden="1" customHeight="1" x14ac:dyDescent="0.25">
      <c r="B514" s="70" t="s">
        <v>1677</v>
      </c>
      <c r="C514" s="70" t="s">
        <v>1373</v>
      </c>
      <c r="D514" s="70" t="s">
        <v>3070</v>
      </c>
      <c r="E514" s="70" t="s">
        <v>1451</v>
      </c>
      <c r="F514" s="70" t="s">
        <v>3080</v>
      </c>
      <c r="G514" s="70" t="s">
        <v>3081</v>
      </c>
      <c r="H514" s="70" t="s">
        <v>3080</v>
      </c>
      <c r="I514" s="70" t="s">
        <v>3081</v>
      </c>
      <c r="J514" s="70" t="s">
        <v>52</v>
      </c>
      <c r="K514" s="70" t="s">
        <v>493</v>
      </c>
      <c r="L514" s="70" t="s">
        <v>3082</v>
      </c>
      <c r="M514" s="70" t="s">
        <v>55</v>
      </c>
      <c r="N514" s="70" t="s">
        <v>264</v>
      </c>
      <c r="O514" s="70" t="s">
        <v>55</v>
      </c>
      <c r="P514" s="70"/>
      <c r="Q514" s="70" t="s">
        <v>55</v>
      </c>
      <c r="R514" s="70" t="s">
        <v>3079</v>
      </c>
      <c r="S514" s="70" t="s">
        <v>55</v>
      </c>
      <c r="T514" s="70" t="s">
        <v>1653</v>
      </c>
      <c r="U514" s="70" t="s">
        <v>1653</v>
      </c>
      <c r="V514" s="70" t="s">
        <v>1634</v>
      </c>
      <c r="W514" s="70" t="s">
        <v>1635</v>
      </c>
      <c r="X514" s="70" t="s">
        <v>1653</v>
      </c>
      <c r="Y514" s="70" t="s">
        <v>1653</v>
      </c>
      <c r="Z514" s="70" t="s">
        <v>1653</v>
      </c>
      <c r="AA514" s="70" t="s">
        <v>1653</v>
      </c>
      <c r="AB514" s="70" t="s">
        <v>1653</v>
      </c>
      <c r="AC514" s="70" t="s">
        <v>1653</v>
      </c>
      <c r="AD514" s="70" t="s">
        <v>1653</v>
      </c>
      <c r="AE514" s="70" t="s">
        <v>1653</v>
      </c>
      <c r="AF514" s="70" t="s">
        <v>55</v>
      </c>
      <c r="AG514" s="70" t="s">
        <v>55</v>
      </c>
      <c r="AH514" s="70" t="s">
        <v>55</v>
      </c>
    </row>
    <row r="515" spans="2:34" ht="15.75" hidden="1" customHeight="1" x14ac:dyDescent="0.25">
      <c r="B515" s="70" t="s">
        <v>2939</v>
      </c>
      <c r="C515" s="70" t="s">
        <v>1171</v>
      </c>
      <c r="D515" s="70" t="s">
        <v>3083</v>
      </c>
      <c r="E515" s="70" t="s">
        <v>1367</v>
      </c>
      <c r="F515" s="70" t="s">
        <v>3084</v>
      </c>
      <c r="G515" s="70" t="s">
        <v>3085</v>
      </c>
      <c r="H515" s="70" t="s">
        <v>3084</v>
      </c>
      <c r="I515" s="70" t="s">
        <v>3085</v>
      </c>
      <c r="J515" s="70" t="s">
        <v>82</v>
      </c>
      <c r="K515" s="70" t="s">
        <v>2942</v>
      </c>
      <c r="L515" s="70" t="s">
        <v>3086</v>
      </c>
      <c r="M515" s="70" t="s">
        <v>55</v>
      </c>
      <c r="N515" s="70" t="s">
        <v>2944</v>
      </c>
      <c r="O515" s="70" t="s">
        <v>55</v>
      </c>
      <c r="P515" s="70" t="s">
        <v>2945</v>
      </c>
      <c r="Q515" s="70" t="s">
        <v>55</v>
      </c>
      <c r="R515" s="70"/>
      <c r="S515" s="70" t="s">
        <v>55</v>
      </c>
      <c r="T515" s="70" t="s">
        <v>1653</v>
      </c>
      <c r="U515" s="70" t="s">
        <v>1653</v>
      </c>
      <c r="V515" s="70" t="s">
        <v>1634</v>
      </c>
      <c r="W515" s="70" t="s">
        <v>1635</v>
      </c>
      <c r="X515" s="70" t="s">
        <v>1636</v>
      </c>
      <c r="Y515" s="70" t="s">
        <v>1637</v>
      </c>
      <c r="Z515" s="70" t="s">
        <v>1653</v>
      </c>
      <c r="AA515" s="70" t="s">
        <v>1653</v>
      </c>
      <c r="AB515" s="70" t="s">
        <v>1653</v>
      </c>
      <c r="AC515" s="70" t="s">
        <v>1653</v>
      </c>
      <c r="AD515" s="70" t="s">
        <v>1653</v>
      </c>
      <c r="AE515" s="70" t="s">
        <v>1644</v>
      </c>
      <c r="AF515" s="70" t="s">
        <v>55</v>
      </c>
      <c r="AG515" s="70" t="s">
        <v>55</v>
      </c>
      <c r="AH515" s="70" t="s">
        <v>55</v>
      </c>
    </row>
    <row r="516" spans="2:34" ht="15.75" hidden="1" customHeight="1" x14ac:dyDescent="0.25">
      <c r="B516" s="70" t="s">
        <v>2939</v>
      </c>
      <c r="C516" s="70" t="s">
        <v>1171</v>
      </c>
      <c r="D516" s="70" t="s">
        <v>3083</v>
      </c>
      <c r="E516" s="70" t="s">
        <v>1367</v>
      </c>
      <c r="F516" s="70" t="s">
        <v>3087</v>
      </c>
      <c r="G516" s="70" t="s">
        <v>3088</v>
      </c>
      <c r="H516" s="70" t="s">
        <v>3087</v>
      </c>
      <c r="I516" s="70" t="s">
        <v>3088</v>
      </c>
      <c r="J516" s="70" t="s">
        <v>82</v>
      </c>
      <c r="K516" s="70" t="s">
        <v>2942</v>
      </c>
      <c r="L516" s="70" t="s">
        <v>3089</v>
      </c>
      <c r="M516" s="70" t="s">
        <v>55</v>
      </c>
      <c r="N516" s="70" t="s">
        <v>2944</v>
      </c>
      <c r="O516" s="70" t="s">
        <v>55</v>
      </c>
      <c r="P516" s="70" t="s">
        <v>2945</v>
      </c>
      <c r="Q516" s="70" t="s">
        <v>55</v>
      </c>
      <c r="R516" s="70"/>
      <c r="S516" s="70" t="s">
        <v>55</v>
      </c>
      <c r="T516" s="70" t="s">
        <v>1653</v>
      </c>
      <c r="U516" s="70" t="s">
        <v>1653</v>
      </c>
      <c r="V516" s="70" t="s">
        <v>1634</v>
      </c>
      <c r="W516" s="70" t="s">
        <v>1635</v>
      </c>
      <c r="X516" s="70" t="s">
        <v>1636</v>
      </c>
      <c r="Y516" s="70" t="s">
        <v>1637</v>
      </c>
      <c r="Z516" s="70" t="s">
        <v>1653</v>
      </c>
      <c r="AA516" s="70" t="s">
        <v>1653</v>
      </c>
      <c r="AB516" s="70" t="s">
        <v>1653</v>
      </c>
      <c r="AC516" s="70" t="s">
        <v>1653</v>
      </c>
      <c r="AD516" s="70" t="s">
        <v>1653</v>
      </c>
      <c r="AE516" s="70" t="s">
        <v>1644</v>
      </c>
      <c r="AF516" s="70" t="s">
        <v>55</v>
      </c>
      <c r="AG516" s="70" t="s">
        <v>55</v>
      </c>
      <c r="AH516" s="70" t="s">
        <v>55</v>
      </c>
    </row>
    <row r="517" spans="2:34" ht="15.75" hidden="1" customHeight="1" x14ac:dyDescent="0.25">
      <c r="B517" s="70" t="s">
        <v>2939</v>
      </c>
      <c r="C517" s="70" t="s">
        <v>1171</v>
      </c>
      <c r="D517" s="70" t="s">
        <v>3091</v>
      </c>
      <c r="E517" s="70" t="s">
        <v>3092</v>
      </c>
      <c r="F517" s="70" t="s">
        <v>3093</v>
      </c>
      <c r="G517" s="70" t="s">
        <v>3094</v>
      </c>
      <c r="H517" s="70" t="s">
        <v>3093</v>
      </c>
      <c r="I517" s="70" t="s">
        <v>3094</v>
      </c>
      <c r="J517" s="70" t="s">
        <v>52</v>
      </c>
      <c r="K517" s="70" t="s">
        <v>2942</v>
      </c>
      <c r="L517" s="70" t="s">
        <v>3095</v>
      </c>
      <c r="M517" s="70" t="s">
        <v>55</v>
      </c>
      <c r="N517" s="70" t="s">
        <v>3096</v>
      </c>
      <c r="O517" s="70" t="s">
        <v>55</v>
      </c>
      <c r="P517" s="70"/>
      <c r="Q517" s="70" t="s">
        <v>55</v>
      </c>
      <c r="R517" s="70" t="s">
        <v>3097</v>
      </c>
      <c r="S517" s="70" t="s">
        <v>55</v>
      </c>
      <c r="T517" s="70" t="s">
        <v>1631</v>
      </c>
      <c r="U517" s="70" t="s">
        <v>1633</v>
      </c>
      <c r="V517" s="70" t="s">
        <v>1634</v>
      </c>
      <c r="W517" s="70" t="s">
        <v>1635</v>
      </c>
      <c r="X517" s="70" t="s">
        <v>1653</v>
      </c>
      <c r="Y517" s="70" t="s">
        <v>1653</v>
      </c>
      <c r="Z517" s="70" t="s">
        <v>1653</v>
      </c>
      <c r="AA517" s="70" t="s">
        <v>1653</v>
      </c>
      <c r="AB517" s="70" t="s">
        <v>1653</v>
      </c>
      <c r="AC517" s="70" t="s">
        <v>1653</v>
      </c>
      <c r="AD517" s="70" t="s">
        <v>1653</v>
      </c>
      <c r="AE517" s="70" t="s">
        <v>1644</v>
      </c>
      <c r="AF517" s="70" t="s">
        <v>55</v>
      </c>
      <c r="AG517" s="70" t="s">
        <v>55</v>
      </c>
      <c r="AH517" s="70" t="s">
        <v>55</v>
      </c>
    </row>
    <row r="518" spans="2:34" ht="15.75" hidden="1" customHeight="1" x14ac:dyDescent="0.25">
      <c r="B518" s="70" t="s">
        <v>2939</v>
      </c>
      <c r="C518" s="70" t="s">
        <v>1171</v>
      </c>
      <c r="D518" s="70" t="s">
        <v>3099</v>
      </c>
      <c r="E518" s="70" t="s">
        <v>1368</v>
      </c>
      <c r="F518" s="70" t="s">
        <v>3100</v>
      </c>
      <c r="G518" s="70" t="s">
        <v>3101</v>
      </c>
      <c r="H518" s="70" t="s">
        <v>3100</v>
      </c>
      <c r="I518" s="70" t="s">
        <v>3102</v>
      </c>
      <c r="J518" s="70" t="s">
        <v>82</v>
      </c>
      <c r="K518" s="70" t="s">
        <v>2942</v>
      </c>
      <c r="L518" s="70" t="s">
        <v>3103</v>
      </c>
      <c r="M518" s="70" t="s">
        <v>55</v>
      </c>
      <c r="N518" s="70" t="s">
        <v>2971</v>
      </c>
      <c r="O518" s="70" t="s">
        <v>55</v>
      </c>
      <c r="P518" s="70" t="s">
        <v>2972</v>
      </c>
      <c r="Q518" s="70" t="s">
        <v>55</v>
      </c>
      <c r="R518" s="70" t="s">
        <v>3097</v>
      </c>
      <c r="S518" s="70" t="s">
        <v>55</v>
      </c>
      <c r="T518" s="70" t="s">
        <v>1653</v>
      </c>
      <c r="U518" s="70" t="s">
        <v>1653</v>
      </c>
      <c r="V518" s="70" t="s">
        <v>1653</v>
      </c>
      <c r="W518" s="70" t="s">
        <v>1653</v>
      </c>
      <c r="X518" s="70" t="s">
        <v>1636</v>
      </c>
      <c r="Y518" s="70" t="s">
        <v>1637</v>
      </c>
      <c r="Z518" s="70" t="s">
        <v>1639</v>
      </c>
      <c r="AA518" s="70" t="s">
        <v>1640</v>
      </c>
      <c r="AB518" s="70" t="s">
        <v>1653</v>
      </c>
      <c r="AC518" s="70" t="s">
        <v>1642</v>
      </c>
      <c r="AD518" s="70" t="s">
        <v>1643</v>
      </c>
      <c r="AE518" s="70" t="s">
        <v>1644</v>
      </c>
      <c r="AF518" s="70" t="s">
        <v>55</v>
      </c>
      <c r="AG518" s="70" t="s">
        <v>55</v>
      </c>
      <c r="AH518" s="70" t="s">
        <v>55</v>
      </c>
    </row>
    <row r="519" spans="2:34" ht="15.75" hidden="1" customHeight="1" x14ac:dyDescent="0.25">
      <c r="B519" s="70" t="s">
        <v>2939</v>
      </c>
      <c r="C519" s="70" t="s">
        <v>1171</v>
      </c>
      <c r="D519" s="70" t="s">
        <v>3099</v>
      </c>
      <c r="E519" s="70" t="s">
        <v>1368</v>
      </c>
      <c r="F519" s="70" t="s">
        <v>3104</v>
      </c>
      <c r="G519" s="70" t="s">
        <v>3105</v>
      </c>
      <c r="H519" s="70" t="s">
        <v>3104</v>
      </c>
      <c r="I519" s="70" t="s">
        <v>3105</v>
      </c>
      <c r="J519" s="70" t="s">
        <v>82</v>
      </c>
      <c r="K519" s="70" t="s">
        <v>2942</v>
      </c>
      <c r="L519" s="70" t="s">
        <v>3106</v>
      </c>
      <c r="M519" s="70" t="s">
        <v>55</v>
      </c>
      <c r="N519" s="70" t="s">
        <v>2971</v>
      </c>
      <c r="O519" s="70" t="s">
        <v>55</v>
      </c>
      <c r="P519" s="70" t="s">
        <v>2972</v>
      </c>
      <c r="Q519" s="70" t="s">
        <v>55</v>
      </c>
      <c r="R519" s="70" t="s">
        <v>3097</v>
      </c>
      <c r="S519" s="70" t="s">
        <v>55</v>
      </c>
      <c r="T519" s="70" t="s">
        <v>1653</v>
      </c>
      <c r="U519" s="70" t="s">
        <v>1653</v>
      </c>
      <c r="V519" s="70" t="s">
        <v>1653</v>
      </c>
      <c r="W519" s="70" t="s">
        <v>1635</v>
      </c>
      <c r="X519" s="70" t="s">
        <v>1636</v>
      </c>
      <c r="Y519" s="70" t="s">
        <v>1637</v>
      </c>
      <c r="Z519" s="70" t="s">
        <v>1639</v>
      </c>
      <c r="AA519" s="70" t="s">
        <v>1640</v>
      </c>
      <c r="AB519" s="70" t="s">
        <v>1653</v>
      </c>
      <c r="AC519" s="70" t="s">
        <v>1642</v>
      </c>
      <c r="AD519" s="70" t="s">
        <v>1643</v>
      </c>
      <c r="AE519" s="70" t="s">
        <v>1644</v>
      </c>
      <c r="AF519" s="70" t="s">
        <v>55</v>
      </c>
      <c r="AG519" s="70" t="s">
        <v>55</v>
      </c>
      <c r="AH519" s="70" t="s">
        <v>55</v>
      </c>
    </row>
    <row r="520" spans="2:34" ht="15.75" hidden="1" customHeight="1" x14ac:dyDescent="0.25">
      <c r="B520" s="70" t="s">
        <v>2939</v>
      </c>
      <c r="C520" s="70" t="s">
        <v>1171</v>
      </c>
      <c r="D520" s="70" t="s">
        <v>2954</v>
      </c>
      <c r="E520" s="70" t="s">
        <v>1178</v>
      </c>
      <c r="F520" s="70" t="s">
        <v>3108</v>
      </c>
      <c r="G520" s="70" t="s">
        <v>1300</v>
      </c>
      <c r="H520" s="70" t="s">
        <v>3108</v>
      </c>
      <c r="I520" s="70" t="s">
        <v>1300</v>
      </c>
      <c r="J520" s="70" t="s">
        <v>82</v>
      </c>
      <c r="K520" s="70" t="s">
        <v>2942</v>
      </c>
      <c r="L520" s="70" t="s">
        <v>3110</v>
      </c>
      <c r="M520" s="70" t="s">
        <v>55</v>
      </c>
      <c r="N520" s="70" t="s">
        <v>433</v>
      </c>
      <c r="O520" s="70" t="s">
        <v>55</v>
      </c>
      <c r="P520" s="70" t="s">
        <v>3111</v>
      </c>
      <c r="Q520" s="70" t="s">
        <v>55</v>
      </c>
      <c r="R520" s="70"/>
      <c r="S520" s="70" t="s">
        <v>55</v>
      </c>
      <c r="T520" s="70" t="s">
        <v>1653</v>
      </c>
      <c r="U520" s="70" t="s">
        <v>1653</v>
      </c>
      <c r="V520" s="70" t="s">
        <v>1653</v>
      </c>
      <c r="W520" s="70" t="s">
        <v>1653</v>
      </c>
      <c r="X520" s="70" t="s">
        <v>1636</v>
      </c>
      <c r="Y520" s="70" t="s">
        <v>1637</v>
      </c>
      <c r="Z520" s="70" t="s">
        <v>1639</v>
      </c>
      <c r="AA520" s="70" t="s">
        <v>1640</v>
      </c>
      <c r="AB520" s="70" t="s">
        <v>1653</v>
      </c>
      <c r="AC520" s="70" t="s">
        <v>1642</v>
      </c>
      <c r="AD520" s="70" t="s">
        <v>1643</v>
      </c>
      <c r="AE520" s="70" t="s">
        <v>1653</v>
      </c>
      <c r="AF520" s="70" t="s">
        <v>55</v>
      </c>
      <c r="AG520" s="70" t="s">
        <v>55</v>
      </c>
      <c r="AH520" s="70" t="s">
        <v>55</v>
      </c>
    </row>
    <row r="521" spans="2:34" ht="15.75" hidden="1" customHeight="1" x14ac:dyDescent="0.25">
      <c r="B521" s="70" t="s">
        <v>2939</v>
      </c>
      <c r="C521" s="70" t="s">
        <v>1171</v>
      </c>
      <c r="D521" s="70" t="s">
        <v>2954</v>
      </c>
      <c r="E521" s="70" t="s">
        <v>1178</v>
      </c>
      <c r="F521" s="70" t="s">
        <v>3114</v>
      </c>
      <c r="G521" s="70" t="s">
        <v>1301</v>
      </c>
      <c r="H521" s="70" t="s">
        <v>3114</v>
      </c>
      <c r="I521" s="70" t="s">
        <v>1301</v>
      </c>
      <c r="J521" s="70" t="s">
        <v>82</v>
      </c>
      <c r="K521" s="70" t="s">
        <v>2942</v>
      </c>
      <c r="L521" s="70" t="s">
        <v>3115</v>
      </c>
      <c r="M521" s="70" t="s">
        <v>55</v>
      </c>
      <c r="N521" s="70" t="s">
        <v>433</v>
      </c>
      <c r="O521" s="70" t="s">
        <v>55</v>
      </c>
      <c r="P521" s="70" t="s">
        <v>3116</v>
      </c>
      <c r="Q521" s="70" t="s">
        <v>55</v>
      </c>
      <c r="R521" s="70"/>
      <c r="S521" s="70" t="s">
        <v>55</v>
      </c>
      <c r="T521" s="70" t="s">
        <v>1631</v>
      </c>
      <c r="U521" s="70" t="s">
        <v>1633</v>
      </c>
      <c r="V521" s="70" t="s">
        <v>1634</v>
      </c>
      <c r="W521" s="70" t="s">
        <v>1635</v>
      </c>
      <c r="X521" s="70" t="s">
        <v>1653</v>
      </c>
      <c r="Y521" s="70" t="s">
        <v>1653</v>
      </c>
      <c r="Z521" s="70" t="s">
        <v>1653</v>
      </c>
      <c r="AA521" s="70" t="s">
        <v>1653</v>
      </c>
      <c r="AB521" s="70" t="s">
        <v>1653</v>
      </c>
      <c r="AC521" s="70" t="s">
        <v>1653</v>
      </c>
      <c r="AD521" s="70" t="s">
        <v>1653</v>
      </c>
      <c r="AE521" s="70" t="s">
        <v>1653</v>
      </c>
      <c r="AF521" s="70" t="s">
        <v>55</v>
      </c>
      <c r="AG521" s="70" t="s">
        <v>55</v>
      </c>
      <c r="AH521" s="70" t="s">
        <v>55</v>
      </c>
    </row>
    <row r="522" spans="2:34" ht="15.75" hidden="1" customHeight="1" x14ac:dyDescent="0.25">
      <c r="B522" s="70" t="s">
        <v>2939</v>
      </c>
      <c r="C522" s="70" t="s">
        <v>1171</v>
      </c>
      <c r="D522" s="70" t="s">
        <v>2954</v>
      </c>
      <c r="E522" s="70" t="s">
        <v>1178</v>
      </c>
      <c r="F522" s="70" t="s">
        <v>3117</v>
      </c>
      <c r="G522" s="70" t="s">
        <v>1304</v>
      </c>
      <c r="H522" s="70" t="s">
        <v>3117</v>
      </c>
      <c r="I522" s="70" t="s">
        <v>1304</v>
      </c>
      <c r="J522" s="70" t="s">
        <v>82</v>
      </c>
      <c r="K522" s="70" t="s">
        <v>2942</v>
      </c>
      <c r="L522" s="70" t="s">
        <v>3119</v>
      </c>
      <c r="M522" s="70" t="s">
        <v>55</v>
      </c>
      <c r="N522" s="70" t="s">
        <v>433</v>
      </c>
      <c r="O522" s="70" t="s">
        <v>55</v>
      </c>
      <c r="P522" s="70" t="s">
        <v>551</v>
      </c>
      <c r="Q522" s="70" t="s">
        <v>55</v>
      </c>
      <c r="R522" s="70"/>
      <c r="S522" s="70" t="s">
        <v>55</v>
      </c>
      <c r="T522" s="70" t="s">
        <v>1653</v>
      </c>
      <c r="U522" s="70" t="s">
        <v>1653</v>
      </c>
      <c r="V522" s="70" t="s">
        <v>1653</v>
      </c>
      <c r="W522" s="70" t="s">
        <v>1653</v>
      </c>
      <c r="X522" s="70" t="s">
        <v>1636</v>
      </c>
      <c r="Y522" s="70" t="s">
        <v>1637</v>
      </c>
      <c r="Z522" s="70" t="s">
        <v>1639</v>
      </c>
      <c r="AA522" s="70" t="s">
        <v>1640</v>
      </c>
      <c r="AB522" s="70" t="s">
        <v>1653</v>
      </c>
      <c r="AC522" s="70" t="s">
        <v>1642</v>
      </c>
      <c r="AD522" s="70" t="s">
        <v>1643</v>
      </c>
      <c r="AE522" s="70" t="s">
        <v>1653</v>
      </c>
      <c r="AF522" s="70" t="s">
        <v>55</v>
      </c>
      <c r="AG522" s="70" t="s">
        <v>55</v>
      </c>
      <c r="AH522" s="70" t="s">
        <v>55</v>
      </c>
    </row>
    <row r="523" spans="2:34" ht="15.75" hidden="1" customHeight="1" x14ac:dyDescent="0.25">
      <c r="B523" s="70" t="s">
        <v>2939</v>
      </c>
      <c r="C523" s="70" t="s">
        <v>1171</v>
      </c>
      <c r="D523" s="70" t="s">
        <v>2954</v>
      </c>
      <c r="E523" s="70" t="s">
        <v>1178</v>
      </c>
      <c r="F523" s="70" t="s">
        <v>3120</v>
      </c>
      <c r="G523" s="70" t="s">
        <v>1305</v>
      </c>
      <c r="H523" s="70" t="s">
        <v>3120</v>
      </c>
      <c r="I523" s="70" t="s">
        <v>1305</v>
      </c>
      <c r="J523" s="70" t="s">
        <v>82</v>
      </c>
      <c r="K523" s="70" t="s">
        <v>2942</v>
      </c>
      <c r="L523" s="70" t="s">
        <v>3119</v>
      </c>
      <c r="M523" s="70" t="s">
        <v>55</v>
      </c>
      <c r="N523" s="70" t="s">
        <v>433</v>
      </c>
      <c r="O523" s="70" t="s">
        <v>55</v>
      </c>
      <c r="P523" s="70" t="s">
        <v>3116</v>
      </c>
      <c r="Q523" s="70" t="s">
        <v>55</v>
      </c>
      <c r="R523" s="70"/>
      <c r="S523" s="70" t="s">
        <v>55</v>
      </c>
      <c r="T523" s="70" t="s">
        <v>1653</v>
      </c>
      <c r="U523" s="70" t="s">
        <v>1653</v>
      </c>
      <c r="V523" s="70" t="s">
        <v>1653</v>
      </c>
      <c r="W523" s="70" t="s">
        <v>1653</v>
      </c>
      <c r="X523" s="70" t="s">
        <v>1636</v>
      </c>
      <c r="Y523" s="70" t="s">
        <v>1637</v>
      </c>
      <c r="Z523" s="70" t="s">
        <v>1639</v>
      </c>
      <c r="AA523" s="70" t="s">
        <v>1640</v>
      </c>
      <c r="AB523" s="70" t="s">
        <v>1653</v>
      </c>
      <c r="AC523" s="70" t="s">
        <v>1642</v>
      </c>
      <c r="AD523" s="70" t="s">
        <v>1643</v>
      </c>
      <c r="AE523" s="70" t="s">
        <v>1653</v>
      </c>
      <c r="AF523" s="70" t="s">
        <v>55</v>
      </c>
      <c r="AG523" s="70" t="s">
        <v>55</v>
      </c>
      <c r="AH523" s="70" t="s">
        <v>55</v>
      </c>
    </row>
    <row r="524" spans="2:34" ht="15.75" hidden="1" customHeight="1" x14ac:dyDescent="0.25">
      <c r="B524" s="70" t="s">
        <v>2939</v>
      </c>
      <c r="C524" s="70" t="s">
        <v>1171</v>
      </c>
      <c r="D524" s="70" t="s">
        <v>2954</v>
      </c>
      <c r="E524" s="70" t="s">
        <v>1178</v>
      </c>
      <c r="F524" s="70" t="s">
        <v>3122</v>
      </c>
      <c r="G524" s="70" t="s">
        <v>1306</v>
      </c>
      <c r="H524" s="70" t="s">
        <v>3122</v>
      </c>
      <c r="I524" s="70" t="s">
        <v>1306</v>
      </c>
      <c r="J524" s="70" t="s">
        <v>82</v>
      </c>
      <c r="K524" s="70" t="s">
        <v>2942</v>
      </c>
      <c r="L524" s="70" t="s">
        <v>3123</v>
      </c>
      <c r="M524" s="70" t="s">
        <v>55</v>
      </c>
      <c r="N524" s="70" t="s">
        <v>433</v>
      </c>
      <c r="O524" s="70" t="s">
        <v>55</v>
      </c>
      <c r="P524" s="70" t="s">
        <v>3116</v>
      </c>
      <c r="Q524" s="70" t="s">
        <v>55</v>
      </c>
      <c r="R524" s="70"/>
      <c r="S524" s="70" t="s">
        <v>55</v>
      </c>
      <c r="T524" s="70" t="s">
        <v>1653</v>
      </c>
      <c r="U524" s="70" t="s">
        <v>1653</v>
      </c>
      <c r="V524" s="70" t="s">
        <v>1653</v>
      </c>
      <c r="W524" s="70" t="s">
        <v>1653</v>
      </c>
      <c r="X524" s="70" t="s">
        <v>1636</v>
      </c>
      <c r="Y524" s="70" t="s">
        <v>1637</v>
      </c>
      <c r="Z524" s="70" t="s">
        <v>1639</v>
      </c>
      <c r="AA524" s="70" t="s">
        <v>1640</v>
      </c>
      <c r="AB524" s="70" t="s">
        <v>1653</v>
      </c>
      <c r="AC524" s="70" t="s">
        <v>1642</v>
      </c>
      <c r="AD524" s="70" t="s">
        <v>1643</v>
      </c>
      <c r="AE524" s="70" t="s">
        <v>1653</v>
      </c>
      <c r="AF524" s="70" t="s">
        <v>55</v>
      </c>
      <c r="AG524" s="70" t="s">
        <v>55</v>
      </c>
      <c r="AH524" s="70" t="s">
        <v>55</v>
      </c>
    </row>
    <row r="525" spans="2:34" ht="15.75" hidden="1" customHeight="1" x14ac:dyDescent="0.25">
      <c r="B525" s="70" t="s">
        <v>2939</v>
      </c>
      <c r="C525" s="70" t="s">
        <v>1171</v>
      </c>
      <c r="D525" s="70" t="s">
        <v>3099</v>
      </c>
      <c r="E525" s="70" t="s">
        <v>1368</v>
      </c>
      <c r="F525" s="70" t="s">
        <v>3100</v>
      </c>
      <c r="G525" s="70" t="s">
        <v>3101</v>
      </c>
      <c r="H525" s="70" t="s">
        <v>3125</v>
      </c>
      <c r="I525" s="70" t="s">
        <v>3126</v>
      </c>
      <c r="J525" s="70" t="s">
        <v>82</v>
      </c>
      <c r="K525" s="70" t="s">
        <v>2942</v>
      </c>
      <c r="L525" s="70" t="s">
        <v>3127</v>
      </c>
      <c r="M525" s="70" t="s">
        <v>55</v>
      </c>
      <c r="N525" s="70" t="s">
        <v>2971</v>
      </c>
      <c r="O525" s="70" t="s">
        <v>55</v>
      </c>
      <c r="P525" s="70" t="s">
        <v>2972</v>
      </c>
      <c r="Q525" s="70" t="s">
        <v>55</v>
      </c>
      <c r="R525" s="70" t="s">
        <v>3097</v>
      </c>
      <c r="S525" s="70" t="s">
        <v>55</v>
      </c>
      <c r="T525" s="70" t="s">
        <v>1631</v>
      </c>
      <c r="U525" s="70" t="s">
        <v>1633</v>
      </c>
      <c r="V525" s="70" t="s">
        <v>1634</v>
      </c>
      <c r="W525" s="70" t="s">
        <v>1635</v>
      </c>
      <c r="X525" s="70" t="s">
        <v>1636</v>
      </c>
      <c r="Y525" s="70" t="s">
        <v>1637</v>
      </c>
      <c r="Z525" s="70" t="s">
        <v>1639</v>
      </c>
      <c r="AA525" s="70" t="s">
        <v>1640</v>
      </c>
      <c r="AB525" s="70" t="s">
        <v>1653</v>
      </c>
      <c r="AC525" s="70" t="s">
        <v>1642</v>
      </c>
      <c r="AD525" s="70" t="s">
        <v>1643</v>
      </c>
      <c r="AE525" s="70" t="s">
        <v>1644</v>
      </c>
      <c r="AF525" s="70" t="s">
        <v>55</v>
      </c>
      <c r="AG525" s="70" t="s">
        <v>55</v>
      </c>
      <c r="AH525" s="70" t="s">
        <v>55</v>
      </c>
    </row>
    <row r="526" spans="2:34" ht="15.75" hidden="1" customHeight="1" x14ac:dyDescent="0.25">
      <c r="B526" s="70" t="s">
        <v>2939</v>
      </c>
      <c r="C526" s="70" t="s">
        <v>1171</v>
      </c>
      <c r="D526" s="70" t="s">
        <v>3099</v>
      </c>
      <c r="E526" s="70" t="s">
        <v>1368</v>
      </c>
      <c r="F526" s="70" t="s">
        <v>3100</v>
      </c>
      <c r="G526" s="70" t="s">
        <v>3101</v>
      </c>
      <c r="H526" s="70" t="s">
        <v>3128</v>
      </c>
      <c r="I526" s="70" t="s">
        <v>3129</v>
      </c>
      <c r="J526" s="70" t="s">
        <v>82</v>
      </c>
      <c r="K526" s="70" t="s">
        <v>2942</v>
      </c>
      <c r="L526" s="70" t="s">
        <v>3130</v>
      </c>
      <c r="M526" s="70" t="s">
        <v>55</v>
      </c>
      <c r="N526" s="70" t="s">
        <v>2971</v>
      </c>
      <c r="O526" s="70" t="s">
        <v>55</v>
      </c>
      <c r="P526" s="70" t="s">
        <v>2972</v>
      </c>
      <c r="Q526" s="70" t="s">
        <v>55</v>
      </c>
      <c r="R526" s="70" t="s">
        <v>3097</v>
      </c>
      <c r="S526" s="70" t="s">
        <v>55</v>
      </c>
      <c r="T526" s="70" t="s">
        <v>1631</v>
      </c>
      <c r="U526" s="70" t="s">
        <v>1633</v>
      </c>
      <c r="V526" s="70" t="s">
        <v>1634</v>
      </c>
      <c r="W526" s="70" t="s">
        <v>1635</v>
      </c>
      <c r="X526" s="70" t="s">
        <v>1653</v>
      </c>
      <c r="Y526" s="70" t="s">
        <v>1653</v>
      </c>
      <c r="Z526" s="70" t="s">
        <v>1653</v>
      </c>
      <c r="AA526" s="70" t="s">
        <v>1653</v>
      </c>
      <c r="AB526" s="70" t="s">
        <v>1653</v>
      </c>
      <c r="AC526" s="70" t="s">
        <v>1653</v>
      </c>
      <c r="AD526" s="70" t="s">
        <v>1653</v>
      </c>
      <c r="AE526" s="70" t="s">
        <v>1653</v>
      </c>
      <c r="AF526" s="70" t="s">
        <v>55</v>
      </c>
      <c r="AG526" s="70" t="s">
        <v>55</v>
      </c>
      <c r="AH526" s="70" t="s">
        <v>55</v>
      </c>
    </row>
    <row r="527" spans="2:34" ht="15.75" hidden="1" customHeight="1" x14ac:dyDescent="0.25">
      <c r="B527" s="70" t="s">
        <v>2253</v>
      </c>
      <c r="C527" s="70" t="s">
        <v>1182</v>
      </c>
      <c r="D527" s="70" t="s">
        <v>2981</v>
      </c>
      <c r="E527" s="70" t="s">
        <v>1186</v>
      </c>
      <c r="F527" s="70" t="s">
        <v>3132</v>
      </c>
      <c r="G527" s="70" t="s">
        <v>1321</v>
      </c>
      <c r="H527" s="70" t="s">
        <v>3132</v>
      </c>
      <c r="I527" s="70" t="s">
        <v>3134</v>
      </c>
      <c r="J527" s="70" t="s">
        <v>52</v>
      </c>
      <c r="K527" s="70" t="s">
        <v>3135</v>
      </c>
      <c r="L527" s="70" t="s">
        <v>3136</v>
      </c>
      <c r="M527" s="70" t="s">
        <v>55</v>
      </c>
      <c r="N527" s="70" t="s">
        <v>3137</v>
      </c>
      <c r="O527" s="70" t="s">
        <v>55</v>
      </c>
      <c r="P527" s="70" t="s">
        <v>3138</v>
      </c>
      <c r="Q527" s="70" t="s">
        <v>55</v>
      </c>
      <c r="R527" s="70" t="s">
        <v>3139</v>
      </c>
      <c r="S527" s="70" t="s">
        <v>55</v>
      </c>
      <c r="T527" s="70" t="s">
        <v>1631</v>
      </c>
      <c r="U527" s="70" t="s">
        <v>1633</v>
      </c>
      <c r="V527" s="70" t="s">
        <v>1634</v>
      </c>
      <c r="W527" s="70" t="s">
        <v>1635</v>
      </c>
      <c r="X527" s="70" t="s">
        <v>1636</v>
      </c>
      <c r="Y527" s="70" t="s">
        <v>1653</v>
      </c>
      <c r="Z527" s="70" t="s">
        <v>1653</v>
      </c>
      <c r="AA527" s="70" t="s">
        <v>1653</v>
      </c>
      <c r="AB527" s="70" t="s">
        <v>1653</v>
      </c>
      <c r="AC527" s="70" t="s">
        <v>1653</v>
      </c>
      <c r="AD527" s="70" t="s">
        <v>1653</v>
      </c>
      <c r="AE527" s="70" t="s">
        <v>1653</v>
      </c>
      <c r="AF527" s="70" t="s">
        <v>55</v>
      </c>
      <c r="AG527" s="70" t="s">
        <v>55</v>
      </c>
      <c r="AH527" s="70" t="s">
        <v>55</v>
      </c>
    </row>
    <row r="528" spans="2:34" ht="15.75" hidden="1" customHeight="1" x14ac:dyDescent="0.25">
      <c r="B528" s="70" t="s">
        <v>2253</v>
      </c>
      <c r="C528" s="70" t="s">
        <v>1182</v>
      </c>
      <c r="D528" s="70" t="s">
        <v>2981</v>
      </c>
      <c r="E528" s="70" t="s">
        <v>1186</v>
      </c>
      <c r="F528" s="70" t="s">
        <v>3140</v>
      </c>
      <c r="G528" s="70" t="s">
        <v>1323</v>
      </c>
      <c r="H528" s="70" t="s">
        <v>3140</v>
      </c>
      <c r="I528" s="70" t="s">
        <v>3142</v>
      </c>
      <c r="J528" s="70" t="s">
        <v>52</v>
      </c>
      <c r="K528" s="70" t="s">
        <v>2984</v>
      </c>
      <c r="L528" s="70" t="s">
        <v>3143</v>
      </c>
      <c r="M528" s="70" t="s">
        <v>55</v>
      </c>
      <c r="N528" s="70" t="s">
        <v>264</v>
      </c>
      <c r="O528" s="70" t="s">
        <v>55</v>
      </c>
      <c r="P528" s="70" t="s">
        <v>2871</v>
      </c>
      <c r="Q528" s="70" t="s">
        <v>55</v>
      </c>
      <c r="R528" s="70" t="s">
        <v>3145</v>
      </c>
      <c r="S528" s="70" t="s">
        <v>55</v>
      </c>
      <c r="T528" s="70" t="s">
        <v>1631</v>
      </c>
      <c r="U528" s="70" t="s">
        <v>1633</v>
      </c>
      <c r="V528" s="70" t="s">
        <v>1634</v>
      </c>
      <c r="W528" s="70" t="s">
        <v>1635</v>
      </c>
      <c r="X528" s="70" t="s">
        <v>1636</v>
      </c>
      <c r="Y528" s="70" t="s">
        <v>1653</v>
      </c>
      <c r="Z528" s="70" t="s">
        <v>1653</v>
      </c>
      <c r="AA528" s="70" t="s">
        <v>1653</v>
      </c>
      <c r="AB528" s="70" t="s">
        <v>1653</v>
      </c>
      <c r="AC528" s="70" t="s">
        <v>1653</v>
      </c>
      <c r="AD528" s="70" t="s">
        <v>1653</v>
      </c>
      <c r="AE528" s="70" t="s">
        <v>1653</v>
      </c>
      <c r="AF528" s="70" t="s">
        <v>55</v>
      </c>
      <c r="AG528" s="70" t="s">
        <v>55</v>
      </c>
      <c r="AH528" s="70" t="s">
        <v>55</v>
      </c>
    </row>
    <row r="529" spans="2:34" ht="15.75" hidden="1" customHeight="1" x14ac:dyDescent="0.25">
      <c r="B529" s="70" t="s">
        <v>1677</v>
      </c>
      <c r="C529" s="70" t="s">
        <v>1373</v>
      </c>
      <c r="D529" s="70" t="s">
        <v>2988</v>
      </c>
      <c r="E529" s="70" t="s">
        <v>1442</v>
      </c>
      <c r="F529" s="70" t="s">
        <v>3146</v>
      </c>
      <c r="G529" s="70" t="s">
        <v>3147</v>
      </c>
      <c r="H529" s="70" t="s">
        <v>3146</v>
      </c>
      <c r="I529" s="70" t="s">
        <v>3147</v>
      </c>
      <c r="J529" s="70" t="s">
        <v>52</v>
      </c>
      <c r="K529" s="70" t="s">
        <v>224</v>
      </c>
      <c r="L529" s="70" t="s">
        <v>3150</v>
      </c>
      <c r="M529" s="70" t="s">
        <v>55</v>
      </c>
      <c r="N529" s="70" t="s">
        <v>3151</v>
      </c>
      <c r="O529" s="70" t="s">
        <v>55</v>
      </c>
      <c r="P529" s="70"/>
      <c r="Q529" s="70" t="s">
        <v>55</v>
      </c>
      <c r="R529" s="70" t="s">
        <v>3153</v>
      </c>
      <c r="S529" s="70" t="s">
        <v>55</v>
      </c>
      <c r="T529" s="70" t="s">
        <v>1631</v>
      </c>
      <c r="U529" s="70" t="s">
        <v>1633</v>
      </c>
      <c r="V529" s="70" t="s">
        <v>1634</v>
      </c>
      <c r="W529" s="70" t="s">
        <v>1635</v>
      </c>
      <c r="X529" s="70" t="s">
        <v>1636</v>
      </c>
      <c r="Y529" s="70" t="s">
        <v>1653</v>
      </c>
      <c r="Z529" s="70" t="s">
        <v>1653</v>
      </c>
      <c r="AA529" s="70" t="s">
        <v>1653</v>
      </c>
      <c r="AB529" s="70" t="s">
        <v>1653</v>
      </c>
      <c r="AC529" s="70" t="s">
        <v>1653</v>
      </c>
      <c r="AD529" s="70" t="s">
        <v>1653</v>
      </c>
      <c r="AE529" s="70" t="s">
        <v>1653</v>
      </c>
      <c r="AF529" s="70" t="s">
        <v>55</v>
      </c>
      <c r="AG529" s="70" t="s">
        <v>55</v>
      </c>
      <c r="AH529" s="70" t="s">
        <v>55</v>
      </c>
    </row>
    <row r="530" spans="2:34" ht="15.75" hidden="1" customHeight="1" x14ac:dyDescent="0.25">
      <c r="B530" s="70" t="s">
        <v>1677</v>
      </c>
      <c r="C530" s="70" t="s">
        <v>1373</v>
      </c>
      <c r="D530" s="70" t="s">
        <v>2994</v>
      </c>
      <c r="E530" s="70" t="s">
        <v>1444</v>
      </c>
      <c r="F530" s="70" t="s">
        <v>3155</v>
      </c>
      <c r="G530" s="70" t="s">
        <v>3156</v>
      </c>
      <c r="H530" s="70" t="s">
        <v>3155</v>
      </c>
      <c r="I530" s="70" t="s">
        <v>3156</v>
      </c>
      <c r="J530" s="70" t="s">
        <v>82</v>
      </c>
      <c r="K530" s="70" t="s">
        <v>1090</v>
      </c>
      <c r="L530" s="70" t="s">
        <v>3158</v>
      </c>
      <c r="M530" s="70" t="s">
        <v>55</v>
      </c>
      <c r="N530" s="70" t="s">
        <v>264</v>
      </c>
      <c r="O530" s="70" t="s">
        <v>55</v>
      </c>
      <c r="P530" s="70"/>
      <c r="Q530" s="70" t="s">
        <v>55</v>
      </c>
      <c r="R530" s="70" t="s">
        <v>3159</v>
      </c>
      <c r="S530" s="70" t="s">
        <v>55</v>
      </c>
      <c r="T530" s="70" t="s">
        <v>1653</v>
      </c>
      <c r="U530" s="70" t="s">
        <v>1653</v>
      </c>
      <c r="V530" s="70" t="s">
        <v>1634</v>
      </c>
      <c r="W530" s="70" t="s">
        <v>1635</v>
      </c>
      <c r="X530" s="70" t="s">
        <v>1636</v>
      </c>
      <c r="Y530" s="70" t="s">
        <v>1637</v>
      </c>
      <c r="Z530" s="70" t="s">
        <v>1639</v>
      </c>
      <c r="AA530" s="70" t="s">
        <v>1640</v>
      </c>
      <c r="AB530" s="70" t="s">
        <v>1653</v>
      </c>
      <c r="AC530" s="70" t="s">
        <v>1642</v>
      </c>
      <c r="AD530" s="70" t="s">
        <v>1643</v>
      </c>
      <c r="AE530" s="70" t="s">
        <v>1653</v>
      </c>
      <c r="AF530" s="70" t="s">
        <v>55</v>
      </c>
      <c r="AG530" s="70" t="s">
        <v>55</v>
      </c>
      <c r="AH530" s="70" t="s">
        <v>55</v>
      </c>
    </row>
    <row r="531" spans="2:34" ht="15.75" hidden="1" customHeight="1" x14ac:dyDescent="0.25">
      <c r="B531" s="70" t="s">
        <v>909</v>
      </c>
      <c r="C531" s="70" t="s">
        <v>910</v>
      </c>
      <c r="D531" s="70" t="s">
        <v>1377</v>
      </c>
      <c r="E531" s="70" t="s">
        <v>1105</v>
      </c>
      <c r="F531" s="70" t="s">
        <v>1378</v>
      </c>
      <c r="G531" s="70" t="s">
        <v>1160</v>
      </c>
      <c r="H531" s="70" t="s">
        <v>3161</v>
      </c>
      <c r="I531" s="70" t="s">
        <v>3162</v>
      </c>
      <c r="J531" s="70" t="s">
        <v>52</v>
      </c>
      <c r="K531" s="70" t="s">
        <v>493</v>
      </c>
      <c r="L531" s="70" t="s">
        <v>1384</v>
      </c>
      <c r="M531" s="70" t="s">
        <v>55</v>
      </c>
      <c r="N531" s="70" t="s">
        <v>264</v>
      </c>
      <c r="O531" s="70" t="s">
        <v>55</v>
      </c>
      <c r="P531" s="70" t="s">
        <v>1387</v>
      </c>
      <c r="Q531" s="70" t="s">
        <v>55</v>
      </c>
      <c r="R531" s="70" t="s">
        <v>3163</v>
      </c>
      <c r="S531" s="70" t="s">
        <v>55</v>
      </c>
      <c r="T531" s="70"/>
      <c r="U531" s="70"/>
      <c r="V531" s="70"/>
      <c r="W531" s="70"/>
      <c r="X531" s="70"/>
      <c r="Y531" s="70"/>
      <c r="Z531" s="70"/>
      <c r="AA531" s="70"/>
      <c r="AB531" s="70"/>
      <c r="AC531" s="70"/>
      <c r="AD531" s="70"/>
      <c r="AE531" s="70"/>
      <c r="AF531" s="70" t="s">
        <v>55</v>
      </c>
      <c r="AG531" s="70" t="s">
        <v>52</v>
      </c>
      <c r="AH531" s="70" t="s">
        <v>3164</v>
      </c>
    </row>
    <row r="532" spans="2:34" ht="15.75" hidden="1" customHeight="1" x14ac:dyDescent="0.25">
      <c r="B532" s="70" t="s">
        <v>909</v>
      </c>
      <c r="C532" s="70" t="s">
        <v>910</v>
      </c>
      <c r="D532" s="70" t="s">
        <v>1377</v>
      </c>
      <c r="E532" s="70" t="s">
        <v>1105</v>
      </c>
      <c r="F532" s="70" t="s">
        <v>1378</v>
      </c>
      <c r="G532" s="70" t="s">
        <v>1160</v>
      </c>
      <c r="H532" s="70" t="s">
        <v>3165</v>
      </c>
      <c r="I532" s="70" t="s">
        <v>3166</v>
      </c>
      <c r="J532" s="70" t="s">
        <v>52</v>
      </c>
      <c r="K532" s="70" t="s">
        <v>437</v>
      </c>
      <c r="L532" s="70" t="s">
        <v>1394</v>
      </c>
      <c r="M532" s="70" t="s">
        <v>55</v>
      </c>
      <c r="N532" s="70" t="s">
        <v>264</v>
      </c>
      <c r="O532" s="70" t="s">
        <v>55</v>
      </c>
      <c r="P532" s="70" t="s">
        <v>1387</v>
      </c>
      <c r="Q532" s="70" t="s">
        <v>55</v>
      </c>
      <c r="R532" s="70" t="s">
        <v>3163</v>
      </c>
      <c r="S532" s="70" t="s">
        <v>55</v>
      </c>
      <c r="T532" s="70"/>
      <c r="U532" s="70"/>
      <c r="V532" s="70"/>
      <c r="W532" s="70"/>
      <c r="X532" s="70"/>
      <c r="Y532" s="70"/>
      <c r="Z532" s="70"/>
      <c r="AA532" s="70"/>
      <c r="AB532" s="70"/>
      <c r="AC532" s="70"/>
      <c r="AD532" s="70"/>
      <c r="AE532" s="70"/>
      <c r="AF532" s="70" t="s">
        <v>55</v>
      </c>
      <c r="AG532" s="70" t="s">
        <v>52</v>
      </c>
      <c r="AH532" s="70" t="s">
        <v>3164</v>
      </c>
    </row>
    <row r="533" spans="2:34" ht="15.75" hidden="1" customHeight="1" x14ac:dyDescent="0.25">
      <c r="B533" s="70" t="s">
        <v>909</v>
      </c>
      <c r="C533" s="70" t="s">
        <v>910</v>
      </c>
      <c r="D533" s="70" t="s">
        <v>1377</v>
      </c>
      <c r="E533" s="70" t="s">
        <v>1105</v>
      </c>
      <c r="F533" s="70" t="s">
        <v>1378</v>
      </c>
      <c r="G533" s="70" t="s">
        <v>1160</v>
      </c>
      <c r="H533" s="70" t="s">
        <v>3167</v>
      </c>
      <c r="I533" s="70" t="s">
        <v>3168</v>
      </c>
      <c r="J533" s="70" t="s">
        <v>52</v>
      </c>
      <c r="K533" s="70" t="s">
        <v>1320</v>
      </c>
      <c r="L533" s="70" t="s">
        <v>1400</v>
      </c>
      <c r="M533" s="70" t="s">
        <v>55</v>
      </c>
      <c r="N533" s="70" t="s">
        <v>264</v>
      </c>
      <c r="O533" s="70" t="s">
        <v>55</v>
      </c>
      <c r="P533" s="70" t="s">
        <v>1387</v>
      </c>
      <c r="Q533" s="70" t="s">
        <v>55</v>
      </c>
      <c r="R533" s="70" t="s">
        <v>3170</v>
      </c>
      <c r="S533" s="70" t="s">
        <v>55</v>
      </c>
      <c r="T533" s="70"/>
      <c r="U533" s="70"/>
      <c r="V533" s="70"/>
      <c r="W533" s="70"/>
      <c r="X533" s="70"/>
      <c r="Y533" s="70"/>
      <c r="Z533" s="70"/>
      <c r="AA533" s="70"/>
      <c r="AB533" s="70"/>
      <c r="AC533" s="70"/>
      <c r="AD533" s="70"/>
      <c r="AE533" s="70"/>
      <c r="AF533" s="70" t="s">
        <v>55</v>
      </c>
      <c r="AG533" s="70" t="s">
        <v>52</v>
      </c>
      <c r="AH533" s="70" t="s">
        <v>3164</v>
      </c>
    </row>
    <row r="534" spans="2:34" ht="15.75" hidden="1" customHeight="1" x14ac:dyDescent="0.25">
      <c r="B534" s="70" t="s">
        <v>909</v>
      </c>
      <c r="C534" s="70" t="s">
        <v>910</v>
      </c>
      <c r="D534" s="70" t="s">
        <v>1377</v>
      </c>
      <c r="E534" s="70" t="s">
        <v>1105</v>
      </c>
      <c r="F534" s="70" t="s">
        <v>1378</v>
      </c>
      <c r="G534" s="70" t="s">
        <v>1160</v>
      </c>
      <c r="H534" s="70" t="s">
        <v>3171</v>
      </c>
      <c r="I534" s="70" t="s">
        <v>3172</v>
      </c>
      <c r="J534" s="70" t="s">
        <v>52</v>
      </c>
      <c r="K534" s="70" t="s">
        <v>493</v>
      </c>
      <c r="L534" s="70" t="s">
        <v>1407</v>
      </c>
      <c r="M534" s="70" t="s">
        <v>55</v>
      </c>
      <c r="N534" s="70" t="s">
        <v>264</v>
      </c>
      <c r="O534" s="70" t="s">
        <v>55</v>
      </c>
      <c r="P534" s="70" t="s">
        <v>1387</v>
      </c>
      <c r="Q534" s="70" t="s">
        <v>55</v>
      </c>
      <c r="R534" s="70" t="s">
        <v>986</v>
      </c>
      <c r="S534" s="70" t="s">
        <v>55</v>
      </c>
      <c r="T534" s="70"/>
      <c r="U534" s="70"/>
      <c r="V534" s="70"/>
      <c r="W534" s="70"/>
      <c r="X534" s="70"/>
      <c r="Y534" s="70"/>
      <c r="Z534" s="70"/>
      <c r="AA534" s="70"/>
      <c r="AB534" s="70"/>
      <c r="AC534" s="70"/>
      <c r="AD534" s="70"/>
      <c r="AE534" s="70"/>
      <c r="AF534" s="70" t="s">
        <v>55</v>
      </c>
      <c r="AG534" s="70" t="s">
        <v>52</v>
      </c>
      <c r="AH534" s="70" t="s">
        <v>3164</v>
      </c>
    </row>
    <row r="535" spans="2:34" ht="15.75" hidden="1" customHeight="1" x14ac:dyDescent="0.25">
      <c r="B535" s="70" t="s">
        <v>909</v>
      </c>
      <c r="C535" s="70" t="s">
        <v>910</v>
      </c>
      <c r="D535" s="70" t="s">
        <v>1377</v>
      </c>
      <c r="E535" s="70" t="s">
        <v>1105</v>
      </c>
      <c r="F535" s="70" t="s">
        <v>1378</v>
      </c>
      <c r="G535" s="70" t="s">
        <v>1160</v>
      </c>
      <c r="H535" s="70" t="s">
        <v>3174</v>
      </c>
      <c r="I535" s="70" t="s">
        <v>3175</v>
      </c>
      <c r="J535" s="70" t="s">
        <v>52</v>
      </c>
      <c r="K535" s="70" t="s">
        <v>1090</v>
      </c>
      <c r="L535" s="70" t="s">
        <v>3176</v>
      </c>
      <c r="M535" s="70" t="s">
        <v>55</v>
      </c>
      <c r="N535" s="70" t="s">
        <v>264</v>
      </c>
      <c r="O535" s="70" t="s">
        <v>55</v>
      </c>
      <c r="P535" s="70" t="s">
        <v>1387</v>
      </c>
      <c r="Q535" s="70" t="s">
        <v>55</v>
      </c>
      <c r="R535" s="70" t="s">
        <v>986</v>
      </c>
      <c r="S535" s="70" t="s">
        <v>55</v>
      </c>
      <c r="T535" s="70"/>
      <c r="U535" s="70"/>
      <c r="V535" s="70"/>
      <c r="W535" s="70"/>
      <c r="X535" s="70"/>
      <c r="Y535" s="70"/>
      <c r="Z535" s="70"/>
      <c r="AA535" s="70"/>
      <c r="AB535" s="70"/>
      <c r="AC535" s="70"/>
      <c r="AD535" s="70"/>
      <c r="AE535" s="70"/>
      <c r="AF535" s="70" t="s">
        <v>55</v>
      </c>
      <c r="AG535" s="70" t="s">
        <v>52</v>
      </c>
      <c r="AH535" s="70" t="s">
        <v>3164</v>
      </c>
    </row>
    <row r="536" spans="2:34" ht="15.75" hidden="1" customHeight="1" x14ac:dyDescent="0.25">
      <c r="B536" s="70" t="s">
        <v>413</v>
      </c>
      <c r="C536" s="70" t="s">
        <v>414</v>
      </c>
      <c r="D536" s="70" t="s">
        <v>415</v>
      </c>
      <c r="E536" s="70" t="s">
        <v>416</v>
      </c>
      <c r="F536" s="70" t="s">
        <v>417</v>
      </c>
      <c r="G536" s="70" t="s">
        <v>418</v>
      </c>
      <c r="H536" s="70" t="s">
        <v>3177</v>
      </c>
      <c r="I536" s="70" t="s">
        <v>3178</v>
      </c>
      <c r="J536" s="70" t="s">
        <v>52</v>
      </c>
      <c r="K536" s="70" t="s">
        <v>900</v>
      </c>
      <c r="L536" s="70" t="s">
        <v>901</v>
      </c>
      <c r="M536" s="70" t="s">
        <v>55</v>
      </c>
      <c r="N536" s="70" t="s">
        <v>264</v>
      </c>
      <c r="O536" s="70" t="s">
        <v>55</v>
      </c>
      <c r="P536" s="70" t="s">
        <v>902</v>
      </c>
      <c r="Q536" s="70" t="s">
        <v>55</v>
      </c>
      <c r="R536" s="70" t="s">
        <v>903</v>
      </c>
      <c r="S536" s="70" t="s">
        <v>55</v>
      </c>
      <c r="T536" s="70"/>
      <c r="U536" s="70"/>
      <c r="V536" s="70"/>
      <c r="W536" s="70"/>
      <c r="X536" s="70"/>
      <c r="Y536" s="70"/>
      <c r="Z536" s="70"/>
      <c r="AA536" s="70"/>
      <c r="AB536" s="70"/>
      <c r="AC536" s="70"/>
      <c r="AD536" s="70"/>
      <c r="AE536" s="70"/>
      <c r="AF536" s="70" t="s">
        <v>55</v>
      </c>
      <c r="AG536" s="70" t="s">
        <v>55</v>
      </c>
      <c r="AH536" s="70" t="s">
        <v>55</v>
      </c>
    </row>
    <row r="537" spans="2:34" ht="15.75" customHeight="1" x14ac:dyDescent="0.25">
      <c r="O537" s="81"/>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xr:uid="{00000000-0009-0000-0000-000008000000}">
    <filterColumn colId="6">
      <filters>
        <filter val="3325109"/>
      </filters>
    </filterColumn>
  </autoFilter>
  <mergeCells count="1">
    <mergeCell ref="T2:AE2"/>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26" width="9.375" customWidth="1"/>
  </cols>
  <sheetData>
    <row r="1" spans="2:4" ht="14.25" x14ac:dyDescent="0.2">
      <c r="B1" s="84"/>
      <c r="C1" s="84"/>
      <c r="D1" s="84"/>
    </row>
    <row r="2" spans="2:4" ht="14.25" x14ac:dyDescent="0.2">
      <c r="B2" s="85"/>
      <c r="C2" s="85"/>
      <c r="D2" s="85"/>
    </row>
    <row r="3" spans="2:4" ht="14.25" x14ac:dyDescent="0.2">
      <c r="B3" s="86" t="s">
        <v>3183</v>
      </c>
      <c r="C3" s="86"/>
      <c r="D3" s="87" t="s">
        <v>3184</v>
      </c>
    </row>
    <row r="4" spans="2:4" ht="112.5" x14ac:dyDescent="0.2">
      <c r="B4" s="88" t="s">
        <v>2745</v>
      </c>
      <c r="C4" s="88" t="s">
        <v>2744</v>
      </c>
      <c r="D4" s="85"/>
    </row>
    <row r="5" spans="2:4" ht="45" x14ac:dyDescent="0.2">
      <c r="B5" s="88" t="s">
        <v>2752</v>
      </c>
      <c r="C5" s="88" t="s">
        <v>2751</v>
      </c>
      <c r="D5" s="89" t="s">
        <v>3185</v>
      </c>
    </row>
    <row r="6" spans="2:4" ht="90" x14ac:dyDescent="0.2">
      <c r="B6" s="88" t="s">
        <v>2757</v>
      </c>
      <c r="C6" s="88" t="s">
        <v>2756</v>
      </c>
      <c r="D6" s="89" t="s">
        <v>3187</v>
      </c>
    </row>
    <row r="7" spans="2:4" ht="67.5" x14ac:dyDescent="0.2">
      <c r="B7" s="88" t="s">
        <v>2762</v>
      </c>
      <c r="C7" s="88" t="s">
        <v>2761</v>
      </c>
      <c r="D7" s="89" t="s">
        <v>3188</v>
      </c>
    </row>
    <row r="8" spans="2:4" ht="67.5" x14ac:dyDescent="0.2">
      <c r="B8" s="91" t="s">
        <v>2767</v>
      </c>
      <c r="C8" s="88" t="s">
        <v>2766</v>
      </c>
      <c r="D8" s="89" t="s">
        <v>3189</v>
      </c>
    </row>
    <row r="9" spans="2:4" ht="45" x14ac:dyDescent="0.2">
      <c r="B9" s="88" t="s">
        <v>2770</v>
      </c>
      <c r="C9" s="88" t="s">
        <v>2769</v>
      </c>
      <c r="D9" s="92" t="s">
        <v>3190</v>
      </c>
    </row>
    <row r="10" spans="2:4" ht="45" x14ac:dyDescent="0.2">
      <c r="B10" s="88" t="s">
        <v>2773</v>
      </c>
      <c r="C10" s="88" t="s">
        <v>2772</v>
      </c>
      <c r="D10" s="92" t="s">
        <v>3190</v>
      </c>
    </row>
    <row r="11" spans="2:4" ht="45" x14ac:dyDescent="0.2">
      <c r="B11" s="88" t="s">
        <v>2777</v>
      </c>
      <c r="C11" s="88" t="s">
        <v>2776</v>
      </c>
      <c r="D11" s="89" t="s">
        <v>3191</v>
      </c>
    </row>
    <row r="12" spans="2:4" ht="90" x14ac:dyDescent="0.2">
      <c r="B12" s="91" t="s">
        <v>2780</v>
      </c>
      <c r="C12" s="88" t="s">
        <v>2779</v>
      </c>
      <c r="D12" s="93" t="s">
        <v>3192</v>
      </c>
    </row>
    <row r="13" spans="2:4" ht="90" x14ac:dyDescent="0.2">
      <c r="B13" s="91" t="s">
        <v>2783</v>
      </c>
      <c r="C13" s="88" t="s">
        <v>2782</v>
      </c>
      <c r="D13" s="93" t="s">
        <v>3192</v>
      </c>
    </row>
    <row r="14" spans="2:4" ht="90" x14ac:dyDescent="0.2">
      <c r="B14" s="88" t="s">
        <v>2785</v>
      </c>
      <c r="C14" s="88" t="s">
        <v>2784</v>
      </c>
      <c r="D14" s="93" t="s">
        <v>3192</v>
      </c>
    </row>
    <row r="15" spans="2:4" ht="67.5" x14ac:dyDescent="0.2">
      <c r="B15" s="88" t="s">
        <v>2788</v>
      </c>
      <c r="C15" s="88" t="s">
        <v>2787</v>
      </c>
      <c r="D15" s="93" t="s">
        <v>3194</v>
      </c>
    </row>
    <row r="16" spans="2:4" ht="101.25" x14ac:dyDescent="0.2">
      <c r="B16" s="88" t="s">
        <v>2792</v>
      </c>
      <c r="C16" s="88" t="s">
        <v>2791</v>
      </c>
      <c r="D16" s="93" t="s">
        <v>3194</v>
      </c>
    </row>
    <row r="17" spans="2:4" ht="90" x14ac:dyDescent="0.2">
      <c r="B17" s="88" t="s">
        <v>2795</v>
      </c>
      <c r="C17" s="88" t="s">
        <v>2794</v>
      </c>
      <c r="D17" s="93" t="s">
        <v>3195</v>
      </c>
    </row>
    <row r="18" spans="2:4" ht="112.5" x14ac:dyDescent="0.2">
      <c r="B18" s="88" t="s">
        <v>2736</v>
      </c>
      <c r="C18" s="88" t="s">
        <v>2735</v>
      </c>
      <c r="D18" s="93" t="s">
        <v>3196</v>
      </c>
    </row>
    <row r="19" spans="2:4" ht="78.75" x14ac:dyDescent="0.2">
      <c r="B19" s="94" t="s">
        <v>2798</v>
      </c>
      <c r="C19" s="88" t="s">
        <v>2797</v>
      </c>
      <c r="D19" s="89" t="s">
        <v>3197</v>
      </c>
    </row>
    <row r="20" spans="2:4" ht="112.5" x14ac:dyDescent="0.2">
      <c r="B20" s="94" t="s">
        <v>2802</v>
      </c>
      <c r="C20" s="88" t="s">
        <v>2801</v>
      </c>
      <c r="D20" s="89" t="s">
        <v>3198</v>
      </c>
    </row>
    <row r="21" spans="2:4" ht="15.75" customHeight="1" x14ac:dyDescent="0.2">
      <c r="B21" s="88" t="s">
        <v>2807</v>
      </c>
      <c r="C21" s="88" t="s">
        <v>2806</v>
      </c>
      <c r="D21" s="89" t="s">
        <v>3199</v>
      </c>
    </row>
    <row r="22" spans="2:4" ht="15.75" customHeight="1" x14ac:dyDescent="0.2">
      <c r="B22" s="88" t="s">
        <v>2821</v>
      </c>
      <c r="C22" s="88" t="s">
        <v>2820</v>
      </c>
      <c r="D22" s="89" t="s">
        <v>3201</v>
      </c>
    </row>
    <row r="23" spans="2:4" ht="15.75" customHeight="1" x14ac:dyDescent="0.2">
      <c r="B23" s="88" t="s">
        <v>2825</v>
      </c>
      <c r="C23" s="88" t="s">
        <v>2824</v>
      </c>
      <c r="D23" s="89" t="s">
        <v>3202</v>
      </c>
    </row>
    <row r="24" spans="2:4" ht="15.75" customHeight="1" x14ac:dyDescent="0.2">
      <c r="B24" s="88" t="s">
        <v>2830</v>
      </c>
      <c r="C24" s="88" t="s">
        <v>2829</v>
      </c>
      <c r="D24" s="89" t="s">
        <v>3203</v>
      </c>
    </row>
    <row r="25" spans="2:4" ht="15.75" customHeight="1" x14ac:dyDescent="0.2">
      <c r="B25" s="94" t="s">
        <v>2834</v>
      </c>
      <c r="C25" s="88" t="s">
        <v>2833</v>
      </c>
      <c r="D25" s="84"/>
    </row>
    <row r="26" spans="2:4" ht="15.75" customHeight="1" x14ac:dyDescent="0.2">
      <c r="B26" s="88" t="s">
        <v>2842</v>
      </c>
      <c r="C26" s="88" t="s">
        <v>2841</v>
      </c>
      <c r="D26" s="89" t="s">
        <v>3204</v>
      </c>
    </row>
    <row r="27" spans="2:4" ht="15.75" customHeight="1" x14ac:dyDescent="0.2">
      <c r="B27" s="88" t="s">
        <v>2846</v>
      </c>
      <c r="C27" s="88" t="s">
        <v>2845</v>
      </c>
      <c r="D27" s="89" t="s">
        <v>3205</v>
      </c>
    </row>
    <row r="28" spans="2:4" ht="15.75" customHeight="1" x14ac:dyDescent="0.2">
      <c r="B28" s="88" t="s">
        <v>2850</v>
      </c>
      <c r="C28" s="88" t="s">
        <v>2849</v>
      </c>
      <c r="D28" s="89" t="s">
        <v>3205</v>
      </c>
    </row>
    <row r="29" spans="2:4" ht="15.75" customHeight="1" x14ac:dyDescent="0.2">
      <c r="B29" s="95" t="s">
        <v>2814</v>
      </c>
      <c r="C29" s="88" t="s">
        <v>2813</v>
      </c>
      <c r="D29" s="85"/>
    </row>
    <row r="30" spans="2:4" ht="15.75" customHeight="1" x14ac:dyDescent="0.2">
      <c r="B30" s="95" t="s">
        <v>3206</v>
      </c>
      <c r="C30" s="88" t="s">
        <v>2853</v>
      </c>
      <c r="D30" s="85"/>
    </row>
    <row r="31" spans="2:4" ht="15.75" customHeight="1" x14ac:dyDescent="0.2">
      <c r="B31" s="95" t="s">
        <v>2857</v>
      </c>
      <c r="C31" s="88" t="s">
        <v>2856</v>
      </c>
      <c r="D31" s="85"/>
    </row>
    <row r="32" spans="2:4" ht="15.75" customHeight="1" x14ac:dyDescent="0.2">
      <c r="B32" s="95" t="s">
        <v>2861</v>
      </c>
      <c r="C32" s="88" t="s">
        <v>2860</v>
      </c>
      <c r="D32" s="85"/>
    </row>
    <row r="33" spans="2:4" ht="15.75" customHeight="1" x14ac:dyDescent="0.2">
      <c r="B33" s="95" t="s">
        <v>2864</v>
      </c>
      <c r="C33" s="88" t="s">
        <v>2863</v>
      </c>
      <c r="D33" s="85"/>
    </row>
    <row r="34" spans="2:4" ht="15.75" customHeight="1" x14ac:dyDescent="0.2">
      <c r="B34" s="95" t="s">
        <v>2868</v>
      </c>
      <c r="C34" s="88" t="s">
        <v>2867</v>
      </c>
      <c r="D34" s="85"/>
    </row>
    <row r="35" spans="2:4" ht="15.75" customHeight="1" x14ac:dyDescent="0.2">
      <c r="B35" s="95" t="s">
        <v>2876</v>
      </c>
      <c r="C35" s="88" t="s">
        <v>2875</v>
      </c>
      <c r="D35" s="85"/>
    </row>
    <row r="36" spans="2:4" ht="15.75" customHeight="1" x14ac:dyDescent="0.2">
      <c r="B36" s="96" t="s">
        <v>2881</v>
      </c>
      <c r="C36" s="88" t="s">
        <v>2880</v>
      </c>
      <c r="D36" s="85"/>
    </row>
    <row r="37" spans="2:4" ht="15.75" customHeight="1" x14ac:dyDescent="0.2">
      <c r="B37" s="95" t="s">
        <v>2888</v>
      </c>
      <c r="C37" s="88" t="s">
        <v>2887</v>
      </c>
      <c r="D37" s="85"/>
    </row>
    <row r="38" spans="2:4" ht="15.75" customHeight="1" x14ac:dyDescent="0.2">
      <c r="B38" s="95" t="s">
        <v>3207</v>
      </c>
      <c r="C38" s="88" t="s">
        <v>2891</v>
      </c>
      <c r="D38" s="85"/>
    </row>
    <row r="39" spans="2:4" ht="15.75" customHeight="1" x14ac:dyDescent="0.2">
      <c r="B39" s="95" t="s">
        <v>2896</v>
      </c>
      <c r="C39" s="88" t="s">
        <v>2895</v>
      </c>
      <c r="D39" s="85"/>
    </row>
    <row r="40" spans="2:4" ht="15.75" customHeight="1" x14ac:dyDescent="0.2">
      <c r="B40" s="95" t="s">
        <v>2902</v>
      </c>
      <c r="C40" s="88" t="s">
        <v>2901</v>
      </c>
      <c r="D40" s="85"/>
    </row>
    <row r="41" spans="2:4" ht="15.75" customHeight="1" x14ac:dyDescent="0.2">
      <c r="B41" s="95" t="s">
        <v>2908</v>
      </c>
      <c r="C41" s="88" t="s">
        <v>2907</v>
      </c>
      <c r="D41" s="85"/>
    </row>
    <row r="42" spans="2:4" ht="15.75" customHeight="1" x14ac:dyDescent="0.2">
      <c r="B42" s="96" t="s">
        <v>2914</v>
      </c>
      <c r="C42" s="88" t="s">
        <v>2913</v>
      </c>
      <c r="D42" s="85"/>
    </row>
    <row r="43" spans="2:4" ht="15.75" customHeight="1" x14ac:dyDescent="0.2">
      <c r="B43" s="95" t="s">
        <v>3209</v>
      </c>
      <c r="C43" s="88" t="s">
        <v>2917</v>
      </c>
      <c r="D43" s="85"/>
    </row>
    <row r="44" spans="2:4" ht="15.75" customHeight="1" x14ac:dyDescent="0.2">
      <c r="B44" s="95" t="s">
        <v>2923</v>
      </c>
      <c r="C44" s="88" t="s">
        <v>2922</v>
      </c>
      <c r="D44" s="85"/>
    </row>
    <row r="45" spans="2:4" ht="15.75" customHeight="1" x14ac:dyDescent="0.2">
      <c r="B45" s="95" t="s">
        <v>2928</v>
      </c>
      <c r="C45" s="88" t="s">
        <v>2927</v>
      </c>
      <c r="D45" s="85"/>
    </row>
    <row r="46" spans="2:4" ht="15.75" customHeight="1" x14ac:dyDescent="0.2">
      <c r="B46" s="95" t="s">
        <v>2932</v>
      </c>
      <c r="C46" s="88" t="s">
        <v>2931</v>
      </c>
      <c r="D46" s="85"/>
    </row>
    <row r="47" spans="2:4" ht="15.75" customHeight="1" x14ac:dyDescent="0.2">
      <c r="B47" s="95" t="s">
        <v>2936</v>
      </c>
      <c r="C47" s="88" t="s">
        <v>2935</v>
      </c>
      <c r="D47" s="85"/>
    </row>
    <row r="48" spans="2:4" ht="15.75" customHeight="1" x14ac:dyDescent="0.2">
      <c r="B48" s="98" t="s">
        <v>1650</v>
      </c>
      <c r="C48" s="88" t="s">
        <v>1649</v>
      </c>
      <c r="D48" s="85"/>
    </row>
    <row r="49" spans="2:4" ht="15.75" customHeight="1" x14ac:dyDescent="0.2">
      <c r="B49" s="98" t="s">
        <v>1417</v>
      </c>
      <c r="C49" s="88" t="s">
        <v>1416</v>
      </c>
      <c r="D49" s="85"/>
    </row>
    <row r="50" spans="2:4" ht="15.75" customHeight="1" x14ac:dyDescent="0.2">
      <c r="B50" s="98" t="s">
        <v>1438</v>
      </c>
      <c r="C50" s="88" t="s">
        <v>1437</v>
      </c>
      <c r="D50" s="85"/>
    </row>
    <row r="51" spans="2:4" ht="15.75" customHeight="1" x14ac:dyDescent="0.2">
      <c r="B51" s="98" t="s">
        <v>2634</v>
      </c>
      <c r="C51" s="88" t="s">
        <v>2633</v>
      </c>
      <c r="D51" s="85"/>
    </row>
    <row r="52" spans="2:4" ht="15.75" customHeight="1" x14ac:dyDescent="0.2">
      <c r="B52" s="98" t="s">
        <v>2642</v>
      </c>
      <c r="C52" s="88" t="s">
        <v>2641</v>
      </c>
      <c r="D52" s="85"/>
    </row>
    <row r="53" spans="2:4" ht="15.75" customHeight="1" x14ac:dyDescent="0.2">
      <c r="B53" s="98" t="s">
        <v>2648</v>
      </c>
      <c r="C53" s="88" t="s">
        <v>2647</v>
      </c>
      <c r="D53" s="85"/>
    </row>
    <row r="54" spans="2:4" ht="15.75" customHeight="1" x14ac:dyDescent="0.2">
      <c r="B54" s="98" t="s">
        <v>2654</v>
      </c>
      <c r="C54" s="88" t="s">
        <v>2653</v>
      </c>
      <c r="D54" s="85"/>
    </row>
    <row r="55" spans="2:4" ht="15.75" customHeight="1" x14ac:dyDescent="0.2">
      <c r="B55" s="98" t="s">
        <v>1467</v>
      </c>
      <c r="C55" s="88" t="s">
        <v>1466</v>
      </c>
      <c r="D55" s="85"/>
    </row>
    <row r="56" spans="2:4" ht="15.75" customHeight="1" x14ac:dyDescent="0.2">
      <c r="B56" s="98" t="s">
        <v>1479</v>
      </c>
      <c r="C56" s="88" t="s">
        <v>1478</v>
      </c>
      <c r="D56" s="85"/>
    </row>
    <row r="57" spans="2:4" ht="15.75" customHeight="1" x14ac:dyDescent="0.2">
      <c r="B57" s="98" t="s">
        <v>2659</v>
      </c>
      <c r="C57" s="88" t="s">
        <v>2658</v>
      </c>
      <c r="D57" s="85"/>
    </row>
    <row r="58" spans="2:4" ht="15.75" customHeight="1" x14ac:dyDescent="0.2">
      <c r="B58" s="98" t="s">
        <v>2663</v>
      </c>
      <c r="C58" s="88" t="s">
        <v>2662</v>
      </c>
      <c r="D58" s="85"/>
    </row>
    <row r="59" spans="2:4" ht="15.75" customHeight="1" x14ac:dyDescent="0.2">
      <c r="B59" s="98" t="s">
        <v>2667</v>
      </c>
      <c r="C59" s="88" t="s">
        <v>2666</v>
      </c>
      <c r="D59" s="85"/>
    </row>
    <row r="60" spans="2:4" ht="15.75" customHeight="1" x14ac:dyDescent="0.2">
      <c r="B60" s="98" t="s">
        <v>2671</v>
      </c>
      <c r="C60" s="88" t="s">
        <v>2670</v>
      </c>
      <c r="D60" s="85"/>
    </row>
    <row r="61" spans="2:4" ht="15.75" customHeight="1" x14ac:dyDescent="0.2">
      <c r="B61" s="98" t="s">
        <v>2675</v>
      </c>
      <c r="C61" s="88" t="s">
        <v>2674</v>
      </c>
      <c r="D61" s="85"/>
    </row>
    <row r="62" spans="2:4" ht="15.75" customHeight="1" x14ac:dyDescent="0.2">
      <c r="B62" s="98" t="s">
        <v>1492</v>
      </c>
      <c r="C62" s="88" t="s">
        <v>1491</v>
      </c>
      <c r="D62" s="85"/>
    </row>
    <row r="63" spans="2:4" ht="15.75" customHeight="1" x14ac:dyDescent="0.2">
      <c r="B63" s="98" t="s">
        <v>1503</v>
      </c>
      <c r="C63" s="88" t="s">
        <v>1502</v>
      </c>
      <c r="D63" s="85"/>
    </row>
    <row r="64" spans="2:4" ht="15.75" customHeight="1" x14ac:dyDescent="0.2">
      <c r="B64" s="98" t="s">
        <v>1514</v>
      </c>
      <c r="C64" s="88" t="s">
        <v>1513</v>
      </c>
      <c r="D64" s="85"/>
    </row>
    <row r="65" spans="2:4" ht="15.75" customHeight="1" x14ac:dyDescent="0.2">
      <c r="B65" s="98" t="s">
        <v>1526</v>
      </c>
      <c r="C65" s="88" t="s">
        <v>1525</v>
      </c>
      <c r="D65" s="85"/>
    </row>
    <row r="66" spans="2:4" ht="15.75" customHeight="1" x14ac:dyDescent="0.2">
      <c r="B66" s="98" t="s">
        <v>2680</v>
      </c>
      <c r="C66" s="88" t="s">
        <v>2679</v>
      </c>
      <c r="D66" s="85"/>
    </row>
    <row r="67" spans="2:4" ht="15.75" customHeight="1" x14ac:dyDescent="0.2">
      <c r="B67" s="98" t="s">
        <v>2686</v>
      </c>
      <c r="C67" s="88" t="s">
        <v>2685</v>
      </c>
      <c r="D67" s="85"/>
    </row>
    <row r="68" spans="2:4" ht="15.75" customHeight="1" x14ac:dyDescent="0.2">
      <c r="B68" s="98" t="s">
        <v>2690</v>
      </c>
      <c r="C68" s="88" t="s">
        <v>2689</v>
      </c>
      <c r="D68" s="85"/>
    </row>
    <row r="69" spans="2:4" ht="15.75" customHeight="1" x14ac:dyDescent="0.2">
      <c r="B69" s="98" t="s">
        <v>2695</v>
      </c>
      <c r="C69" s="88" t="s">
        <v>2694</v>
      </c>
      <c r="D69" s="85"/>
    </row>
    <row r="70" spans="2:4" ht="15.75" customHeight="1" x14ac:dyDescent="0.2">
      <c r="B70" s="98" t="s">
        <v>2700</v>
      </c>
      <c r="C70" s="88" t="s">
        <v>2699</v>
      </c>
      <c r="D70" s="85"/>
    </row>
    <row r="71" spans="2:4" ht="15.75" customHeight="1" x14ac:dyDescent="0.2">
      <c r="B71" s="98" t="s">
        <v>2704</v>
      </c>
      <c r="C71" s="88" t="s">
        <v>2703</v>
      </c>
      <c r="D71" s="85"/>
    </row>
    <row r="72" spans="2:4" ht="15.75" customHeight="1" x14ac:dyDescent="0.2">
      <c r="B72" s="98" t="s">
        <v>2708</v>
      </c>
      <c r="C72" s="88" t="s">
        <v>2707</v>
      </c>
      <c r="D72" s="85"/>
    </row>
    <row r="73" spans="2:4" ht="15.75" customHeight="1" x14ac:dyDescent="0.2">
      <c r="B73" s="98" t="s">
        <v>2713</v>
      </c>
      <c r="C73" s="88" t="s">
        <v>2712</v>
      </c>
      <c r="D73" s="85"/>
    </row>
    <row r="74" spans="2:4" ht="15.75" customHeight="1" x14ac:dyDescent="0.2">
      <c r="B74" s="98" t="s">
        <v>2718</v>
      </c>
      <c r="C74" s="88" t="s">
        <v>2717</v>
      </c>
      <c r="D74" s="85"/>
    </row>
    <row r="75" spans="2:4" ht="15.75" customHeight="1" x14ac:dyDescent="0.2">
      <c r="B75" s="98" t="s">
        <v>2724</v>
      </c>
      <c r="C75" s="88" t="s">
        <v>2723</v>
      </c>
      <c r="D75" s="85"/>
    </row>
    <row r="76" spans="2:4" ht="15.75" customHeight="1" x14ac:dyDescent="0.2">
      <c r="B76" s="98" t="s">
        <v>2730</v>
      </c>
      <c r="C76" s="88" t="s">
        <v>2729</v>
      </c>
      <c r="D76" s="85"/>
    </row>
    <row r="77" spans="2:4" ht="15.75" customHeight="1" x14ac:dyDescent="0.2">
      <c r="B77" s="88" t="s">
        <v>1565</v>
      </c>
      <c r="C77" s="88" t="s">
        <v>1564</v>
      </c>
      <c r="D77" s="100"/>
    </row>
    <row r="78" spans="2:4" ht="15.75" customHeight="1" x14ac:dyDescent="0.2">
      <c r="B78" s="88" t="s">
        <v>1580</v>
      </c>
      <c r="C78" s="88" t="s">
        <v>1578</v>
      </c>
      <c r="D78" s="89" t="s">
        <v>3214</v>
      </c>
    </row>
    <row r="79" spans="2:4" ht="15.75" customHeight="1" x14ac:dyDescent="0.2">
      <c r="B79" s="88" t="s">
        <v>1589</v>
      </c>
      <c r="C79" s="88" t="s">
        <v>1588</v>
      </c>
      <c r="D79" s="89" t="s">
        <v>3215</v>
      </c>
    </row>
    <row r="80" spans="2:4" ht="15.75" customHeight="1" x14ac:dyDescent="0.2">
      <c r="B80" s="88" t="s">
        <v>3216</v>
      </c>
      <c r="C80" s="88" t="s">
        <v>1597</v>
      </c>
      <c r="D80" s="89" t="s">
        <v>3218</v>
      </c>
    </row>
    <row r="81" spans="2:4" ht="15.75" customHeight="1" x14ac:dyDescent="0.2">
      <c r="B81" s="88" t="s">
        <v>1605</v>
      </c>
      <c r="C81" s="88" t="s">
        <v>1604</v>
      </c>
      <c r="D81" s="89" t="s">
        <v>3218</v>
      </c>
    </row>
    <row r="82" spans="2:4" ht="15.75" customHeight="1" x14ac:dyDescent="0.2">
      <c r="B82" s="88" t="s">
        <v>1614</v>
      </c>
      <c r="C82" s="88" t="s">
        <v>1613</v>
      </c>
      <c r="D82" s="89" t="s">
        <v>3219</v>
      </c>
    </row>
    <row r="83" spans="2:4" ht="15.75" customHeight="1" x14ac:dyDescent="0.2">
      <c r="B83" s="88" t="s">
        <v>1629</v>
      </c>
      <c r="C83" s="88" t="s">
        <v>1628</v>
      </c>
      <c r="D83" s="89" t="s">
        <v>3220</v>
      </c>
    </row>
    <row r="84" spans="2:4" ht="15.75" customHeight="1" x14ac:dyDescent="0.2">
      <c r="B84" s="88" t="s">
        <v>3221</v>
      </c>
      <c r="C84" s="88" t="s">
        <v>1654</v>
      </c>
      <c r="D84" s="89" t="s">
        <v>3222</v>
      </c>
    </row>
    <row r="85" spans="2:4" ht="15.75" customHeight="1" x14ac:dyDescent="0.2">
      <c r="B85" s="88" t="s">
        <v>3223</v>
      </c>
      <c r="C85" s="88" t="s">
        <v>1661</v>
      </c>
      <c r="D85" s="89" t="s">
        <v>3224</v>
      </c>
    </row>
    <row r="86" spans="2:4" ht="15.75" customHeight="1" x14ac:dyDescent="0.2">
      <c r="B86" s="88" t="s">
        <v>1668</v>
      </c>
      <c r="C86" s="88" t="s">
        <v>1667</v>
      </c>
      <c r="D86" s="89" t="s">
        <v>3225</v>
      </c>
    </row>
    <row r="87" spans="2:4" ht="15.75" customHeight="1" x14ac:dyDescent="0.2">
      <c r="B87" s="88" t="s">
        <v>1674</v>
      </c>
      <c r="C87" s="88" t="s">
        <v>1673</v>
      </c>
      <c r="D87" s="89" t="s">
        <v>3226</v>
      </c>
    </row>
    <row r="88" spans="2:4" ht="15.75" customHeight="1" x14ac:dyDescent="0.2">
      <c r="B88" s="88" t="s">
        <v>3227</v>
      </c>
      <c r="C88" s="88" t="s">
        <v>1696</v>
      </c>
      <c r="D88" s="89" t="s">
        <v>3228</v>
      </c>
    </row>
    <row r="89" spans="2:4" ht="15.75" customHeight="1" x14ac:dyDescent="0.2">
      <c r="B89" s="88" t="s">
        <v>1714</v>
      </c>
      <c r="C89" s="88" t="s">
        <v>1713</v>
      </c>
      <c r="D89" s="89" t="s">
        <v>3228</v>
      </c>
    </row>
    <row r="90" spans="2:4" ht="15.75" customHeight="1" x14ac:dyDescent="0.2">
      <c r="B90" s="88" t="s">
        <v>1723</v>
      </c>
      <c r="C90" s="88" t="s">
        <v>1722</v>
      </c>
      <c r="D90" s="89" t="s">
        <v>3228</v>
      </c>
    </row>
    <row r="91" spans="2:4" ht="15.75" customHeight="1" x14ac:dyDescent="0.2">
      <c r="B91" s="88" t="s">
        <v>1728</v>
      </c>
      <c r="C91" s="88" t="s">
        <v>1727</v>
      </c>
      <c r="D91" s="89" t="s">
        <v>3228</v>
      </c>
    </row>
    <row r="92" spans="2:4" ht="15.75" customHeight="1" x14ac:dyDescent="0.2">
      <c r="B92" s="88" t="s">
        <v>1734</v>
      </c>
      <c r="C92" s="88" t="s">
        <v>1733</v>
      </c>
      <c r="D92" s="89" t="s">
        <v>3228</v>
      </c>
    </row>
    <row r="93" spans="2:4" ht="15.75" customHeight="1" x14ac:dyDescent="0.2">
      <c r="B93" s="88" t="s">
        <v>1738</v>
      </c>
      <c r="C93" s="88" t="s">
        <v>1737</v>
      </c>
      <c r="D93" s="89" t="s">
        <v>3230</v>
      </c>
    </row>
    <row r="94" spans="2:4" ht="15.75" customHeight="1" x14ac:dyDescent="0.2">
      <c r="B94" s="88" t="s">
        <v>1747</v>
      </c>
      <c r="C94" s="88" t="s">
        <v>1746</v>
      </c>
      <c r="D94" s="85"/>
    </row>
    <row r="95" spans="2:4" ht="15.75" customHeight="1" x14ac:dyDescent="0.2">
      <c r="B95" s="88" t="s">
        <v>1754</v>
      </c>
      <c r="C95" s="88" t="s">
        <v>1753</v>
      </c>
      <c r="D95" s="89" t="s">
        <v>3231</v>
      </c>
    </row>
    <row r="96" spans="2:4" ht="15.75" customHeight="1" x14ac:dyDescent="0.2">
      <c r="B96" s="88" t="s">
        <v>1761</v>
      </c>
      <c r="C96" s="88" t="s">
        <v>1760</v>
      </c>
      <c r="D96" s="89" t="s">
        <v>3231</v>
      </c>
    </row>
    <row r="97" spans="2:4" ht="15.75" customHeight="1" x14ac:dyDescent="0.2">
      <c r="B97" s="88" t="s">
        <v>1768</v>
      </c>
      <c r="C97" s="88" t="s">
        <v>1767</v>
      </c>
      <c r="D97" s="89" t="s">
        <v>3232</v>
      </c>
    </row>
    <row r="98" spans="2:4" ht="15.75" customHeight="1" x14ac:dyDescent="0.2">
      <c r="B98" s="88" t="s">
        <v>3233</v>
      </c>
      <c r="C98" s="88" t="s">
        <v>1777</v>
      </c>
      <c r="D98" s="89" t="s">
        <v>3234</v>
      </c>
    </row>
    <row r="99" spans="2:4" ht="15.75" customHeight="1" x14ac:dyDescent="0.2">
      <c r="B99" s="88" t="s">
        <v>1790</v>
      </c>
      <c r="C99" s="88" t="s">
        <v>1789</v>
      </c>
      <c r="D99" s="89" t="s">
        <v>3235</v>
      </c>
    </row>
    <row r="100" spans="2:4" ht="15.75" customHeight="1" x14ac:dyDescent="0.2">
      <c r="B100" s="88" t="s">
        <v>1796</v>
      </c>
      <c r="C100" s="88" t="s">
        <v>1795</v>
      </c>
      <c r="D100" s="89" t="s">
        <v>3235</v>
      </c>
    </row>
    <row r="101" spans="2:4" ht="15.75" customHeight="1" x14ac:dyDescent="0.2">
      <c r="B101" s="101" t="s">
        <v>1813</v>
      </c>
      <c r="C101" s="88" t="s">
        <v>1812</v>
      </c>
      <c r="D101" s="100" t="s">
        <v>3236</v>
      </c>
    </row>
    <row r="102" spans="2:4" ht="15.75" customHeight="1" x14ac:dyDescent="0.2">
      <c r="B102" s="88" t="s">
        <v>1821</v>
      </c>
      <c r="C102" s="88" t="s">
        <v>1820</v>
      </c>
      <c r="D102" s="89" t="s">
        <v>3237</v>
      </c>
    </row>
    <row r="103" spans="2:4" ht="15.75" customHeight="1" x14ac:dyDescent="0.2">
      <c r="B103" s="88" t="s">
        <v>1826</v>
      </c>
      <c r="C103" s="88" t="s">
        <v>1825</v>
      </c>
      <c r="D103" s="89" t="s">
        <v>3238</v>
      </c>
    </row>
    <row r="104" spans="2:4" ht="15.75" customHeight="1" x14ac:dyDescent="0.2">
      <c r="B104" s="88" t="s">
        <v>1833</v>
      </c>
      <c r="C104" s="88" t="s">
        <v>1832</v>
      </c>
      <c r="D104" s="89" t="s">
        <v>3238</v>
      </c>
    </row>
    <row r="105" spans="2:4" ht="15.75" customHeight="1" x14ac:dyDescent="0.2">
      <c r="B105" s="88" t="s">
        <v>1838</v>
      </c>
      <c r="C105" s="88" t="s">
        <v>1837</v>
      </c>
      <c r="D105" s="89" t="s">
        <v>3240</v>
      </c>
    </row>
    <row r="106" spans="2:4" ht="15.75" customHeight="1" x14ac:dyDescent="0.2">
      <c r="B106" s="88" t="s">
        <v>1845</v>
      </c>
      <c r="C106" s="88" t="s">
        <v>1844</v>
      </c>
      <c r="D106" s="89" t="s">
        <v>3241</v>
      </c>
    </row>
    <row r="107" spans="2:4" ht="15.75" customHeight="1" x14ac:dyDescent="0.2">
      <c r="B107" s="88" t="s">
        <v>1850</v>
      </c>
      <c r="C107" s="88" t="s">
        <v>1849</v>
      </c>
      <c r="D107" s="89" t="s">
        <v>3241</v>
      </c>
    </row>
    <row r="108" spans="2:4" ht="15.75" customHeight="1" x14ac:dyDescent="0.2">
      <c r="B108" s="88" t="s">
        <v>1857</v>
      </c>
      <c r="C108" s="88" t="s">
        <v>1856</v>
      </c>
      <c r="D108" s="89" t="s">
        <v>3242</v>
      </c>
    </row>
    <row r="109" spans="2:4" ht="15.75" customHeight="1" x14ac:dyDescent="0.2">
      <c r="B109" s="88" t="s">
        <v>1864</v>
      </c>
      <c r="C109" s="88" t="s">
        <v>1863</v>
      </c>
      <c r="D109" s="89" t="s">
        <v>3243</v>
      </c>
    </row>
    <row r="110" spans="2:4" ht="15.75" customHeight="1" x14ac:dyDescent="0.2">
      <c r="B110" s="88" t="s">
        <v>1869</v>
      </c>
      <c r="C110" s="88" t="s">
        <v>1868</v>
      </c>
      <c r="D110" s="89" t="s">
        <v>3244</v>
      </c>
    </row>
    <row r="111" spans="2:4" ht="15.75" customHeight="1" x14ac:dyDescent="0.2">
      <c r="B111" s="88" t="s">
        <v>1876</v>
      </c>
      <c r="C111" s="88" t="s">
        <v>1875</v>
      </c>
      <c r="D111" s="89" t="s">
        <v>3241</v>
      </c>
    </row>
    <row r="112" spans="2:4" ht="15.75" customHeight="1" x14ac:dyDescent="0.2">
      <c r="B112" s="101" t="s">
        <v>1883</v>
      </c>
      <c r="C112" s="88" t="s">
        <v>1882</v>
      </c>
      <c r="D112" s="102" t="s">
        <v>3246</v>
      </c>
    </row>
    <row r="113" spans="2:4" ht="15.75" customHeight="1" x14ac:dyDescent="0.2">
      <c r="B113" s="88" t="s">
        <v>1887</v>
      </c>
      <c r="C113" s="88" t="s">
        <v>1886</v>
      </c>
      <c r="D113" s="89" t="s">
        <v>3247</v>
      </c>
    </row>
    <row r="114" spans="2:4" ht="15.75" customHeight="1" x14ac:dyDescent="0.2">
      <c r="B114" s="88" t="s">
        <v>1894</v>
      </c>
      <c r="C114" s="88" t="s">
        <v>1893</v>
      </c>
      <c r="D114" s="89" t="s">
        <v>3248</v>
      </c>
    </row>
    <row r="115" spans="2:4" ht="15.75" customHeight="1" x14ac:dyDescent="0.2">
      <c r="B115" s="88" t="s">
        <v>1899</v>
      </c>
      <c r="C115" s="88" t="s">
        <v>1898</v>
      </c>
      <c r="D115" s="89" t="s">
        <v>3249</v>
      </c>
    </row>
    <row r="116" spans="2:4" ht="15.75" customHeight="1" x14ac:dyDescent="0.2">
      <c r="B116" s="88" t="s">
        <v>1906</v>
      </c>
      <c r="C116" s="88" t="s">
        <v>1905</v>
      </c>
      <c r="D116" s="85" t="s">
        <v>3250</v>
      </c>
    </row>
    <row r="117" spans="2:4" ht="15.75" customHeight="1" x14ac:dyDescent="0.2">
      <c r="B117" s="88" t="s">
        <v>3252</v>
      </c>
      <c r="C117" s="88" t="s">
        <v>1914</v>
      </c>
      <c r="D117" s="89" t="s">
        <v>3253</v>
      </c>
    </row>
    <row r="118" spans="2:4" ht="15.75" customHeight="1" x14ac:dyDescent="0.2">
      <c r="B118" s="88" t="s">
        <v>1921</v>
      </c>
      <c r="C118" s="88" t="s">
        <v>1920</v>
      </c>
      <c r="D118" s="89" t="s">
        <v>3254</v>
      </c>
    </row>
    <row r="119" spans="2:4" ht="15.75" customHeight="1" x14ac:dyDescent="0.2">
      <c r="B119" s="88" t="s">
        <v>1928</v>
      </c>
      <c r="C119" s="88" t="s">
        <v>1927</v>
      </c>
      <c r="D119" s="89" t="s">
        <v>3255</v>
      </c>
    </row>
    <row r="120" spans="2:4" ht="15.75" customHeight="1" x14ac:dyDescent="0.2">
      <c r="B120" s="88" t="s">
        <v>1933</v>
      </c>
      <c r="C120" s="88" t="s">
        <v>1932</v>
      </c>
      <c r="D120" s="89" t="s">
        <v>3256</v>
      </c>
    </row>
    <row r="121" spans="2:4" ht="15.75" customHeight="1" x14ac:dyDescent="0.2">
      <c r="B121" s="88" t="s">
        <v>1940</v>
      </c>
      <c r="C121" s="88" t="s">
        <v>1939</v>
      </c>
      <c r="D121" s="89" t="s">
        <v>3257</v>
      </c>
    </row>
    <row r="122" spans="2:4" ht="15.75" customHeight="1" x14ac:dyDescent="0.2">
      <c r="B122" s="101" t="s">
        <v>1535</v>
      </c>
      <c r="C122" s="88" t="s">
        <v>1534</v>
      </c>
      <c r="D122" s="100"/>
    </row>
    <row r="123" spans="2:4" ht="15.75" customHeight="1" x14ac:dyDescent="0.2">
      <c r="B123" s="103" t="s">
        <v>2504</v>
      </c>
      <c r="C123" s="88" t="s">
        <v>2503</v>
      </c>
      <c r="D123" s="89" t="s">
        <v>3258</v>
      </c>
    </row>
    <row r="124" spans="2:4" ht="15.75" customHeight="1" x14ac:dyDescent="0.2">
      <c r="B124" s="103" t="s">
        <v>2517</v>
      </c>
      <c r="C124" s="88" t="s">
        <v>2516</v>
      </c>
      <c r="D124" s="89" t="s">
        <v>3260</v>
      </c>
    </row>
    <row r="125" spans="2:4" ht="15.75" customHeight="1" x14ac:dyDescent="0.2">
      <c r="B125" s="103" t="s">
        <v>2526</v>
      </c>
      <c r="C125" s="88" t="s">
        <v>2525</v>
      </c>
      <c r="D125" s="89" t="s">
        <v>3261</v>
      </c>
    </row>
    <row r="126" spans="2:4" ht="15.75" customHeight="1" x14ac:dyDescent="0.2">
      <c r="B126" s="103" t="s">
        <v>2533</v>
      </c>
      <c r="C126" s="88" t="s">
        <v>2532</v>
      </c>
      <c r="D126" s="89" t="s">
        <v>3261</v>
      </c>
    </row>
    <row r="127" spans="2:4" ht="15.75" customHeight="1" x14ac:dyDescent="0.2">
      <c r="B127" s="103" t="s">
        <v>2539</v>
      </c>
      <c r="C127" s="88" t="s">
        <v>2538</v>
      </c>
      <c r="D127" s="89" t="s">
        <v>3261</v>
      </c>
    </row>
    <row r="128" spans="2:4" ht="15.75" customHeight="1" x14ac:dyDescent="0.2">
      <c r="B128" s="103" t="s">
        <v>2543</v>
      </c>
      <c r="C128" s="88" t="s">
        <v>2542</v>
      </c>
      <c r="D128" s="89" t="s">
        <v>3261</v>
      </c>
    </row>
    <row r="129" spans="2:4" ht="15.75" customHeight="1" x14ac:dyDescent="0.2">
      <c r="B129" s="103" t="s">
        <v>2547</v>
      </c>
      <c r="C129" s="88" t="s">
        <v>2546</v>
      </c>
      <c r="D129" s="89" t="s">
        <v>3261</v>
      </c>
    </row>
    <row r="130" spans="2:4" ht="15.75" customHeight="1" x14ac:dyDescent="0.2">
      <c r="B130" s="103" t="s">
        <v>2551</v>
      </c>
      <c r="C130" s="88" t="s">
        <v>2550</v>
      </c>
      <c r="D130" s="89" t="s">
        <v>3262</v>
      </c>
    </row>
    <row r="131" spans="2:4" ht="15.75" customHeight="1" x14ac:dyDescent="0.2">
      <c r="B131" s="103" t="s">
        <v>2555</v>
      </c>
      <c r="C131" s="88" t="s">
        <v>2554</v>
      </c>
      <c r="D131" s="85" t="s">
        <v>3263</v>
      </c>
    </row>
    <row r="132" spans="2:4" ht="15.75" customHeight="1" x14ac:dyDescent="0.2">
      <c r="B132" s="103" t="s">
        <v>2559</v>
      </c>
      <c r="C132" s="88" t="s">
        <v>2558</v>
      </c>
      <c r="D132" s="89" t="s">
        <v>3264</v>
      </c>
    </row>
    <row r="133" spans="2:4" ht="15.75" customHeight="1" x14ac:dyDescent="0.2">
      <c r="B133" s="103" t="s">
        <v>2565</v>
      </c>
      <c r="C133" s="88" t="s">
        <v>2564</v>
      </c>
      <c r="D133" s="89" t="s">
        <v>3265</v>
      </c>
    </row>
    <row r="134" spans="2:4" ht="15.75" customHeight="1" x14ac:dyDescent="0.2">
      <c r="B134" s="103" t="s">
        <v>2570</v>
      </c>
      <c r="C134" s="88" t="s">
        <v>2569</v>
      </c>
      <c r="D134" s="89" t="s">
        <v>3266</v>
      </c>
    </row>
    <row r="135" spans="2:4" ht="15.75" customHeight="1" x14ac:dyDescent="0.2">
      <c r="B135" s="104" t="s">
        <v>2575</v>
      </c>
      <c r="C135" s="88" t="s">
        <v>2574</v>
      </c>
      <c r="D135" s="105" t="s">
        <v>3267</v>
      </c>
    </row>
    <row r="136" spans="2:4" ht="15.75" customHeight="1" x14ac:dyDescent="0.2">
      <c r="B136" s="103" t="s">
        <v>2580</v>
      </c>
      <c r="C136" s="88" t="s">
        <v>2579</v>
      </c>
      <c r="D136" s="89" t="s">
        <v>3268</v>
      </c>
    </row>
    <row r="137" spans="2:4" ht="15.75" customHeight="1" x14ac:dyDescent="0.2">
      <c r="B137" s="103" t="s">
        <v>2585</v>
      </c>
      <c r="C137" s="88" t="s">
        <v>2583</v>
      </c>
      <c r="D137" s="89" t="s">
        <v>3268</v>
      </c>
    </row>
    <row r="138" spans="2:4" ht="15.75" customHeight="1" x14ac:dyDescent="0.2">
      <c r="B138" s="103" t="s">
        <v>2591</v>
      </c>
      <c r="C138" s="88" t="s">
        <v>2589</v>
      </c>
      <c r="D138" s="89" t="s">
        <v>3268</v>
      </c>
    </row>
    <row r="139" spans="2:4" ht="15.75" customHeight="1" x14ac:dyDescent="0.2">
      <c r="B139" s="103" t="s">
        <v>2597</v>
      </c>
      <c r="C139" s="88" t="s">
        <v>2596</v>
      </c>
      <c r="D139" s="89" t="s">
        <v>3269</v>
      </c>
    </row>
    <row r="140" spans="2:4" ht="15.75" customHeight="1" x14ac:dyDescent="0.2">
      <c r="B140" s="103" t="s">
        <v>2603</v>
      </c>
      <c r="C140" s="88" t="s">
        <v>2602</v>
      </c>
      <c r="D140" s="89" t="s">
        <v>3269</v>
      </c>
    </row>
    <row r="141" spans="2:4" ht="15.75" customHeight="1" x14ac:dyDescent="0.2">
      <c r="B141" s="103" t="s">
        <v>2608</v>
      </c>
      <c r="C141" s="88" t="s">
        <v>2607</v>
      </c>
      <c r="D141" s="89" t="s">
        <v>3269</v>
      </c>
    </row>
    <row r="142" spans="2:4" ht="15.75" customHeight="1" x14ac:dyDescent="0.2">
      <c r="B142" s="103" t="s">
        <v>2611</v>
      </c>
      <c r="C142" s="88" t="s">
        <v>2610</v>
      </c>
      <c r="D142" s="89" t="s">
        <v>3269</v>
      </c>
    </row>
    <row r="143" spans="2:4" ht="15.75" customHeight="1" x14ac:dyDescent="0.2">
      <c r="B143" s="103" t="s">
        <v>2616</v>
      </c>
      <c r="C143" s="88" t="s">
        <v>2615</v>
      </c>
      <c r="D143" s="89" t="s">
        <v>3271</v>
      </c>
    </row>
    <row r="144" spans="2:4" ht="15.75" customHeight="1" x14ac:dyDescent="0.2">
      <c r="B144" s="103" t="s">
        <v>2620</v>
      </c>
      <c r="C144" s="88" t="s">
        <v>2619</v>
      </c>
      <c r="D144" s="89" t="s">
        <v>3271</v>
      </c>
    </row>
    <row r="145" spans="2:4" ht="15.75" customHeight="1" x14ac:dyDescent="0.2">
      <c r="B145" s="103" t="s">
        <v>2625</v>
      </c>
      <c r="C145" s="88" t="s">
        <v>2624</v>
      </c>
      <c r="D145" s="89" t="s">
        <v>3271</v>
      </c>
    </row>
    <row r="146" spans="2:4" ht="15.75" customHeight="1" x14ac:dyDescent="0.2">
      <c r="B146" s="103" t="s">
        <v>2629</v>
      </c>
      <c r="C146" s="88" t="s">
        <v>2628</v>
      </c>
      <c r="D146" s="89" t="s">
        <v>3271</v>
      </c>
    </row>
    <row r="147" spans="2:4" ht="15.75" customHeight="1" x14ac:dyDescent="0.2">
      <c r="B147" s="84"/>
      <c r="C147" s="84"/>
      <c r="D147" s="84"/>
    </row>
    <row r="148" spans="2:4" ht="15.75" customHeight="1" x14ac:dyDescent="0.2">
      <c r="B148" s="106" t="s">
        <v>3273</v>
      </c>
      <c r="C148" s="107"/>
      <c r="D148" s="84"/>
    </row>
    <row r="149" spans="2:4" ht="15.75" customHeight="1" x14ac:dyDescent="0.2">
      <c r="B149" s="84"/>
      <c r="C149" s="84"/>
      <c r="D149" s="84"/>
    </row>
    <row r="150" spans="2:4" ht="15.75" customHeight="1" x14ac:dyDescent="0.2">
      <c r="B150" s="84"/>
      <c r="C150" s="84"/>
      <c r="D150" s="84"/>
    </row>
    <row r="151" spans="2:4" ht="15.75" customHeight="1" x14ac:dyDescent="0.2">
      <c r="B151" s="84"/>
      <c r="C151" s="84"/>
      <c r="D151" s="84"/>
    </row>
    <row r="152" spans="2:4" ht="15.75" customHeight="1" x14ac:dyDescent="0.2">
      <c r="B152" s="84"/>
      <c r="C152" s="84"/>
      <c r="D152" s="84"/>
    </row>
    <row r="153" spans="2:4" ht="15.75" customHeight="1" x14ac:dyDescent="0.2">
      <c r="B153" s="84"/>
      <c r="C153" s="84"/>
      <c r="D153" s="84"/>
    </row>
    <row r="154" spans="2:4" ht="15.75" customHeight="1" x14ac:dyDescent="0.2">
      <c r="B154" s="84"/>
      <c r="C154" s="84"/>
      <c r="D154" s="84"/>
    </row>
    <row r="155" spans="2:4" ht="15.75" customHeight="1" x14ac:dyDescent="0.2">
      <c r="B155" s="84"/>
      <c r="C155" s="84"/>
      <c r="D155" s="84"/>
    </row>
    <row r="156" spans="2:4" ht="15.75" customHeight="1" x14ac:dyDescent="0.2">
      <c r="B156" s="84"/>
      <c r="C156" s="84"/>
      <c r="D156" s="84"/>
    </row>
    <row r="157" spans="2:4" ht="15.75" customHeight="1" x14ac:dyDescent="0.2">
      <c r="B157" s="84"/>
      <c r="C157" s="84"/>
      <c r="D157" s="84"/>
    </row>
    <row r="158" spans="2:4" ht="15.75" customHeight="1" x14ac:dyDescent="0.2">
      <c r="B158" s="84"/>
      <c r="C158" s="84"/>
      <c r="D158" s="84"/>
    </row>
    <row r="159" spans="2:4" ht="15.75" customHeight="1" x14ac:dyDescent="0.2">
      <c r="B159" s="84"/>
      <c r="C159" s="84"/>
      <c r="D159" s="84"/>
    </row>
    <row r="160" spans="2:4" ht="15.75" customHeight="1" x14ac:dyDescent="0.2">
      <c r="B160" s="84"/>
      <c r="C160" s="84"/>
      <c r="D160" s="84"/>
    </row>
    <row r="161" spans="2:4" ht="15.75" customHeight="1" x14ac:dyDescent="0.2">
      <c r="B161" s="84"/>
      <c r="C161" s="84"/>
      <c r="D161" s="84"/>
    </row>
    <row r="162" spans="2:4" ht="15.75" customHeight="1" x14ac:dyDescent="0.2">
      <c r="B162" s="84"/>
      <c r="C162" s="84"/>
      <c r="D162" s="84"/>
    </row>
    <row r="163" spans="2:4" ht="15.75" customHeight="1" x14ac:dyDescent="0.2">
      <c r="B163" s="84"/>
      <c r="C163" s="84"/>
      <c r="D163" s="84"/>
    </row>
    <row r="164" spans="2:4" ht="15.75" customHeight="1" x14ac:dyDescent="0.2">
      <c r="B164" s="84"/>
      <c r="C164" s="84"/>
      <c r="D164" s="84"/>
    </row>
    <row r="165" spans="2:4" ht="15.75" customHeight="1" x14ac:dyDescent="0.2">
      <c r="B165" s="84"/>
      <c r="C165" s="84"/>
      <c r="D165" s="84"/>
    </row>
    <row r="166" spans="2:4" ht="15.75" customHeight="1" x14ac:dyDescent="0.2">
      <c r="B166" s="84"/>
      <c r="C166" s="84"/>
      <c r="D166" s="84"/>
    </row>
    <row r="167" spans="2:4" ht="15.75" customHeight="1" x14ac:dyDescent="0.2">
      <c r="B167" s="84"/>
      <c r="C167" s="84"/>
      <c r="D167" s="84"/>
    </row>
    <row r="168" spans="2:4" ht="15.75" customHeight="1" x14ac:dyDescent="0.2">
      <c r="B168" s="84"/>
      <c r="C168" s="84"/>
      <c r="D168" s="84"/>
    </row>
    <row r="169" spans="2:4" ht="15.75" customHeight="1" x14ac:dyDescent="0.2">
      <c r="B169" s="84"/>
      <c r="C169" s="84"/>
      <c r="D169" s="84"/>
    </row>
    <row r="170" spans="2:4" ht="15.75" customHeight="1" x14ac:dyDescent="0.2">
      <c r="B170" s="84"/>
      <c r="C170" s="84"/>
      <c r="D170" s="84"/>
    </row>
    <row r="171" spans="2:4" ht="15.75" customHeight="1" x14ac:dyDescent="0.2">
      <c r="B171" s="84"/>
      <c r="C171" s="84"/>
      <c r="D171" s="84"/>
    </row>
    <row r="172" spans="2:4" ht="15.75" customHeight="1" x14ac:dyDescent="0.2">
      <c r="B172" s="84"/>
      <c r="C172" s="84"/>
      <c r="D172" s="84"/>
    </row>
    <row r="173" spans="2:4" ht="15.75" customHeight="1" x14ac:dyDescent="0.2">
      <c r="B173" s="84"/>
      <c r="C173" s="84"/>
      <c r="D173" s="84"/>
    </row>
    <row r="174" spans="2:4" ht="15.75" customHeight="1" x14ac:dyDescent="0.2">
      <c r="B174" s="84"/>
      <c r="C174" s="84"/>
      <c r="D174" s="84"/>
    </row>
    <row r="175" spans="2:4" ht="15.75" customHeight="1" x14ac:dyDescent="0.2">
      <c r="B175" s="84"/>
      <c r="C175" s="84"/>
      <c r="D175" s="84"/>
    </row>
    <row r="176" spans="2:4" ht="15.75" customHeight="1" x14ac:dyDescent="0.2">
      <c r="B176" s="84"/>
      <c r="C176" s="84"/>
      <c r="D176" s="84"/>
    </row>
    <row r="177" spans="2:4" ht="15.75" customHeight="1" x14ac:dyDescent="0.2">
      <c r="B177" s="84"/>
      <c r="C177" s="84"/>
      <c r="D177" s="84"/>
    </row>
    <row r="178" spans="2:4" ht="15.75" customHeight="1" x14ac:dyDescent="0.2">
      <c r="B178" s="84"/>
      <c r="C178" s="84"/>
      <c r="D178" s="84"/>
    </row>
    <row r="179" spans="2:4" ht="15.75" customHeight="1" x14ac:dyDescent="0.2">
      <c r="B179" s="84"/>
      <c r="C179" s="84"/>
      <c r="D179" s="84"/>
    </row>
    <row r="180" spans="2:4" ht="15.75" customHeight="1" x14ac:dyDescent="0.2">
      <c r="B180" s="84"/>
      <c r="C180" s="84"/>
      <c r="D180" s="84"/>
    </row>
    <row r="181" spans="2:4" ht="15.75" customHeight="1" x14ac:dyDescent="0.2">
      <c r="B181" s="84"/>
      <c r="C181" s="84"/>
      <c r="D181" s="84"/>
    </row>
    <row r="182" spans="2:4" ht="15.75" customHeight="1" x14ac:dyDescent="0.2">
      <c r="B182" s="84"/>
      <c r="C182" s="84"/>
      <c r="D182" s="84"/>
    </row>
    <row r="183" spans="2:4" ht="15.75" customHeight="1" x14ac:dyDescent="0.2">
      <c r="B183" s="84"/>
      <c r="C183" s="84"/>
      <c r="D183" s="84"/>
    </row>
    <row r="184" spans="2:4" ht="15.75" customHeight="1" x14ac:dyDescent="0.2">
      <c r="B184" s="84"/>
      <c r="C184" s="84"/>
      <c r="D184" s="84"/>
    </row>
    <row r="185" spans="2:4" ht="15.75" customHeight="1" x14ac:dyDescent="0.2">
      <c r="B185" s="84"/>
      <c r="C185" s="84"/>
      <c r="D185" s="84"/>
    </row>
    <row r="186" spans="2:4" ht="15.75" customHeight="1" x14ac:dyDescent="0.2">
      <c r="B186" s="84"/>
      <c r="C186" s="84"/>
      <c r="D186" s="84"/>
    </row>
    <row r="187" spans="2:4" ht="15.75" customHeight="1" x14ac:dyDescent="0.2">
      <c r="B187" s="84"/>
      <c r="C187" s="84"/>
      <c r="D187" s="84"/>
    </row>
    <row r="188" spans="2:4" ht="15.75" customHeight="1" x14ac:dyDescent="0.2">
      <c r="B188" s="84"/>
      <c r="C188" s="84"/>
      <c r="D188" s="84"/>
    </row>
    <row r="189" spans="2:4" ht="15.75" customHeight="1" x14ac:dyDescent="0.2">
      <c r="B189" s="84"/>
      <c r="C189" s="84"/>
      <c r="D189" s="84"/>
    </row>
    <row r="190" spans="2:4" ht="15.75" customHeight="1" x14ac:dyDescent="0.2">
      <c r="B190" s="84"/>
      <c r="C190" s="84"/>
      <c r="D190" s="84"/>
    </row>
    <row r="191" spans="2:4" ht="15.75" customHeight="1" x14ac:dyDescent="0.2">
      <c r="B191" s="84"/>
      <c r="C191" s="84"/>
      <c r="D191" s="84"/>
    </row>
    <row r="192" spans="2:4" ht="15.75" customHeight="1" x14ac:dyDescent="0.2">
      <c r="B192" s="84"/>
      <c r="C192" s="84"/>
      <c r="D192" s="84"/>
    </row>
    <row r="193" spans="2:4" ht="15.75" customHeight="1" x14ac:dyDescent="0.2">
      <c r="B193" s="84"/>
      <c r="C193" s="84"/>
      <c r="D193" s="84"/>
    </row>
    <row r="194" spans="2:4" ht="15.75" customHeight="1" x14ac:dyDescent="0.2">
      <c r="B194" s="84"/>
      <c r="C194" s="84"/>
      <c r="D194" s="84"/>
    </row>
    <row r="195" spans="2:4" ht="15.75" customHeight="1" x14ac:dyDescent="0.2">
      <c r="B195" s="84"/>
      <c r="C195" s="84"/>
      <c r="D195" s="84"/>
    </row>
    <row r="196" spans="2:4" ht="15.75" customHeight="1" x14ac:dyDescent="0.2">
      <c r="B196" s="84"/>
      <c r="C196" s="84"/>
      <c r="D196" s="84"/>
    </row>
    <row r="197" spans="2:4" ht="15.75" customHeight="1" x14ac:dyDescent="0.2">
      <c r="B197" s="84"/>
      <c r="C197" s="84"/>
      <c r="D197" s="84"/>
    </row>
    <row r="198" spans="2:4" ht="15.75" customHeight="1" x14ac:dyDescent="0.2">
      <c r="B198" s="84"/>
      <c r="C198" s="84"/>
      <c r="D198" s="84"/>
    </row>
    <row r="199" spans="2:4" ht="15.75" customHeight="1" x14ac:dyDescent="0.2">
      <c r="B199" s="84"/>
      <c r="C199" s="84"/>
      <c r="D199" s="84"/>
    </row>
    <row r="200" spans="2:4" ht="15.75" customHeight="1" x14ac:dyDescent="0.2">
      <c r="B200" s="84"/>
      <c r="C200" s="84"/>
      <c r="D200" s="84"/>
    </row>
    <row r="201" spans="2:4" ht="15.75" customHeight="1" x14ac:dyDescent="0.2">
      <c r="B201" s="84"/>
      <c r="C201" s="84"/>
      <c r="D201" s="84"/>
    </row>
    <row r="202" spans="2:4" ht="15.75" customHeight="1" x14ac:dyDescent="0.2">
      <c r="B202" s="84"/>
      <c r="C202" s="84"/>
      <c r="D202" s="84"/>
    </row>
    <row r="203" spans="2:4" ht="15.75" customHeight="1" x14ac:dyDescent="0.2">
      <c r="B203" s="84"/>
      <c r="C203" s="84"/>
      <c r="D203" s="84"/>
    </row>
    <row r="204" spans="2:4" ht="15.75" customHeight="1" x14ac:dyDescent="0.2">
      <c r="B204" s="84"/>
      <c r="C204" s="84"/>
      <c r="D204" s="84"/>
    </row>
    <row r="205" spans="2:4" ht="15.75" customHeight="1" x14ac:dyDescent="0.2">
      <c r="B205" s="84"/>
      <c r="C205" s="84"/>
      <c r="D205" s="84"/>
    </row>
    <row r="206" spans="2:4" ht="15.75" customHeight="1" x14ac:dyDescent="0.2">
      <c r="B206" s="84"/>
      <c r="C206" s="84"/>
      <c r="D206" s="84"/>
    </row>
    <row r="207" spans="2:4" ht="15.75" customHeight="1" x14ac:dyDescent="0.2">
      <c r="B207" s="84"/>
      <c r="C207" s="84"/>
      <c r="D207" s="84"/>
    </row>
    <row r="208" spans="2:4" ht="15.75" customHeight="1" x14ac:dyDescent="0.2">
      <c r="B208" s="84"/>
      <c r="C208" s="84"/>
      <c r="D208" s="84"/>
    </row>
    <row r="209" spans="2:4" ht="15.75" customHeight="1" x14ac:dyDescent="0.2">
      <c r="B209" s="84"/>
      <c r="C209" s="84"/>
      <c r="D209" s="84"/>
    </row>
    <row r="210" spans="2:4" ht="15.75" customHeight="1" x14ac:dyDescent="0.2">
      <c r="B210" s="84"/>
      <c r="C210" s="84"/>
      <c r="D210" s="84"/>
    </row>
    <row r="211" spans="2:4" ht="15.75" customHeight="1" x14ac:dyDescent="0.2">
      <c r="B211" s="84"/>
      <c r="C211" s="84"/>
      <c r="D211" s="84"/>
    </row>
    <row r="212" spans="2:4" ht="15.75" customHeight="1" x14ac:dyDescent="0.2">
      <c r="B212" s="84"/>
      <c r="C212" s="84"/>
      <c r="D212" s="84"/>
    </row>
    <row r="213" spans="2:4" ht="15.75" customHeight="1" x14ac:dyDescent="0.2">
      <c r="B213" s="84"/>
      <c r="C213" s="84"/>
      <c r="D213" s="84"/>
    </row>
    <row r="214" spans="2:4" ht="15.75" customHeight="1" x14ac:dyDescent="0.2">
      <c r="B214" s="84"/>
      <c r="C214" s="84"/>
      <c r="D214" s="84"/>
    </row>
    <row r="215" spans="2:4" ht="15.75" customHeight="1" x14ac:dyDescent="0.2">
      <c r="B215" s="84"/>
      <c r="C215" s="84"/>
      <c r="D215" s="84"/>
    </row>
    <row r="216" spans="2:4" ht="15.75" customHeight="1" x14ac:dyDescent="0.2">
      <c r="B216" s="84"/>
      <c r="C216" s="84"/>
      <c r="D216" s="84"/>
    </row>
    <row r="217" spans="2:4" ht="15.75" customHeight="1" x14ac:dyDescent="0.2">
      <c r="B217" s="84"/>
      <c r="C217" s="84"/>
      <c r="D217" s="84"/>
    </row>
    <row r="218" spans="2:4" ht="15.75" customHeight="1" x14ac:dyDescent="0.2">
      <c r="B218" s="84"/>
      <c r="C218" s="84"/>
      <c r="D218" s="84"/>
    </row>
    <row r="219" spans="2:4" ht="15.75" customHeight="1" x14ac:dyDescent="0.2">
      <c r="B219" s="84"/>
      <c r="C219" s="84"/>
      <c r="D219" s="84"/>
    </row>
    <row r="220" spans="2:4" ht="15.75" customHeight="1" x14ac:dyDescent="0.2">
      <c r="B220" s="84"/>
      <c r="C220" s="84"/>
      <c r="D220" s="84"/>
    </row>
    <row r="221" spans="2:4" ht="15.75" customHeight="1" x14ac:dyDescent="0.2">
      <c r="B221" s="84"/>
      <c r="C221" s="84"/>
      <c r="D221" s="84"/>
    </row>
    <row r="222" spans="2:4" ht="15.75" customHeight="1" x14ac:dyDescent="0.2">
      <c r="B222" s="84"/>
      <c r="C222" s="84"/>
      <c r="D222" s="84"/>
    </row>
    <row r="223" spans="2:4" ht="15.75" customHeight="1" x14ac:dyDescent="0.2">
      <c r="B223" s="84"/>
      <c r="C223" s="84"/>
      <c r="D223" s="84"/>
    </row>
    <row r="224" spans="2:4" ht="15.75" customHeight="1" x14ac:dyDescent="0.2">
      <c r="B224" s="84"/>
      <c r="C224" s="84"/>
      <c r="D224" s="84"/>
    </row>
    <row r="225" spans="2:4" ht="15.75" customHeight="1" x14ac:dyDescent="0.2">
      <c r="B225" s="84"/>
      <c r="C225" s="84"/>
      <c r="D225" s="84"/>
    </row>
    <row r="226" spans="2:4" ht="15.75" customHeight="1" x14ac:dyDescent="0.2">
      <c r="B226" s="84"/>
      <c r="C226" s="84"/>
      <c r="D226" s="84"/>
    </row>
    <row r="227" spans="2:4" ht="15.75" customHeight="1" x14ac:dyDescent="0.2">
      <c r="B227" s="84"/>
      <c r="C227" s="84"/>
      <c r="D227" s="84"/>
    </row>
    <row r="228" spans="2:4" ht="15.75" customHeight="1" x14ac:dyDescent="0.2">
      <c r="B228" s="84"/>
      <c r="C228" s="84"/>
      <c r="D228" s="84"/>
    </row>
    <row r="229" spans="2:4" ht="15.75" customHeight="1" x14ac:dyDescent="0.2">
      <c r="B229" s="84"/>
      <c r="C229" s="84"/>
      <c r="D229" s="84"/>
    </row>
    <row r="230" spans="2:4" ht="15.75" customHeight="1" x14ac:dyDescent="0.2">
      <c r="B230" s="84"/>
      <c r="C230" s="84"/>
      <c r="D230" s="84"/>
    </row>
    <row r="231" spans="2:4" ht="15.75" customHeight="1" x14ac:dyDescent="0.2">
      <c r="B231" s="84"/>
      <c r="C231" s="84"/>
      <c r="D231" s="84"/>
    </row>
    <row r="232" spans="2:4" ht="15.75" customHeight="1" x14ac:dyDescent="0.2">
      <c r="B232" s="84"/>
      <c r="C232" s="84"/>
      <c r="D232" s="84"/>
    </row>
    <row r="233" spans="2:4" ht="15.75" customHeight="1" x14ac:dyDescent="0.2">
      <c r="B233" s="84"/>
      <c r="C233" s="84"/>
      <c r="D233" s="84"/>
    </row>
    <row r="234" spans="2:4" ht="15.75" customHeight="1" x14ac:dyDescent="0.2">
      <c r="B234" s="84"/>
      <c r="C234" s="84"/>
      <c r="D234" s="84"/>
    </row>
    <row r="235" spans="2:4" ht="15.75" customHeight="1" x14ac:dyDescent="0.2">
      <c r="B235" s="84"/>
      <c r="C235" s="84"/>
      <c r="D235" s="84"/>
    </row>
    <row r="236" spans="2:4" ht="15.75" customHeight="1" x14ac:dyDescent="0.2">
      <c r="B236" s="84"/>
      <c r="C236" s="84"/>
      <c r="D236" s="84"/>
    </row>
    <row r="237" spans="2:4" ht="15.75" customHeight="1" x14ac:dyDescent="0.2">
      <c r="B237" s="84"/>
      <c r="C237" s="84"/>
      <c r="D237" s="84"/>
    </row>
    <row r="238" spans="2:4" ht="15.75" customHeight="1" x14ac:dyDescent="0.2">
      <c r="B238" s="84"/>
      <c r="C238" s="84"/>
      <c r="D238" s="84"/>
    </row>
    <row r="239" spans="2:4" ht="15.75" customHeight="1" x14ac:dyDescent="0.2">
      <c r="B239" s="84"/>
      <c r="C239" s="84"/>
      <c r="D239" s="84"/>
    </row>
    <row r="240" spans="2:4" ht="15.75" customHeight="1" x14ac:dyDescent="0.2">
      <c r="B240" s="84"/>
      <c r="C240" s="84"/>
      <c r="D240" s="84"/>
    </row>
    <row r="241" spans="2:4" ht="15.75" customHeight="1" x14ac:dyDescent="0.2">
      <c r="B241" s="84"/>
      <c r="C241" s="84"/>
      <c r="D241" s="84"/>
    </row>
    <row r="242" spans="2:4" ht="15.75" customHeight="1" x14ac:dyDescent="0.2">
      <c r="B242" s="84"/>
      <c r="C242" s="84"/>
      <c r="D242" s="84"/>
    </row>
    <row r="243" spans="2:4" ht="15.75" customHeight="1" x14ac:dyDescent="0.2">
      <c r="B243" s="84"/>
      <c r="C243" s="84"/>
      <c r="D243" s="84"/>
    </row>
    <row r="244" spans="2:4" ht="15.75" customHeight="1" x14ac:dyDescent="0.2">
      <c r="B244" s="84"/>
      <c r="C244" s="84"/>
      <c r="D244" s="84"/>
    </row>
    <row r="245" spans="2:4" ht="15.75" customHeight="1" x14ac:dyDescent="0.2">
      <c r="B245" s="84"/>
      <c r="C245" s="84"/>
      <c r="D245" s="84"/>
    </row>
    <row r="246" spans="2:4" ht="15.75" customHeight="1" x14ac:dyDescent="0.2">
      <c r="B246" s="84"/>
      <c r="C246" s="84"/>
      <c r="D246" s="84"/>
    </row>
    <row r="247" spans="2:4" ht="15.75" customHeight="1" x14ac:dyDescent="0.2">
      <c r="B247" s="84"/>
      <c r="C247" s="84"/>
      <c r="D247" s="84"/>
    </row>
    <row r="248" spans="2:4" ht="15.75" customHeight="1" x14ac:dyDescent="0.2">
      <c r="B248" s="84"/>
      <c r="C248" s="84"/>
      <c r="D248" s="84"/>
    </row>
    <row r="249" spans="2:4" ht="15.75" customHeight="1" x14ac:dyDescent="0.2">
      <c r="B249" s="84"/>
      <c r="C249" s="84"/>
      <c r="D249" s="84"/>
    </row>
    <row r="250" spans="2:4" ht="15.75" customHeight="1" x14ac:dyDescent="0.2">
      <c r="B250" s="84"/>
      <c r="C250" s="84"/>
      <c r="D250" s="84"/>
    </row>
    <row r="251" spans="2:4" ht="15.75" customHeight="1" x14ac:dyDescent="0.2">
      <c r="B251" s="84"/>
      <c r="C251" s="84"/>
      <c r="D251" s="84"/>
    </row>
    <row r="252" spans="2:4" ht="15.75" customHeight="1" x14ac:dyDescent="0.2">
      <c r="B252" s="84"/>
      <c r="C252" s="84"/>
      <c r="D252" s="84"/>
    </row>
    <row r="253" spans="2:4" ht="15.75" customHeight="1" x14ac:dyDescent="0.2">
      <c r="B253" s="84"/>
      <c r="C253" s="84"/>
      <c r="D253" s="84"/>
    </row>
    <row r="254" spans="2:4" ht="15.75" customHeight="1" x14ac:dyDescent="0.2">
      <c r="B254" s="84"/>
      <c r="C254" s="84"/>
      <c r="D254" s="84"/>
    </row>
    <row r="255" spans="2:4" ht="15.75" customHeight="1" x14ac:dyDescent="0.2">
      <c r="B255" s="84"/>
      <c r="C255" s="84"/>
      <c r="D255" s="84"/>
    </row>
    <row r="256" spans="2:4" ht="15.75" customHeight="1" x14ac:dyDescent="0.2">
      <c r="B256" s="84"/>
      <c r="C256" s="84"/>
      <c r="D256" s="84"/>
    </row>
    <row r="257" spans="2:4" ht="15.75" customHeight="1" x14ac:dyDescent="0.2">
      <c r="B257" s="84"/>
      <c r="C257" s="84"/>
      <c r="D257" s="84"/>
    </row>
    <row r="258" spans="2:4" ht="15.75" customHeight="1" x14ac:dyDescent="0.2">
      <c r="B258" s="84"/>
      <c r="C258" s="84"/>
      <c r="D258" s="84"/>
    </row>
    <row r="259" spans="2:4" ht="15.75" customHeight="1" x14ac:dyDescent="0.2">
      <c r="B259" s="84"/>
      <c r="C259" s="84"/>
      <c r="D259" s="84"/>
    </row>
    <row r="260" spans="2:4" ht="15.75" customHeight="1" x14ac:dyDescent="0.2">
      <c r="B260" s="84"/>
      <c r="C260" s="84"/>
      <c r="D260" s="84"/>
    </row>
    <row r="261" spans="2:4" ht="15.75" customHeight="1" x14ac:dyDescent="0.2">
      <c r="B261" s="84"/>
      <c r="C261" s="84"/>
      <c r="D261" s="84"/>
    </row>
    <row r="262" spans="2:4" ht="15.75" customHeight="1" x14ac:dyDescent="0.2">
      <c r="B262" s="84"/>
      <c r="C262" s="84"/>
      <c r="D262" s="84"/>
    </row>
    <row r="263" spans="2:4" ht="15.75" customHeight="1" x14ac:dyDescent="0.2">
      <c r="B263" s="84"/>
      <c r="C263" s="84"/>
      <c r="D263" s="84"/>
    </row>
    <row r="264" spans="2:4" ht="15.75" customHeight="1" x14ac:dyDescent="0.2">
      <c r="B264" s="84"/>
      <c r="C264" s="84"/>
      <c r="D264" s="84"/>
    </row>
    <row r="265" spans="2:4" ht="15.75" customHeight="1" x14ac:dyDescent="0.2">
      <c r="B265" s="84"/>
      <c r="C265" s="84"/>
      <c r="D265" s="84"/>
    </row>
    <row r="266" spans="2:4" ht="15.75" customHeight="1" x14ac:dyDescent="0.2">
      <c r="B266" s="84"/>
      <c r="C266" s="84"/>
      <c r="D266" s="84"/>
    </row>
    <row r="267" spans="2:4" ht="15.75" customHeight="1" x14ac:dyDescent="0.2">
      <c r="B267" s="84"/>
      <c r="C267" s="84"/>
      <c r="D267" s="84"/>
    </row>
    <row r="268" spans="2:4" ht="15.75" customHeight="1" x14ac:dyDescent="0.2">
      <c r="B268" s="84"/>
      <c r="C268" s="84"/>
      <c r="D268" s="84"/>
    </row>
    <row r="269" spans="2:4" ht="15.75" customHeight="1" x14ac:dyDescent="0.2">
      <c r="B269" s="84"/>
      <c r="C269" s="84"/>
      <c r="D269" s="84"/>
    </row>
    <row r="270" spans="2:4" ht="15.75" customHeight="1" x14ac:dyDescent="0.2">
      <c r="B270" s="84"/>
      <c r="C270" s="84"/>
      <c r="D270" s="84"/>
    </row>
    <row r="271" spans="2:4" ht="15.75" customHeight="1" x14ac:dyDescent="0.2">
      <c r="B271" s="84"/>
      <c r="C271" s="84"/>
      <c r="D271" s="84"/>
    </row>
    <row r="272" spans="2:4" ht="15.75" customHeight="1" x14ac:dyDescent="0.2">
      <c r="B272" s="84"/>
      <c r="C272" s="84"/>
      <c r="D272" s="84"/>
    </row>
    <row r="273" spans="2:4" ht="15.75" customHeight="1" x14ac:dyDescent="0.2">
      <c r="B273" s="84"/>
      <c r="C273" s="84"/>
      <c r="D273" s="84"/>
    </row>
    <row r="274" spans="2:4" ht="15.75" customHeight="1" x14ac:dyDescent="0.2">
      <c r="B274" s="84"/>
      <c r="C274" s="84"/>
      <c r="D274" s="84"/>
    </row>
    <row r="275" spans="2:4" ht="15.75" customHeight="1" x14ac:dyDescent="0.2">
      <c r="B275" s="84"/>
      <c r="C275" s="84"/>
      <c r="D275" s="84"/>
    </row>
    <row r="276" spans="2:4" ht="15.75" customHeight="1" x14ac:dyDescent="0.2">
      <c r="B276" s="84"/>
      <c r="C276" s="84"/>
      <c r="D276" s="84"/>
    </row>
    <row r="277" spans="2:4" ht="15.75" customHeight="1" x14ac:dyDescent="0.2">
      <c r="B277" s="84"/>
      <c r="C277" s="84"/>
      <c r="D277" s="84"/>
    </row>
    <row r="278" spans="2:4" ht="15.75" customHeight="1" x14ac:dyDescent="0.2">
      <c r="B278" s="84"/>
      <c r="C278" s="84"/>
      <c r="D278" s="84"/>
    </row>
    <row r="279" spans="2:4" ht="15.75" customHeight="1" x14ac:dyDescent="0.2">
      <c r="B279" s="84"/>
      <c r="C279" s="84"/>
      <c r="D279" s="84"/>
    </row>
    <row r="280" spans="2:4" ht="15.75" customHeight="1" x14ac:dyDescent="0.2">
      <c r="B280" s="84"/>
      <c r="C280" s="84"/>
      <c r="D280" s="84"/>
    </row>
    <row r="281" spans="2:4" ht="15.75" customHeight="1" x14ac:dyDescent="0.2">
      <c r="B281" s="84"/>
      <c r="C281" s="84"/>
      <c r="D281" s="84"/>
    </row>
    <row r="282" spans="2:4" ht="15.75" customHeight="1" x14ac:dyDescent="0.2">
      <c r="B282" s="84"/>
      <c r="C282" s="84"/>
      <c r="D282" s="84"/>
    </row>
    <row r="283" spans="2:4" ht="15.75" customHeight="1" x14ac:dyDescent="0.2">
      <c r="B283" s="84"/>
      <c r="C283" s="84"/>
      <c r="D283" s="84"/>
    </row>
    <row r="284" spans="2:4" ht="15.75" customHeight="1" x14ac:dyDescent="0.2">
      <c r="B284" s="84"/>
      <c r="C284" s="84"/>
      <c r="D284" s="84"/>
    </row>
    <row r="285" spans="2:4" ht="15.75" customHeight="1" x14ac:dyDescent="0.2">
      <c r="B285" s="84"/>
      <c r="C285" s="84"/>
      <c r="D285" s="84"/>
    </row>
    <row r="286" spans="2:4" ht="15.75" customHeight="1" x14ac:dyDescent="0.2">
      <c r="B286" s="84"/>
      <c r="C286" s="84"/>
      <c r="D286" s="84"/>
    </row>
    <row r="287" spans="2:4" ht="15.75" customHeight="1" x14ac:dyDescent="0.2">
      <c r="B287" s="84"/>
      <c r="C287" s="84"/>
      <c r="D287" s="84"/>
    </row>
    <row r="288" spans="2:4" ht="15.75" customHeight="1" x14ac:dyDescent="0.2">
      <c r="B288" s="84"/>
      <c r="C288" s="84"/>
      <c r="D288" s="84"/>
    </row>
    <row r="289" spans="2:4" ht="15.75" customHeight="1" x14ac:dyDescent="0.2">
      <c r="B289" s="84"/>
      <c r="C289" s="84"/>
      <c r="D289" s="84"/>
    </row>
    <row r="290" spans="2:4" ht="15.75" customHeight="1" x14ac:dyDescent="0.2">
      <c r="B290" s="84"/>
      <c r="C290" s="84"/>
      <c r="D290" s="84"/>
    </row>
    <row r="291" spans="2:4" ht="15.75" customHeight="1" x14ac:dyDescent="0.2">
      <c r="B291" s="84"/>
      <c r="C291" s="84"/>
      <c r="D291" s="84"/>
    </row>
    <row r="292" spans="2:4" ht="15.75" customHeight="1" x14ac:dyDescent="0.2">
      <c r="B292" s="84"/>
      <c r="C292" s="84"/>
      <c r="D292" s="84"/>
    </row>
    <row r="293" spans="2:4" ht="15.75" customHeight="1" x14ac:dyDescent="0.2">
      <c r="B293" s="84"/>
      <c r="C293" s="84"/>
      <c r="D293" s="84"/>
    </row>
    <row r="294" spans="2:4" ht="15.75" customHeight="1" x14ac:dyDescent="0.2">
      <c r="B294" s="84"/>
      <c r="C294" s="84"/>
      <c r="D294" s="84"/>
    </row>
    <row r="295" spans="2:4" ht="15.75" customHeight="1" x14ac:dyDescent="0.2">
      <c r="B295" s="84"/>
      <c r="C295" s="84"/>
      <c r="D295" s="84"/>
    </row>
    <row r="296" spans="2:4" ht="15.75" customHeight="1" x14ac:dyDescent="0.2">
      <c r="B296" s="84"/>
      <c r="C296" s="84"/>
      <c r="D296" s="84"/>
    </row>
    <row r="297" spans="2:4" ht="15.75" customHeight="1" x14ac:dyDescent="0.2">
      <c r="B297" s="84"/>
      <c r="C297" s="84"/>
      <c r="D297" s="84"/>
    </row>
    <row r="298" spans="2:4" ht="15.75" customHeight="1" x14ac:dyDescent="0.2">
      <c r="B298" s="84"/>
      <c r="C298" s="84"/>
      <c r="D298" s="84"/>
    </row>
    <row r="299" spans="2:4" ht="15.75" customHeight="1" x14ac:dyDescent="0.2">
      <c r="B299" s="84"/>
      <c r="C299" s="84"/>
      <c r="D299" s="84"/>
    </row>
    <row r="300" spans="2:4" ht="15.75" customHeight="1" x14ac:dyDescent="0.2">
      <c r="B300" s="84"/>
      <c r="C300" s="84"/>
      <c r="D300" s="84"/>
    </row>
    <row r="301" spans="2:4" ht="15.75" customHeight="1" x14ac:dyDescent="0.2">
      <c r="B301" s="84"/>
      <c r="C301" s="84"/>
      <c r="D301" s="84"/>
    </row>
    <row r="302" spans="2:4" ht="15.75" customHeight="1" x14ac:dyDescent="0.2">
      <c r="B302" s="84"/>
      <c r="C302" s="84"/>
      <c r="D302" s="84"/>
    </row>
    <row r="303" spans="2:4" ht="15.75" customHeight="1" x14ac:dyDescent="0.2">
      <c r="B303" s="84"/>
      <c r="C303" s="84"/>
      <c r="D303" s="84"/>
    </row>
    <row r="304" spans="2:4" ht="15.75" customHeight="1" x14ac:dyDescent="0.2">
      <c r="B304" s="84"/>
      <c r="C304" s="84"/>
      <c r="D304" s="84"/>
    </row>
    <row r="305" spans="2:4" ht="15.75" customHeight="1" x14ac:dyDescent="0.2">
      <c r="B305" s="84"/>
      <c r="C305" s="84"/>
      <c r="D305" s="84"/>
    </row>
    <row r="306" spans="2:4" ht="15.75" customHeight="1" x14ac:dyDescent="0.2">
      <c r="B306" s="84"/>
      <c r="C306" s="84"/>
      <c r="D306" s="84"/>
    </row>
    <row r="307" spans="2:4" ht="15.75" customHeight="1" x14ac:dyDescent="0.2">
      <c r="B307" s="84"/>
      <c r="C307" s="84"/>
      <c r="D307" s="84"/>
    </row>
    <row r="308" spans="2:4" ht="15.75" customHeight="1" x14ac:dyDescent="0.2">
      <c r="B308" s="84"/>
      <c r="C308" s="84"/>
      <c r="D308" s="84"/>
    </row>
    <row r="309" spans="2:4" ht="15.75" customHeight="1" x14ac:dyDescent="0.2">
      <c r="B309" s="84"/>
      <c r="C309" s="84"/>
      <c r="D309" s="84"/>
    </row>
    <row r="310" spans="2:4" ht="15.75" customHeight="1" x14ac:dyDescent="0.2">
      <c r="B310" s="84"/>
      <c r="C310" s="84"/>
      <c r="D310" s="84"/>
    </row>
    <row r="311" spans="2:4" ht="15.75" customHeight="1" x14ac:dyDescent="0.2">
      <c r="B311" s="84"/>
      <c r="C311" s="84"/>
      <c r="D311" s="84"/>
    </row>
    <row r="312" spans="2:4" ht="15.75" customHeight="1" x14ac:dyDescent="0.2">
      <c r="B312" s="84"/>
      <c r="C312" s="84"/>
      <c r="D312" s="84"/>
    </row>
    <row r="313" spans="2:4" ht="15.75" customHeight="1" x14ac:dyDescent="0.2">
      <c r="B313" s="84"/>
      <c r="C313" s="84"/>
      <c r="D313" s="84"/>
    </row>
    <row r="314" spans="2:4" ht="15.75" customHeight="1" x14ac:dyDescent="0.2">
      <c r="B314" s="84"/>
      <c r="C314" s="84"/>
      <c r="D314" s="84"/>
    </row>
    <row r="315" spans="2:4" ht="15.75" customHeight="1" x14ac:dyDescent="0.2">
      <c r="B315" s="84"/>
      <c r="C315" s="84"/>
      <c r="D315" s="84"/>
    </row>
    <row r="316" spans="2:4" ht="15.75" customHeight="1" x14ac:dyDescent="0.2">
      <c r="B316" s="84"/>
      <c r="C316" s="84"/>
      <c r="D316" s="84"/>
    </row>
    <row r="317" spans="2:4" ht="15.75" customHeight="1" x14ac:dyDescent="0.2">
      <c r="B317" s="84"/>
      <c r="C317" s="84"/>
      <c r="D317" s="84"/>
    </row>
    <row r="318" spans="2:4" ht="15.75" customHeight="1" x14ac:dyDescent="0.2">
      <c r="B318" s="84"/>
      <c r="C318" s="84"/>
      <c r="D318" s="84"/>
    </row>
    <row r="319" spans="2:4" ht="15.75" customHeight="1" x14ac:dyDescent="0.2">
      <c r="B319" s="84"/>
      <c r="C319" s="84"/>
      <c r="D319" s="84"/>
    </row>
    <row r="320" spans="2:4" ht="15.75" customHeight="1" x14ac:dyDescent="0.2">
      <c r="B320" s="84"/>
      <c r="C320" s="84"/>
      <c r="D320" s="84"/>
    </row>
    <row r="321" spans="2:4" ht="15.75" customHeight="1" x14ac:dyDescent="0.2">
      <c r="B321" s="84"/>
      <c r="C321" s="84"/>
      <c r="D321" s="84"/>
    </row>
    <row r="322" spans="2:4" ht="15.75" customHeight="1" x14ac:dyDescent="0.2">
      <c r="B322" s="84"/>
      <c r="C322" s="84"/>
      <c r="D322" s="84"/>
    </row>
    <row r="323" spans="2:4" ht="15.75" customHeight="1" x14ac:dyDescent="0.2">
      <c r="B323" s="84"/>
      <c r="C323" s="84"/>
      <c r="D323" s="84"/>
    </row>
    <row r="324" spans="2:4" ht="15.75" customHeight="1" x14ac:dyDescent="0.2">
      <c r="B324" s="84"/>
      <c r="C324" s="84"/>
      <c r="D324" s="84"/>
    </row>
    <row r="325" spans="2:4" ht="15.75" customHeight="1" x14ac:dyDescent="0.2">
      <c r="B325" s="84"/>
      <c r="C325" s="84"/>
      <c r="D325" s="84"/>
    </row>
    <row r="326" spans="2:4" ht="15.75" customHeight="1" x14ac:dyDescent="0.2">
      <c r="B326" s="84"/>
      <c r="C326" s="84"/>
      <c r="D326" s="84"/>
    </row>
    <row r="327" spans="2:4" ht="15.75" customHeight="1" x14ac:dyDescent="0.2">
      <c r="B327" s="84"/>
      <c r="C327" s="84"/>
      <c r="D327" s="84"/>
    </row>
    <row r="328" spans="2:4" ht="15.75" customHeight="1" x14ac:dyDescent="0.2">
      <c r="B328" s="84"/>
      <c r="C328" s="84"/>
      <c r="D328" s="84"/>
    </row>
    <row r="329" spans="2:4" ht="15.75" customHeight="1" x14ac:dyDescent="0.2">
      <c r="B329" s="84"/>
      <c r="C329" s="84"/>
      <c r="D329" s="84"/>
    </row>
    <row r="330" spans="2:4" ht="15.75" customHeight="1" x14ac:dyDescent="0.2">
      <c r="B330" s="84"/>
      <c r="C330" s="84"/>
      <c r="D330" s="84"/>
    </row>
    <row r="331" spans="2:4" ht="15.75" customHeight="1" x14ac:dyDescent="0.2">
      <c r="B331" s="84"/>
      <c r="C331" s="84"/>
      <c r="D331" s="84"/>
    </row>
    <row r="332" spans="2:4" ht="15.75" customHeight="1" x14ac:dyDescent="0.2">
      <c r="B332" s="84"/>
      <c r="C332" s="84"/>
      <c r="D332" s="84"/>
    </row>
    <row r="333" spans="2:4" ht="15.75" customHeight="1" x14ac:dyDescent="0.2">
      <c r="B333" s="84"/>
      <c r="C333" s="84"/>
      <c r="D333" s="84"/>
    </row>
    <row r="334" spans="2:4" ht="15.75" customHeight="1" x14ac:dyDescent="0.2">
      <c r="B334" s="84"/>
      <c r="C334" s="84"/>
      <c r="D334" s="84"/>
    </row>
    <row r="335" spans="2:4" ht="15.75" customHeight="1" x14ac:dyDescent="0.2">
      <c r="B335" s="84"/>
      <c r="C335" s="84"/>
      <c r="D335" s="84"/>
    </row>
    <row r="336" spans="2:4" ht="15.75" customHeight="1" x14ac:dyDescent="0.2">
      <c r="B336" s="84"/>
      <c r="C336" s="84"/>
      <c r="D336" s="84"/>
    </row>
    <row r="337" spans="2:4" ht="15.75" customHeight="1" x14ac:dyDescent="0.2">
      <c r="B337" s="84"/>
      <c r="C337" s="84"/>
      <c r="D337" s="84"/>
    </row>
    <row r="338" spans="2:4" ht="15.75" customHeight="1" x14ac:dyDescent="0.2">
      <c r="B338" s="84"/>
      <c r="C338" s="84"/>
      <c r="D338" s="84"/>
    </row>
    <row r="339" spans="2:4" ht="15.75" customHeight="1" x14ac:dyDescent="0.2">
      <c r="B339" s="84"/>
      <c r="C339" s="84"/>
      <c r="D339" s="84"/>
    </row>
    <row r="340" spans="2:4" ht="15.75" customHeight="1" x14ac:dyDescent="0.2">
      <c r="B340" s="84"/>
      <c r="C340" s="84"/>
      <c r="D340" s="84"/>
    </row>
    <row r="341" spans="2:4" ht="15.75" customHeight="1" x14ac:dyDescent="0.2">
      <c r="B341" s="84"/>
      <c r="C341" s="84"/>
      <c r="D341" s="84"/>
    </row>
    <row r="342" spans="2:4" ht="15.75" customHeight="1" x14ac:dyDescent="0.2">
      <c r="B342" s="84"/>
      <c r="C342" s="84"/>
      <c r="D342" s="84"/>
    </row>
    <row r="343" spans="2:4" ht="15.75" customHeight="1" x14ac:dyDescent="0.2">
      <c r="B343" s="84"/>
      <c r="C343" s="84"/>
      <c r="D343" s="84"/>
    </row>
    <row r="344" spans="2:4" ht="15.75" customHeight="1" x14ac:dyDescent="0.2">
      <c r="B344" s="84"/>
      <c r="C344" s="84"/>
      <c r="D344" s="84"/>
    </row>
    <row r="345" spans="2:4" ht="15.75" customHeight="1" x14ac:dyDescent="0.2">
      <c r="B345" s="84"/>
      <c r="C345" s="84"/>
      <c r="D345" s="84"/>
    </row>
    <row r="346" spans="2:4" ht="15.75" customHeight="1" x14ac:dyDescent="0.2">
      <c r="B346" s="84"/>
      <c r="C346" s="84"/>
      <c r="D346" s="84"/>
    </row>
    <row r="347" spans="2:4" ht="15.75" customHeight="1" x14ac:dyDescent="0.2">
      <c r="B347" s="84"/>
      <c r="C347" s="84"/>
      <c r="D347" s="84"/>
    </row>
    <row r="348" spans="2:4" ht="15.75" customHeight="1" x14ac:dyDescent="0.2">
      <c r="B348" s="84"/>
      <c r="C348" s="84"/>
      <c r="D348" s="84"/>
    </row>
    <row r="349" spans="2:4" ht="15.75" customHeight="1" x14ac:dyDescent="0.2">
      <c r="B349" s="84"/>
      <c r="C349" s="84"/>
      <c r="D349" s="84"/>
    </row>
    <row r="350" spans="2:4" ht="15.75" customHeight="1" x14ac:dyDescent="0.2">
      <c r="B350" s="84"/>
      <c r="C350" s="84"/>
      <c r="D350" s="84"/>
    </row>
    <row r="351" spans="2:4" ht="15.75" customHeight="1" x14ac:dyDescent="0.2">
      <c r="B351" s="84"/>
      <c r="C351" s="84"/>
      <c r="D351" s="84"/>
    </row>
    <row r="352" spans="2:4" ht="15.75" customHeight="1" x14ac:dyDescent="0.2">
      <c r="B352" s="84"/>
      <c r="C352" s="84"/>
      <c r="D352" s="84"/>
    </row>
    <row r="353" spans="2:4" ht="15.75" customHeight="1" x14ac:dyDescent="0.2">
      <c r="B353" s="84"/>
      <c r="C353" s="84"/>
      <c r="D353" s="84"/>
    </row>
    <row r="354" spans="2:4" ht="15.75" customHeight="1" x14ac:dyDescent="0.2">
      <c r="B354" s="84"/>
      <c r="C354" s="84"/>
      <c r="D354" s="84"/>
    </row>
    <row r="355" spans="2:4" ht="15.75" customHeight="1" x14ac:dyDescent="0.2">
      <c r="B355" s="84"/>
      <c r="C355" s="84"/>
      <c r="D355" s="84"/>
    </row>
    <row r="356" spans="2:4" ht="15.75" customHeight="1" x14ac:dyDescent="0.2">
      <c r="B356" s="84"/>
      <c r="C356" s="84"/>
      <c r="D356" s="84"/>
    </row>
    <row r="357" spans="2:4" ht="15.75" customHeight="1" x14ac:dyDescent="0.2">
      <c r="B357" s="84"/>
      <c r="C357" s="84"/>
      <c r="D357" s="84"/>
    </row>
    <row r="358" spans="2:4" ht="15.75" customHeight="1" x14ac:dyDescent="0.2">
      <c r="B358" s="84"/>
      <c r="C358" s="84"/>
      <c r="D358" s="84"/>
    </row>
    <row r="359" spans="2:4" ht="15.75" customHeight="1" x14ac:dyDescent="0.2">
      <c r="B359" s="84"/>
      <c r="C359" s="84"/>
      <c r="D359" s="84"/>
    </row>
    <row r="360" spans="2:4" ht="15.75" customHeight="1" x14ac:dyDescent="0.2">
      <c r="B360" s="84"/>
      <c r="C360" s="84"/>
      <c r="D360" s="84"/>
    </row>
    <row r="361" spans="2:4" ht="15.75" customHeight="1" x14ac:dyDescent="0.2">
      <c r="B361" s="84"/>
      <c r="C361" s="84"/>
      <c r="D361" s="84"/>
    </row>
    <row r="362" spans="2:4" ht="15.75" customHeight="1" x14ac:dyDescent="0.2">
      <c r="B362" s="84"/>
      <c r="C362" s="84"/>
      <c r="D362" s="84"/>
    </row>
    <row r="363" spans="2:4" ht="15.75" customHeight="1" x14ac:dyDescent="0.2">
      <c r="B363" s="84"/>
      <c r="C363" s="84"/>
      <c r="D363" s="84"/>
    </row>
    <row r="364" spans="2:4" ht="15.75" customHeight="1" x14ac:dyDescent="0.2">
      <c r="B364" s="84"/>
      <c r="C364" s="84"/>
      <c r="D364" s="84"/>
    </row>
    <row r="365" spans="2:4" ht="15.75" customHeight="1" x14ac:dyDescent="0.2">
      <c r="B365" s="84"/>
      <c r="C365" s="84"/>
      <c r="D365" s="84"/>
    </row>
    <row r="366" spans="2:4" ht="15.75" customHeight="1" x14ac:dyDescent="0.2">
      <c r="B366" s="84"/>
      <c r="C366" s="84"/>
      <c r="D366" s="84"/>
    </row>
    <row r="367" spans="2:4" ht="15.75" customHeight="1" x14ac:dyDescent="0.2">
      <c r="B367" s="84"/>
      <c r="C367" s="84"/>
      <c r="D367" s="84"/>
    </row>
    <row r="368" spans="2:4" ht="15.75" customHeight="1" x14ac:dyDescent="0.2">
      <c r="B368" s="84"/>
      <c r="C368" s="84"/>
      <c r="D368" s="84"/>
    </row>
    <row r="369" spans="2:4" ht="15.75" customHeight="1" x14ac:dyDescent="0.2">
      <c r="B369" s="84"/>
      <c r="C369" s="84"/>
      <c r="D369" s="84"/>
    </row>
    <row r="370" spans="2:4" ht="15.75" customHeight="1" x14ac:dyDescent="0.2">
      <c r="B370" s="84"/>
      <c r="C370" s="84"/>
      <c r="D370" s="84"/>
    </row>
    <row r="371" spans="2:4" ht="15.75" customHeight="1" x14ac:dyDescent="0.2">
      <c r="B371" s="84"/>
      <c r="C371" s="84"/>
      <c r="D371" s="84"/>
    </row>
    <row r="372" spans="2:4" ht="15.75" customHeight="1" x14ac:dyDescent="0.2">
      <c r="B372" s="84"/>
      <c r="C372" s="84"/>
      <c r="D372" s="84"/>
    </row>
    <row r="373" spans="2:4" ht="15.75" customHeight="1" x14ac:dyDescent="0.2">
      <c r="B373" s="84"/>
      <c r="C373" s="84"/>
      <c r="D373" s="84"/>
    </row>
    <row r="374" spans="2:4" ht="15.75" customHeight="1" x14ac:dyDescent="0.2">
      <c r="B374" s="84"/>
      <c r="C374" s="84"/>
      <c r="D374" s="84"/>
    </row>
    <row r="375" spans="2:4" ht="15.75" customHeight="1" x14ac:dyDescent="0.2">
      <c r="B375" s="84"/>
      <c r="C375" s="84"/>
      <c r="D375" s="84"/>
    </row>
    <row r="376" spans="2:4" ht="15.75" customHeight="1" x14ac:dyDescent="0.2">
      <c r="B376" s="84"/>
      <c r="C376" s="84"/>
      <c r="D376" s="84"/>
    </row>
    <row r="377" spans="2:4" ht="15.75" customHeight="1" x14ac:dyDescent="0.2">
      <c r="B377" s="84"/>
      <c r="C377" s="84"/>
      <c r="D377" s="84"/>
    </row>
    <row r="378" spans="2:4" ht="15.75" customHeight="1" x14ac:dyDescent="0.2">
      <c r="B378" s="84"/>
      <c r="C378" s="84"/>
      <c r="D378" s="84"/>
    </row>
    <row r="379" spans="2:4" ht="15.75" customHeight="1" x14ac:dyDescent="0.2">
      <c r="B379" s="84"/>
      <c r="C379" s="84"/>
      <c r="D379" s="84"/>
    </row>
    <row r="380" spans="2:4" ht="15.75" customHeight="1" x14ac:dyDescent="0.2">
      <c r="B380" s="84"/>
      <c r="C380" s="84"/>
      <c r="D380" s="84"/>
    </row>
    <row r="381" spans="2:4" ht="15.75" customHeight="1" x14ac:dyDescent="0.2">
      <c r="B381" s="84"/>
      <c r="C381" s="84"/>
      <c r="D381" s="84"/>
    </row>
    <row r="382" spans="2:4" ht="15.75" customHeight="1" x14ac:dyDescent="0.2">
      <c r="B382" s="84"/>
      <c r="C382" s="84"/>
      <c r="D382" s="84"/>
    </row>
    <row r="383" spans="2:4" ht="15.75" customHeight="1" x14ac:dyDescent="0.2">
      <c r="B383" s="84"/>
      <c r="C383" s="84"/>
      <c r="D383" s="84"/>
    </row>
    <row r="384" spans="2:4" ht="15.75" customHeight="1" x14ac:dyDescent="0.2">
      <c r="B384" s="84"/>
      <c r="C384" s="84"/>
      <c r="D384" s="84"/>
    </row>
    <row r="385" spans="2:4" ht="15.75" customHeight="1" x14ac:dyDescent="0.2">
      <c r="B385" s="84"/>
      <c r="C385" s="84"/>
      <c r="D385" s="84"/>
    </row>
    <row r="386" spans="2:4" ht="15.75" customHeight="1" x14ac:dyDescent="0.2">
      <c r="B386" s="84"/>
      <c r="C386" s="84"/>
      <c r="D386" s="84"/>
    </row>
    <row r="387" spans="2:4" ht="15.75" customHeight="1" x14ac:dyDescent="0.2">
      <c r="B387" s="84"/>
      <c r="C387" s="84"/>
      <c r="D387" s="84"/>
    </row>
    <row r="388" spans="2:4" ht="15.75" customHeight="1" x14ac:dyDescent="0.2">
      <c r="B388" s="84"/>
      <c r="C388" s="84"/>
      <c r="D388" s="84"/>
    </row>
    <row r="389" spans="2:4" ht="15.75" customHeight="1" x14ac:dyDescent="0.2">
      <c r="B389" s="84"/>
      <c r="C389" s="84"/>
      <c r="D389" s="84"/>
    </row>
    <row r="390" spans="2:4" ht="15.75" customHeight="1" x14ac:dyDescent="0.2">
      <c r="B390" s="84"/>
      <c r="C390" s="84"/>
      <c r="D390" s="84"/>
    </row>
    <row r="391" spans="2:4" ht="15.75" customHeight="1" x14ac:dyDescent="0.2">
      <c r="B391" s="84"/>
      <c r="C391" s="84"/>
      <c r="D391" s="84"/>
    </row>
    <row r="392" spans="2:4" ht="15.75" customHeight="1" x14ac:dyDescent="0.2">
      <c r="B392" s="84"/>
      <c r="C392" s="84"/>
      <c r="D392" s="84"/>
    </row>
    <row r="393" spans="2:4" ht="15.75" customHeight="1" x14ac:dyDescent="0.2">
      <c r="B393" s="84"/>
      <c r="C393" s="84"/>
      <c r="D393" s="84"/>
    </row>
    <row r="394" spans="2:4" ht="15.75" customHeight="1" x14ac:dyDescent="0.2">
      <c r="B394" s="84"/>
      <c r="C394" s="84"/>
      <c r="D394" s="84"/>
    </row>
    <row r="395" spans="2:4" ht="15.75" customHeight="1" x14ac:dyDescent="0.2">
      <c r="B395" s="84"/>
      <c r="C395" s="84"/>
      <c r="D395" s="84"/>
    </row>
    <row r="396" spans="2:4" ht="15.75" customHeight="1" x14ac:dyDescent="0.2">
      <c r="B396" s="84"/>
      <c r="C396" s="84"/>
      <c r="D396" s="84"/>
    </row>
    <row r="397" spans="2:4" ht="15.75" customHeight="1" x14ac:dyDescent="0.2">
      <c r="B397" s="84"/>
      <c r="C397" s="84"/>
      <c r="D397" s="84"/>
    </row>
    <row r="398" spans="2:4" ht="15.75" customHeight="1" x14ac:dyDescent="0.2">
      <c r="B398" s="84"/>
      <c r="C398" s="84"/>
      <c r="D398" s="84"/>
    </row>
    <row r="399" spans="2:4" ht="15.75" customHeight="1" x14ac:dyDescent="0.2">
      <c r="B399" s="84"/>
      <c r="C399" s="84"/>
      <c r="D399" s="84"/>
    </row>
    <row r="400" spans="2:4" ht="15.75" customHeight="1" x14ac:dyDescent="0.2">
      <c r="B400" s="84"/>
      <c r="C400" s="84"/>
      <c r="D400" s="84"/>
    </row>
    <row r="401" spans="2:4" ht="15.75" customHeight="1" x14ac:dyDescent="0.2">
      <c r="B401" s="84"/>
      <c r="C401" s="84"/>
      <c r="D401" s="84"/>
    </row>
    <row r="402" spans="2:4" ht="15.75" customHeight="1" x14ac:dyDescent="0.2">
      <c r="B402" s="84"/>
      <c r="C402" s="84"/>
      <c r="D402" s="84"/>
    </row>
    <row r="403" spans="2:4" ht="15.75" customHeight="1" x14ac:dyDescent="0.2">
      <c r="B403" s="84"/>
      <c r="C403" s="84"/>
      <c r="D403" s="84"/>
    </row>
    <row r="404" spans="2:4" ht="15.75" customHeight="1" x14ac:dyDescent="0.2">
      <c r="B404" s="84"/>
      <c r="C404" s="84"/>
      <c r="D404" s="84"/>
    </row>
    <row r="405" spans="2:4" ht="15.75" customHeight="1" x14ac:dyDescent="0.2">
      <c r="B405" s="84"/>
      <c r="C405" s="84"/>
      <c r="D405" s="84"/>
    </row>
    <row r="406" spans="2:4" ht="15.75" customHeight="1" x14ac:dyDescent="0.2">
      <c r="B406" s="84"/>
      <c r="C406" s="84"/>
      <c r="D406" s="84"/>
    </row>
    <row r="407" spans="2:4" ht="15.75" customHeight="1" x14ac:dyDescent="0.2">
      <c r="B407" s="84"/>
      <c r="C407" s="84"/>
      <c r="D407" s="84"/>
    </row>
    <row r="408" spans="2:4" ht="15.75" customHeight="1" x14ac:dyDescent="0.2">
      <c r="B408" s="84"/>
      <c r="C408" s="84"/>
      <c r="D408" s="84"/>
    </row>
    <row r="409" spans="2:4" ht="15.75" customHeight="1" x14ac:dyDescent="0.2">
      <c r="B409" s="84"/>
      <c r="C409" s="84"/>
      <c r="D409" s="84"/>
    </row>
    <row r="410" spans="2:4" ht="15.75" customHeight="1" x14ac:dyDescent="0.2">
      <c r="B410" s="84"/>
      <c r="C410" s="84"/>
      <c r="D410" s="84"/>
    </row>
    <row r="411" spans="2:4" ht="15.75" customHeight="1" x14ac:dyDescent="0.2">
      <c r="B411" s="84"/>
      <c r="C411" s="84"/>
      <c r="D411" s="84"/>
    </row>
    <row r="412" spans="2:4" ht="15.75" customHeight="1" x14ac:dyDescent="0.2">
      <c r="B412" s="84"/>
      <c r="C412" s="84"/>
      <c r="D412" s="84"/>
    </row>
    <row r="413" spans="2:4" ht="15.75" customHeight="1" x14ac:dyDescent="0.2">
      <c r="B413" s="84"/>
      <c r="C413" s="84"/>
      <c r="D413" s="84"/>
    </row>
    <row r="414" spans="2:4" ht="15.75" customHeight="1" x14ac:dyDescent="0.2">
      <c r="B414" s="84"/>
      <c r="C414" s="84"/>
      <c r="D414" s="84"/>
    </row>
    <row r="415" spans="2:4" ht="15.75" customHeight="1" x14ac:dyDescent="0.2">
      <c r="B415" s="84"/>
      <c r="C415" s="84"/>
      <c r="D415" s="84"/>
    </row>
    <row r="416" spans="2:4" ht="15.75" customHeight="1" x14ac:dyDescent="0.2">
      <c r="B416" s="84"/>
      <c r="C416" s="84"/>
      <c r="D416" s="84"/>
    </row>
    <row r="417" spans="2:4" ht="15.75" customHeight="1" x14ac:dyDescent="0.2">
      <c r="B417" s="84"/>
      <c r="C417" s="84"/>
      <c r="D417" s="84"/>
    </row>
    <row r="418" spans="2:4" ht="15.75" customHeight="1" x14ac:dyDescent="0.2">
      <c r="B418" s="84"/>
      <c r="C418" s="84"/>
      <c r="D418" s="84"/>
    </row>
    <row r="419" spans="2:4" ht="15.75" customHeight="1" x14ac:dyDescent="0.2">
      <c r="B419" s="84"/>
      <c r="C419" s="84"/>
      <c r="D419" s="84"/>
    </row>
    <row r="420" spans="2:4" ht="15.75" customHeight="1" x14ac:dyDescent="0.2">
      <c r="B420" s="84"/>
      <c r="C420" s="84"/>
      <c r="D420" s="84"/>
    </row>
    <row r="421" spans="2:4" ht="15.75" customHeight="1" x14ac:dyDescent="0.2">
      <c r="B421" s="84"/>
      <c r="C421" s="84"/>
      <c r="D421" s="84"/>
    </row>
    <row r="422" spans="2:4" ht="15.75" customHeight="1" x14ac:dyDescent="0.2">
      <c r="B422" s="84"/>
      <c r="C422" s="84"/>
      <c r="D422" s="84"/>
    </row>
    <row r="423" spans="2:4" ht="15.75" customHeight="1" x14ac:dyDescent="0.2">
      <c r="B423" s="84"/>
      <c r="C423" s="84"/>
      <c r="D423" s="84"/>
    </row>
    <row r="424" spans="2:4" ht="15.75" customHeight="1" x14ac:dyDescent="0.2">
      <c r="B424" s="84"/>
      <c r="C424" s="84"/>
      <c r="D424" s="84"/>
    </row>
    <row r="425" spans="2:4" ht="15.75" customHeight="1" x14ac:dyDescent="0.2">
      <c r="B425" s="84"/>
      <c r="C425" s="84"/>
      <c r="D425" s="84"/>
    </row>
    <row r="426" spans="2:4" ht="15.75" customHeight="1" x14ac:dyDescent="0.2">
      <c r="B426" s="84"/>
      <c r="C426" s="84"/>
      <c r="D426" s="84"/>
    </row>
    <row r="427" spans="2:4" ht="15.75" customHeight="1" x14ac:dyDescent="0.2">
      <c r="B427" s="84"/>
      <c r="C427" s="84"/>
      <c r="D427" s="84"/>
    </row>
    <row r="428" spans="2:4" ht="15.75" customHeight="1" x14ac:dyDescent="0.2">
      <c r="B428" s="84"/>
      <c r="C428" s="84"/>
      <c r="D428" s="84"/>
    </row>
    <row r="429" spans="2:4" ht="15.75" customHeight="1" x14ac:dyDescent="0.2">
      <c r="B429" s="84"/>
      <c r="C429" s="84"/>
      <c r="D429" s="84"/>
    </row>
    <row r="430" spans="2:4" ht="15.75" customHeight="1" x14ac:dyDescent="0.2">
      <c r="B430" s="84"/>
      <c r="C430" s="84"/>
      <c r="D430" s="84"/>
    </row>
    <row r="431" spans="2:4" ht="15.75" customHeight="1" x14ac:dyDescent="0.2">
      <c r="B431" s="84"/>
      <c r="C431" s="84"/>
      <c r="D431" s="84"/>
    </row>
    <row r="432" spans="2:4" ht="15.75" customHeight="1" x14ac:dyDescent="0.2">
      <c r="B432" s="84"/>
      <c r="C432" s="84"/>
      <c r="D432" s="84"/>
    </row>
    <row r="433" spans="2:4" ht="15.75" customHeight="1" x14ac:dyDescent="0.2">
      <c r="B433" s="84"/>
      <c r="C433" s="84"/>
      <c r="D433" s="84"/>
    </row>
    <row r="434" spans="2:4" ht="15.75" customHeight="1" x14ac:dyDescent="0.2">
      <c r="B434" s="84"/>
      <c r="C434" s="84"/>
      <c r="D434" s="84"/>
    </row>
    <row r="435" spans="2:4" ht="15.75" customHeight="1" x14ac:dyDescent="0.2">
      <c r="B435" s="84"/>
      <c r="C435" s="84"/>
      <c r="D435" s="84"/>
    </row>
    <row r="436" spans="2:4" ht="15.75" customHeight="1" x14ac:dyDescent="0.2">
      <c r="B436" s="84"/>
      <c r="C436" s="84"/>
      <c r="D436" s="84"/>
    </row>
    <row r="437" spans="2:4" ht="15.75" customHeight="1" x14ac:dyDescent="0.2">
      <c r="B437" s="84"/>
      <c r="C437" s="84"/>
      <c r="D437" s="84"/>
    </row>
    <row r="438" spans="2:4" ht="15.75" customHeight="1" x14ac:dyDescent="0.2">
      <c r="B438" s="84"/>
      <c r="C438" s="84"/>
      <c r="D438" s="84"/>
    </row>
    <row r="439" spans="2:4" ht="15.75" customHeight="1" x14ac:dyDescent="0.2">
      <c r="B439" s="84"/>
      <c r="C439" s="84"/>
      <c r="D439" s="84"/>
    </row>
    <row r="440" spans="2:4" ht="15.75" customHeight="1" x14ac:dyDescent="0.2">
      <c r="B440" s="84"/>
      <c r="C440" s="84"/>
      <c r="D440" s="84"/>
    </row>
    <row r="441" spans="2:4" ht="15.75" customHeight="1" x14ac:dyDescent="0.2">
      <c r="B441" s="84"/>
      <c r="C441" s="84"/>
      <c r="D441" s="84"/>
    </row>
    <row r="442" spans="2:4" ht="15.75" customHeight="1" x14ac:dyDescent="0.2">
      <c r="B442" s="84"/>
      <c r="C442" s="84"/>
      <c r="D442" s="84"/>
    </row>
    <row r="443" spans="2:4" ht="15.75" customHeight="1" x14ac:dyDescent="0.2">
      <c r="B443" s="84"/>
      <c r="C443" s="84"/>
      <c r="D443" s="84"/>
    </row>
    <row r="444" spans="2:4" ht="15.75" customHeight="1" x14ac:dyDescent="0.2">
      <c r="B444" s="84"/>
      <c r="C444" s="84"/>
      <c r="D444" s="84"/>
    </row>
    <row r="445" spans="2:4" ht="15.75" customHeight="1" x14ac:dyDescent="0.2">
      <c r="B445" s="84"/>
      <c r="C445" s="84"/>
      <c r="D445" s="84"/>
    </row>
    <row r="446" spans="2:4" ht="15.75" customHeight="1" x14ac:dyDescent="0.2">
      <c r="B446" s="84"/>
      <c r="C446" s="84"/>
      <c r="D446" s="84"/>
    </row>
    <row r="447" spans="2:4" ht="15.75" customHeight="1" x14ac:dyDescent="0.2">
      <c r="B447" s="84"/>
      <c r="C447" s="84"/>
      <c r="D447" s="84"/>
    </row>
    <row r="448" spans="2:4" ht="15.75" customHeight="1" x14ac:dyDescent="0.2">
      <c r="B448" s="84"/>
      <c r="C448" s="84"/>
      <c r="D448" s="84"/>
    </row>
    <row r="449" spans="2:4" ht="15.75" customHeight="1" x14ac:dyDescent="0.2">
      <c r="B449" s="84"/>
      <c r="C449" s="84"/>
      <c r="D449" s="84"/>
    </row>
    <row r="450" spans="2:4" ht="15.75" customHeight="1" x14ac:dyDescent="0.2">
      <c r="B450" s="84"/>
      <c r="C450" s="84"/>
      <c r="D450" s="84"/>
    </row>
    <row r="451" spans="2:4" ht="15.75" customHeight="1" x14ac:dyDescent="0.2">
      <c r="B451" s="84"/>
      <c r="C451" s="84"/>
      <c r="D451" s="84"/>
    </row>
    <row r="452" spans="2:4" ht="15.75" customHeight="1" x14ac:dyDescent="0.2">
      <c r="B452" s="84"/>
      <c r="C452" s="84"/>
      <c r="D452" s="84"/>
    </row>
    <row r="453" spans="2:4" ht="15.75" customHeight="1" x14ac:dyDescent="0.2">
      <c r="B453" s="84"/>
      <c r="C453" s="84"/>
      <c r="D453" s="84"/>
    </row>
    <row r="454" spans="2:4" ht="15.75" customHeight="1" x14ac:dyDescent="0.2">
      <c r="B454" s="84"/>
      <c r="C454" s="84"/>
      <c r="D454" s="84"/>
    </row>
    <row r="455" spans="2:4" ht="15.75" customHeight="1" x14ac:dyDescent="0.2">
      <c r="B455" s="84"/>
      <c r="C455" s="84"/>
      <c r="D455" s="84"/>
    </row>
    <row r="456" spans="2:4" ht="15.75" customHeight="1" x14ac:dyDescent="0.2">
      <c r="B456" s="84"/>
      <c r="C456" s="84"/>
      <c r="D456" s="84"/>
    </row>
    <row r="457" spans="2:4" ht="15.75" customHeight="1" x14ac:dyDescent="0.2">
      <c r="B457" s="84"/>
      <c r="C457" s="84"/>
      <c r="D457" s="84"/>
    </row>
    <row r="458" spans="2:4" ht="15.75" customHeight="1" x14ac:dyDescent="0.2">
      <c r="B458" s="84"/>
      <c r="C458" s="84"/>
      <c r="D458" s="84"/>
    </row>
    <row r="459" spans="2:4" ht="15.75" customHeight="1" x14ac:dyDescent="0.2">
      <c r="B459" s="84"/>
      <c r="C459" s="84"/>
      <c r="D459" s="84"/>
    </row>
    <row r="460" spans="2:4" ht="15.75" customHeight="1" x14ac:dyDescent="0.2">
      <c r="B460" s="84"/>
      <c r="C460" s="84"/>
      <c r="D460" s="84"/>
    </row>
    <row r="461" spans="2:4" ht="15.75" customHeight="1" x14ac:dyDescent="0.2">
      <c r="B461" s="84"/>
      <c r="C461" s="84"/>
      <c r="D461" s="84"/>
    </row>
    <row r="462" spans="2:4" ht="15.75" customHeight="1" x14ac:dyDescent="0.2">
      <c r="B462" s="84"/>
      <c r="C462" s="84"/>
      <c r="D462" s="84"/>
    </row>
    <row r="463" spans="2:4" ht="15.75" customHeight="1" x14ac:dyDescent="0.2">
      <c r="B463" s="84"/>
      <c r="C463" s="84"/>
      <c r="D463" s="84"/>
    </row>
    <row r="464" spans="2:4" ht="15.75" customHeight="1" x14ac:dyDescent="0.2">
      <c r="B464" s="84"/>
      <c r="C464" s="84"/>
      <c r="D464" s="84"/>
    </row>
    <row r="465" spans="2:4" ht="15.75" customHeight="1" x14ac:dyDescent="0.2">
      <c r="B465" s="84"/>
      <c r="C465" s="84"/>
      <c r="D465" s="84"/>
    </row>
    <row r="466" spans="2:4" ht="15.75" customHeight="1" x14ac:dyDescent="0.2">
      <c r="B466" s="84"/>
      <c r="C466" s="84"/>
      <c r="D466" s="84"/>
    </row>
    <row r="467" spans="2:4" ht="15.75" customHeight="1" x14ac:dyDescent="0.2">
      <c r="B467" s="84"/>
      <c r="C467" s="84"/>
      <c r="D467" s="84"/>
    </row>
    <row r="468" spans="2:4" ht="15.75" customHeight="1" x14ac:dyDescent="0.2">
      <c r="B468" s="84"/>
      <c r="C468" s="84"/>
      <c r="D468" s="84"/>
    </row>
    <row r="469" spans="2:4" ht="15.75" customHeight="1" x14ac:dyDescent="0.2">
      <c r="B469" s="84"/>
      <c r="C469" s="84"/>
      <c r="D469" s="84"/>
    </row>
    <row r="470" spans="2:4" ht="15.75" customHeight="1" x14ac:dyDescent="0.2">
      <c r="B470" s="84"/>
      <c r="C470" s="84"/>
      <c r="D470" s="84"/>
    </row>
    <row r="471" spans="2:4" ht="15.75" customHeight="1" x14ac:dyDescent="0.2">
      <c r="B471" s="84"/>
      <c r="C471" s="84"/>
      <c r="D471" s="84"/>
    </row>
    <row r="472" spans="2:4" ht="15.75" customHeight="1" x14ac:dyDescent="0.2">
      <c r="B472" s="84"/>
      <c r="C472" s="84"/>
      <c r="D472" s="84"/>
    </row>
    <row r="473" spans="2:4" ht="15.75" customHeight="1" x14ac:dyDescent="0.2">
      <c r="B473" s="84"/>
      <c r="C473" s="84"/>
      <c r="D473" s="84"/>
    </row>
    <row r="474" spans="2:4" ht="15.75" customHeight="1" x14ac:dyDescent="0.2">
      <c r="B474" s="84"/>
      <c r="C474" s="84"/>
      <c r="D474" s="84"/>
    </row>
    <row r="475" spans="2:4" ht="15.75" customHeight="1" x14ac:dyDescent="0.2">
      <c r="B475" s="84"/>
      <c r="C475" s="84"/>
      <c r="D475" s="84"/>
    </row>
    <row r="476" spans="2:4" ht="15.75" customHeight="1" x14ac:dyDescent="0.2">
      <c r="B476" s="84"/>
      <c r="C476" s="84"/>
      <c r="D476" s="84"/>
    </row>
    <row r="477" spans="2:4" ht="15.75" customHeight="1" x14ac:dyDescent="0.2">
      <c r="B477" s="84"/>
      <c r="C477" s="84"/>
      <c r="D477" s="84"/>
    </row>
    <row r="478" spans="2:4" ht="15.75" customHeight="1" x14ac:dyDescent="0.2">
      <c r="B478" s="84"/>
      <c r="C478" s="84"/>
      <c r="D478" s="84"/>
    </row>
    <row r="479" spans="2:4" ht="15.75" customHeight="1" x14ac:dyDescent="0.2">
      <c r="B479" s="84"/>
      <c r="C479" s="84"/>
      <c r="D479" s="84"/>
    </row>
    <row r="480" spans="2:4" ht="15.75" customHeight="1" x14ac:dyDescent="0.2">
      <c r="B480" s="84"/>
      <c r="C480" s="84"/>
      <c r="D480" s="84"/>
    </row>
    <row r="481" spans="2:4" ht="15.75" customHeight="1" x14ac:dyDescent="0.2">
      <c r="B481" s="84"/>
      <c r="C481" s="84"/>
      <c r="D481" s="84"/>
    </row>
    <row r="482" spans="2:4" ht="15.75" customHeight="1" x14ac:dyDescent="0.2">
      <c r="B482" s="84"/>
      <c r="C482" s="84"/>
      <c r="D482" s="84"/>
    </row>
    <row r="483" spans="2:4" ht="15.75" customHeight="1" x14ac:dyDescent="0.2">
      <c r="B483" s="84"/>
      <c r="C483" s="84"/>
      <c r="D483" s="84"/>
    </row>
    <row r="484" spans="2:4" ht="15.75" customHeight="1" x14ac:dyDescent="0.2">
      <c r="B484" s="84"/>
      <c r="C484" s="84"/>
      <c r="D484" s="84"/>
    </row>
    <row r="485" spans="2:4" ht="15.75" customHeight="1" x14ac:dyDescent="0.2">
      <c r="B485" s="84"/>
      <c r="C485" s="84"/>
      <c r="D485" s="84"/>
    </row>
    <row r="486" spans="2:4" ht="15.75" customHeight="1" x14ac:dyDescent="0.2">
      <c r="B486" s="84"/>
      <c r="C486" s="84"/>
      <c r="D486" s="84"/>
    </row>
    <row r="487" spans="2:4" ht="15.75" customHeight="1" x14ac:dyDescent="0.2">
      <c r="B487" s="84"/>
      <c r="C487" s="84"/>
      <c r="D487" s="84"/>
    </row>
    <row r="488" spans="2:4" ht="15.75" customHeight="1" x14ac:dyDescent="0.2">
      <c r="B488" s="84"/>
      <c r="C488" s="84"/>
      <c r="D488" s="84"/>
    </row>
    <row r="489" spans="2:4" ht="15.75" customHeight="1" x14ac:dyDescent="0.2">
      <c r="B489" s="84"/>
      <c r="C489" s="84"/>
      <c r="D489" s="84"/>
    </row>
    <row r="490" spans="2:4" ht="15.75" customHeight="1" x14ac:dyDescent="0.2">
      <c r="B490" s="84"/>
      <c r="C490" s="84"/>
      <c r="D490" s="84"/>
    </row>
    <row r="491" spans="2:4" ht="15.75" customHeight="1" x14ac:dyDescent="0.2">
      <c r="B491" s="84"/>
      <c r="C491" s="84"/>
      <c r="D491" s="84"/>
    </row>
    <row r="492" spans="2:4" ht="15.75" customHeight="1" x14ac:dyDescent="0.2">
      <c r="B492" s="84"/>
      <c r="C492" s="84"/>
      <c r="D492" s="84"/>
    </row>
    <row r="493" spans="2:4" ht="15.75" customHeight="1" x14ac:dyDescent="0.2">
      <c r="B493" s="84"/>
      <c r="C493" s="84"/>
      <c r="D493" s="84"/>
    </row>
    <row r="494" spans="2:4" ht="15.75" customHeight="1" x14ac:dyDescent="0.2">
      <c r="B494" s="84"/>
      <c r="C494" s="84"/>
      <c r="D494" s="84"/>
    </row>
    <row r="495" spans="2:4" ht="15.75" customHeight="1" x14ac:dyDescent="0.2">
      <c r="B495" s="84"/>
      <c r="C495" s="84"/>
      <c r="D495" s="84"/>
    </row>
    <row r="496" spans="2:4" ht="15.75" customHeight="1" x14ac:dyDescent="0.2">
      <c r="B496" s="84"/>
      <c r="C496" s="84"/>
      <c r="D496" s="84"/>
    </row>
    <row r="497" spans="2:4" ht="15.75" customHeight="1" x14ac:dyDescent="0.2">
      <c r="B497" s="84"/>
      <c r="C497" s="84"/>
      <c r="D497" s="84"/>
    </row>
    <row r="498" spans="2:4" ht="15.75" customHeight="1" x14ac:dyDescent="0.2">
      <c r="B498" s="84"/>
      <c r="C498" s="84"/>
      <c r="D498" s="84"/>
    </row>
    <row r="499" spans="2:4" ht="15.75" customHeight="1" x14ac:dyDescent="0.2">
      <c r="B499" s="84"/>
      <c r="C499" s="84"/>
      <c r="D499" s="84"/>
    </row>
    <row r="500" spans="2:4" ht="15.75" customHeight="1" x14ac:dyDescent="0.2">
      <c r="B500" s="84"/>
      <c r="C500" s="84"/>
      <c r="D500" s="84"/>
    </row>
    <row r="501" spans="2:4" ht="15.75" customHeight="1" x14ac:dyDescent="0.2">
      <c r="B501" s="84"/>
      <c r="C501" s="84"/>
      <c r="D501" s="84"/>
    </row>
    <row r="502" spans="2:4" ht="15.75" customHeight="1" x14ac:dyDescent="0.2">
      <c r="B502" s="84"/>
      <c r="C502" s="84"/>
      <c r="D502" s="84"/>
    </row>
    <row r="503" spans="2:4" ht="15.75" customHeight="1" x14ac:dyDescent="0.2">
      <c r="B503" s="84"/>
      <c r="C503" s="84"/>
      <c r="D503" s="84"/>
    </row>
    <row r="504" spans="2:4" ht="15.75" customHeight="1" x14ac:dyDescent="0.2">
      <c r="B504" s="84"/>
      <c r="C504" s="84"/>
      <c r="D504" s="84"/>
    </row>
    <row r="505" spans="2:4" ht="15.75" customHeight="1" x14ac:dyDescent="0.2">
      <c r="B505" s="84"/>
      <c r="C505" s="84"/>
      <c r="D505" s="84"/>
    </row>
    <row r="506" spans="2:4" ht="15.75" customHeight="1" x14ac:dyDescent="0.2">
      <c r="B506" s="84"/>
      <c r="C506" s="84"/>
      <c r="D506" s="84"/>
    </row>
    <row r="507" spans="2:4" ht="15.75" customHeight="1" x14ac:dyDescent="0.2">
      <c r="B507" s="84"/>
      <c r="C507" s="84"/>
      <c r="D507" s="84"/>
    </row>
    <row r="508" spans="2:4" ht="15.75" customHeight="1" x14ac:dyDescent="0.2">
      <c r="B508" s="84"/>
      <c r="C508" s="84"/>
      <c r="D508" s="84"/>
    </row>
    <row r="509" spans="2:4" ht="15.75" customHeight="1" x14ac:dyDescent="0.2">
      <c r="B509" s="84"/>
      <c r="C509" s="84"/>
      <c r="D509" s="84"/>
    </row>
    <row r="510" spans="2:4" ht="15.75" customHeight="1" x14ac:dyDescent="0.2">
      <c r="B510" s="84"/>
      <c r="C510" s="84"/>
      <c r="D510" s="84"/>
    </row>
    <row r="511" spans="2:4" ht="15.75" customHeight="1" x14ac:dyDescent="0.2">
      <c r="B511" s="84"/>
      <c r="C511" s="84"/>
      <c r="D511" s="84"/>
    </row>
    <row r="512" spans="2:4" ht="15.75" customHeight="1" x14ac:dyDescent="0.2">
      <c r="B512" s="84"/>
      <c r="C512" s="84"/>
      <c r="D512" s="84"/>
    </row>
    <row r="513" spans="2:4" ht="15.75" customHeight="1" x14ac:dyDescent="0.2">
      <c r="B513" s="84"/>
      <c r="C513" s="84"/>
      <c r="D513" s="84"/>
    </row>
    <row r="514" spans="2:4" ht="15.75" customHeight="1" x14ac:dyDescent="0.2">
      <c r="B514" s="84"/>
      <c r="C514" s="84"/>
      <c r="D514" s="84"/>
    </row>
    <row r="515" spans="2:4" ht="15.75" customHeight="1" x14ac:dyDescent="0.2">
      <c r="B515" s="84"/>
      <c r="C515" s="84"/>
      <c r="D515" s="84"/>
    </row>
    <row r="516" spans="2:4" ht="15.75" customHeight="1" x14ac:dyDescent="0.2">
      <c r="B516" s="84"/>
      <c r="C516" s="84"/>
      <c r="D516" s="84"/>
    </row>
    <row r="517" spans="2:4" ht="15.75" customHeight="1" x14ac:dyDescent="0.2">
      <c r="B517" s="84"/>
      <c r="C517" s="84"/>
      <c r="D517" s="84"/>
    </row>
    <row r="518" spans="2:4" ht="15.75" customHeight="1" x14ac:dyDescent="0.2">
      <c r="B518" s="84"/>
      <c r="C518" s="84"/>
      <c r="D518" s="84"/>
    </row>
    <row r="519" spans="2:4" ht="15.75" customHeight="1" x14ac:dyDescent="0.2">
      <c r="B519" s="84"/>
      <c r="C519" s="84"/>
      <c r="D519" s="84"/>
    </row>
    <row r="520" spans="2:4" ht="15.75" customHeight="1" x14ac:dyDescent="0.2">
      <c r="B520" s="84"/>
      <c r="C520" s="84"/>
      <c r="D520" s="84"/>
    </row>
    <row r="521" spans="2:4" ht="15.75" customHeight="1" x14ac:dyDescent="0.2">
      <c r="B521" s="84"/>
      <c r="C521" s="84"/>
      <c r="D521" s="84"/>
    </row>
    <row r="522" spans="2:4" ht="15.75" customHeight="1" x14ac:dyDescent="0.2">
      <c r="B522" s="84"/>
      <c r="C522" s="84"/>
      <c r="D522" s="84"/>
    </row>
    <row r="523" spans="2:4" ht="15.75" customHeight="1" x14ac:dyDescent="0.2">
      <c r="B523" s="84"/>
      <c r="C523" s="84"/>
      <c r="D523" s="84"/>
    </row>
    <row r="524" spans="2:4" ht="15.75" customHeight="1" x14ac:dyDescent="0.2">
      <c r="B524" s="84"/>
      <c r="C524" s="84"/>
      <c r="D524" s="84"/>
    </row>
    <row r="525" spans="2:4" ht="15.75" customHeight="1" x14ac:dyDescent="0.2">
      <c r="B525" s="84"/>
      <c r="C525" s="84"/>
      <c r="D525" s="84"/>
    </row>
    <row r="526" spans="2:4" ht="15.75" customHeight="1" x14ac:dyDescent="0.2">
      <c r="B526" s="84"/>
      <c r="C526" s="84"/>
      <c r="D526" s="84"/>
    </row>
    <row r="527" spans="2:4" ht="15.75" customHeight="1" x14ac:dyDescent="0.2">
      <c r="B527" s="84"/>
      <c r="C527" s="84"/>
      <c r="D527" s="84"/>
    </row>
    <row r="528" spans="2:4" ht="15.75" customHeight="1" x14ac:dyDescent="0.2">
      <c r="B528" s="84"/>
      <c r="C528" s="84"/>
      <c r="D528" s="84"/>
    </row>
    <row r="529" spans="2:4" ht="15.75" customHeight="1" x14ac:dyDescent="0.2">
      <c r="B529" s="84"/>
      <c r="C529" s="84"/>
      <c r="D529" s="84"/>
    </row>
    <row r="530" spans="2:4" ht="15.75" customHeight="1" x14ac:dyDescent="0.2">
      <c r="B530" s="84"/>
      <c r="C530" s="84"/>
      <c r="D530" s="84"/>
    </row>
    <row r="531" spans="2:4" ht="15.75" customHeight="1" x14ac:dyDescent="0.2">
      <c r="B531" s="84"/>
      <c r="C531" s="84"/>
      <c r="D531" s="84"/>
    </row>
    <row r="532" spans="2:4" ht="15.75" customHeight="1" x14ac:dyDescent="0.2">
      <c r="B532" s="84"/>
      <c r="C532" s="84"/>
      <c r="D532" s="84"/>
    </row>
    <row r="533" spans="2:4" ht="15.75" customHeight="1" x14ac:dyDescent="0.2">
      <c r="B533" s="84"/>
      <c r="C533" s="84"/>
      <c r="D533" s="84"/>
    </row>
    <row r="534" spans="2:4" ht="15.75" customHeight="1" x14ac:dyDescent="0.2">
      <c r="B534" s="84"/>
      <c r="C534" s="84"/>
      <c r="D534" s="84"/>
    </row>
    <row r="535" spans="2:4" ht="15.75" customHeight="1" x14ac:dyDescent="0.2">
      <c r="B535" s="84"/>
      <c r="C535" s="84"/>
      <c r="D535" s="84"/>
    </row>
    <row r="536" spans="2:4" ht="15.75" customHeight="1" x14ac:dyDescent="0.2">
      <c r="B536" s="84"/>
      <c r="C536" s="84"/>
      <c r="D536" s="84"/>
    </row>
    <row r="537" spans="2:4" ht="15.75" customHeight="1" x14ac:dyDescent="0.2">
      <c r="B537" s="84"/>
      <c r="C537" s="84"/>
      <c r="D537" s="84"/>
    </row>
    <row r="538" spans="2:4" ht="15.75" customHeight="1" x14ac:dyDescent="0.2">
      <c r="B538" s="84"/>
      <c r="C538" s="84"/>
      <c r="D538" s="84"/>
    </row>
    <row r="539" spans="2:4" ht="15.75" customHeight="1" x14ac:dyDescent="0.2">
      <c r="B539" s="84"/>
      <c r="C539" s="84"/>
      <c r="D539" s="84"/>
    </row>
    <row r="540" spans="2:4" ht="15.75" customHeight="1" x14ac:dyDescent="0.2">
      <c r="B540" s="84"/>
      <c r="C540" s="84"/>
      <c r="D540" s="84"/>
    </row>
    <row r="541" spans="2:4" ht="15.75" customHeight="1" x14ac:dyDescent="0.2">
      <c r="B541" s="84"/>
      <c r="C541" s="84"/>
      <c r="D541" s="84"/>
    </row>
    <row r="542" spans="2:4" ht="15.75" customHeight="1" x14ac:dyDescent="0.2">
      <c r="B542" s="84"/>
      <c r="C542" s="84"/>
      <c r="D542" s="84"/>
    </row>
    <row r="543" spans="2:4" ht="15.75" customHeight="1" x14ac:dyDescent="0.2">
      <c r="B543" s="84"/>
      <c r="C543" s="84"/>
      <c r="D543" s="84"/>
    </row>
    <row r="544" spans="2:4" ht="15.75" customHeight="1" x14ac:dyDescent="0.2">
      <c r="B544" s="84"/>
      <c r="C544" s="84"/>
      <c r="D544" s="84"/>
    </row>
    <row r="545" spans="2:4" ht="15.75" customHeight="1" x14ac:dyDescent="0.2">
      <c r="B545" s="84"/>
      <c r="C545" s="84"/>
      <c r="D545" s="84"/>
    </row>
    <row r="546" spans="2:4" ht="15.75" customHeight="1" x14ac:dyDescent="0.2">
      <c r="B546" s="84"/>
      <c r="C546" s="84"/>
      <c r="D546" s="84"/>
    </row>
    <row r="547" spans="2:4" ht="15.75" customHeight="1" x14ac:dyDescent="0.2">
      <c r="B547" s="84"/>
      <c r="C547" s="84"/>
      <c r="D547" s="84"/>
    </row>
    <row r="548" spans="2:4" ht="15.75" customHeight="1" x14ac:dyDescent="0.2">
      <c r="B548" s="84"/>
      <c r="C548" s="84"/>
      <c r="D548" s="84"/>
    </row>
    <row r="549" spans="2:4" ht="15.75" customHeight="1" x14ac:dyDescent="0.2">
      <c r="B549" s="84"/>
      <c r="C549" s="84"/>
      <c r="D549" s="84"/>
    </row>
    <row r="550" spans="2:4" ht="15.75" customHeight="1" x14ac:dyDescent="0.2">
      <c r="B550" s="84"/>
      <c r="C550" s="84"/>
      <c r="D550" s="84"/>
    </row>
    <row r="551" spans="2:4" ht="15.75" customHeight="1" x14ac:dyDescent="0.2">
      <c r="B551" s="84"/>
      <c r="C551" s="84"/>
      <c r="D551" s="84"/>
    </row>
    <row r="552" spans="2:4" ht="15.75" customHeight="1" x14ac:dyDescent="0.2">
      <c r="B552" s="84"/>
      <c r="C552" s="84"/>
      <c r="D552" s="84"/>
    </row>
    <row r="553" spans="2:4" ht="15.75" customHeight="1" x14ac:dyDescent="0.2">
      <c r="B553" s="84"/>
      <c r="C553" s="84"/>
      <c r="D553" s="84"/>
    </row>
    <row r="554" spans="2:4" ht="15.75" customHeight="1" x14ac:dyDescent="0.2">
      <c r="B554" s="84"/>
      <c r="C554" s="84"/>
      <c r="D554" s="84"/>
    </row>
    <row r="555" spans="2:4" ht="15.75" customHeight="1" x14ac:dyDescent="0.2">
      <c r="B555" s="84"/>
      <c r="C555" s="84"/>
      <c r="D555" s="84"/>
    </row>
    <row r="556" spans="2:4" ht="15.75" customHeight="1" x14ac:dyDescent="0.2">
      <c r="B556" s="84"/>
      <c r="C556" s="84"/>
      <c r="D556" s="84"/>
    </row>
    <row r="557" spans="2:4" ht="15.75" customHeight="1" x14ac:dyDescent="0.2">
      <c r="B557" s="84"/>
      <c r="C557" s="84"/>
      <c r="D557" s="84"/>
    </row>
    <row r="558" spans="2:4" ht="15.75" customHeight="1" x14ac:dyDescent="0.2">
      <c r="B558" s="84"/>
      <c r="C558" s="84"/>
      <c r="D558" s="84"/>
    </row>
    <row r="559" spans="2:4" ht="15.75" customHeight="1" x14ac:dyDescent="0.2">
      <c r="B559" s="84"/>
      <c r="C559" s="84"/>
      <c r="D559" s="84"/>
    </row>
    <row r="560" spans="2:4" ht="15.75" customHeight="1" x14ac:dyDescent="0.2">
      <c r="B560" s="84"/>
      <c r="C560" s="84"/>
      <c r="D560" s="84"/>
    </row>
    <row r="561" spans="2:4" ht="15.75" customHeight="1" x14ac:dyDescent="0.2">
      <c r="B561" s="84"/>
      <c r="C561" s="84"/>
      <c r="D561" s="84"/>
    </row>
    <row r="562" spans="2:4" ht="15.75" customHeight="1" x14ac:dyDescent="0.2">
      <c r="B562" s="84"/>
      <c r="C562" s="84"/>
      <c r="D562" s="84"/>
    </row>
    <row r="563" spans="2:4" ht="15.75" customHeight="1" x14ac:dyDescent="0.2">
      <c r="B563" s="84"/>
      <c r="C563" s="84"/>
      <c r="D563" s="84"/>
    </row>
    <row r="564" spans="2:4" ht="15.75" customHeight="1" x14ac:dyDescent="0.2">
      <c r="B564" s="84"/>
      <c r="C564" s="84"/>
      <c r="D564" s="84"/>
    </row>
    <row r="565" spans="2:4" ht="15.75" customHeight="1" x14ac:dyDescent="0.2">
      <c r="B565" s="84"/>
      <c r="C565" s="84"/>
      <c r="D565" s="84"/>
    </row>
    <row r="566" spans="2:4" ht="15.75" customHeight="1" x14ac:dyDescent="0.2">
      <c r="B566" s="84"/>
      <c r="C566" s="84"/>
      <c r="D566" s="84"/>
    </row>
    <row r="567" spans="2:4" ht="15.75" customHeight="1" x14ac:dyDescent="0.2">
      <c r="B567" s="84"/>
      <c r="C567" s="84"/>
      <c r="D567" s="84"/>
    </row>
    <row r="568" spans="2:4" ht="15.75" customHeight="1" x14ac:dyDescent="0.2">
      <c r="B568" s="84"/>
      <c r="C568" s="84"/>
      <c r="D568" s="84"/>
    </row>
    <row r="569" spans="2:4" ht="15.75" customHeight="1" x14ac:dyDescent="0.2">
      <c r="B569" s="84"/>
      <c r="C569" s="84"/>
      <c r="D569" s="84"/>
    </row>
    <row r="570" spans="2:4" ht="15.75" customHeight="1" x14ac:dyDescent="0.2">
      <c r="B570" s="84"/>
      <c r="C570" s="84"/>
      <c r="D570" s="84"/>
    </row>
    <row r="571" spans="2:4" ht="15.75" customHeight="1" x14ac:dyDescent="0.2">
      <c r="B571" s="84"/>
      <c r="C571" s="84"/>
      <c r="D571" s="84"/>
    </row>
    <row r="572" spans="2:4" ht="15.75" customHeight="1" x14ac:dyDescent="0.2">
      <c r="B572" s="84"/>
      <c r="C572" s="84"/>
      <c r="D572" s="84"/>
    </row>
    <row r="573" spans="2:4" ht="15.75" customHeight="1" x14ac:dyDescent="0.2">
      <c r="B573" s="84"/>
      <c r="C573" s="84"/>
      <c r="D573" s="84"/>
    </row>
    <row r="574" spans="2:4" ht="15.75" customHeight="1" x14ac:dyDescent="0.2">
      <c r="B574" s="84"/>
      <c r="C574" s="84"/>
      <c r="D574" s="84"/>
    </row>
    <row r="575" spans="2:4" ht="15.75" customHeight="1" x14ac:dyDescent="0.2">
      <c r="B575" s="84"/>
      <c r="C575" s="84"/>
      <c r="D575" s="84"/>
    </row>
    <row r="576" spans="2:4" ht="15.75" customHeight="1" x14ac:dyDescent="0.2">
      <c r="B576" s="84"/>
      <c r="C576" s="84"/>
      <c r="D576" s="84"/>
    </row>
    <row r="577" spans="2:4" ht="15.75" customHeight="1" x14ac:dyDescent="0.2">
      <c r="B577" s="84"/>
      <c r="C577" s="84"/>
      <c r="D577" s="84"/>
    </row>
    <row r="578" spans="2:4" ht="15.75" customHeight="1" x14ac:dyDescent="0.2">
      <c r="B578" s="84"/>
      <c r="C578" s="84"/>
      <c r="D578" s="84"/>
    </row>
    <row r="579" spans="2:4" ht="15.75" customHeight="1" x14ac:dyDescent="0.2">
      <c r="B579" s="84"/>
      <c r="C579" s="84"/>
      <c r="D579" s="84"/>
    </row>
    <row r="580" spans="2:4" ht="15.75" customHeight="1" x14ac:dyDescent="0.2">
      <c r="B580" s="84"/>
      <c r="C580" s="84"/>
      <c r="D580" s="84"/>
    </row>
    <row r="581" spans="2:4" ht="15.75" customHeight="1" x14ac:dyDescent="0.2">
      <c r="B581" s="84"/>
      <c r="C581" s="84"/>
      <c r="D581" s="84"/>
    </row>
    <row r="582" spans="2:4" ht="15.75" customHeight="1" x14ac:dyDescent="0.2">
      <c r="B582" s="84"/>
      <c r="C582" s="84"/>
      <c r="D582" s="84"/>
    </row>
    <row r="583" spans="2:4" ht="15.75" customHeight="1" x14ac:dyDescent="0.2">
      <c r="B583" s="84"/>
      <c r="C583" s="84"/>
      <c r="D583" s="84"/>
    </row>
    <row r="584" spans="2:4" ht="15.75" customHeight="1" x14ac:dyDescent="0.2">
      <c r="B584" s="84"/>
      <c r="C584" s="84"/>
      <c r="D584" s="84"/>
    </row>
    <row r="585" spans="2:4" ht="15.75" customHeight="1" x14ac:dyDescent="0.2">
      <c r="B585" s="84"/>
      <c r="C585" s="84"/>
      <c r="D585" s="84"/>
    </row>
    <row r="586" spans="2:4" ht="15.75" customHeight="1" x14ac:dyDescent="0.2">
      <c r="B586" s="84"/>
      <c r="C586" s="84"/>
      <c r="D586" s="84"/>
    </row>
    <row r="587" spans="2:4" ht="15.75" customHeight="1" x14ac:dyDescent="0.2">
      <c r="B587" s="84"/>
      <c r="C587" s="84"/>
      <c r="D587" s="84"/>
    </row>
    <row r="588" spans="2:4" ht="15.75" customHeight="1" x14ac:dyDescent="0.2">
      <c r="B588" s="84"/>
      <c r="C588" s="84"/>
      <c r="D588" s="84"/>
    </row>
    <row r="589" spans="2:4" ht="15.75" customHeight="1" x14ac:dyDescent="0.2">
      <c r="B589" s="84"/>
      <c r="C589" s="84"/>
      <c r="D589" s="84"/>
    </row>
    <row r="590" spans="2:4" ht="15.75" customHeight="1" x14ac:dyDescent="0.2">
      <c r="B590" s="84"/>
      <c r="C590" s="84"/>
      <c r="D590" s="84"/>
    </row>
    <row r="591" spans="2:4" ht="15.75" customHeight="1" x14ac:dyDescent="0.2">
      <c r="B591" s="84"/>
      <c r="C591" s="84"/>
      <c r="D591" s="84"/>
    </row>
    <row r="592" spans="2:4" ht="15.75" customHeight="1" x14ac:dyDescent="0.2">
      <c r="B592" s="84"/>
      <c r="C592" s="84"/>
      <c r="D592" s="84"/>
    </row>
    <row r="593" spans="2:4" ht="15.75" customHeight="1" x14ac:dyDescent="0.2">
      <c r="B593" s="84"/>
      <c r="C593" s="84"/>
      <c r="D593" s="84"/>
    </row>
    <row r="594" spans="2:4" ht="15.75" customHeight="1" x14ac:dyDescent="0.2">
      <c r="B594" s="84"/>
      <c r="C594" s="84"/>
      <c r="D594" s="84"/>
    </row>
    <row r="595" spans="2:4" ht="15.75" customHeight="1" x14ac:dyDescent="0.2">
      <c r="B595" s="84"/>
      <c r="C595" s="84"/>
      <c r="D595" s="84"/>
    </row>
    <row r="596" spans="2:4" ht="15.75" customHeight="1" x14ac:dyDescent="0.2">
      <c r="B596" s="84"/>
      <c r="C596" s="84"/>
      <c r="D596" s="84"/>
    </row>
    <row r="597" spans="2:4" ht="15.75" customHeight="1" x14ac:dyDescent="0.2">
      <c r="B597" s="84"/>
      <c r="C597" s="84"/>
      <c r="D597" s="84"/>
    </row>
    <row r="598" spans="2:4" ht="15.75" customHeight="1" x14ac:dyDescent="0.2">
      <c r="B598" s="84"/>
      <c r="C598" s="84"/>
      <c r="D598" s="84"/>
    </row>
    <row r="599" spans="2:4" ht="15.75" customHeight="1" x14ac:dyDescent="0.2">
      <c r="B599" s="84"/>
      <c r="C599" s="84"/>
      <c r="D599" s="84"/>
    </row>
    <row r="600" spans="2:4" ht="15.75" customHeight="1" x14ac:dyDescent="0.2">
      <c r="B600" s="84"/>
      <c r="C600" s="84"/>
      <c r="D600" s="84"/>
    </row>
    <row r="601" spans="2:4" ht="15.75" customHeight="1" x14ac:dyDescent="0.2">
      <c r="B601" s="84"/>
      <c r="C601" s="84"/>
      <c r="D601" s="84"/>
    </row>
    <row r="602" spans="2:4" ht="15.75" customHeight="1" x14ac:dyDescent="0.2">
      <c r="B602" s="84"/>
      <c r="C602" s="84"/>
      <c r="D602" s="84"/>
    </row>
    <row r="603" spans="2:4" ht="15.75" customHeight="1" x14ac:dyDescent="0.2">
      <c r="B603" s="84"/>
      <c r="C603" s="84"/>
      <c r="D603" s="84"/>
    </row>
    <row r="604" spans="2:4" ht="15.75" customHeight="1" x14ac:dyDescent="0.2">
      <c r="B604" s="84"/>
      <c r="C604" s="84"/>
      <c r="D604" s="84"/>
    </row>
    <row r="605" spans="2:4" ht="15.75" customHeight="1" x14ac:dyDescent="0.2">
      <c r="B605" s="84"/>
      <c r="C605" s="84"/>
      <c r="D605" s="84"/>
    </row>
    <row r="606" spans="2:4" ht="15.75" customHeight="1" x14ac:dyDescent="0.2">
      <c r="B606" s="84"/>
      <c r="C606" s="84"/>
      <c r="D606" s="84"/>
    </row>
    <row r="607" spans="2:4" ht="15.75" customHeight="1" x14ac:dyDescent="0.2">
      <c r="B607" s="84"/>
      <c r="C607" s="84"/>
      <c r="D607" s="84"/>
    </row>
    <row r="608" spans="2:4" ht="15.75" customHeight="1" x14ac:dyDescent="0.2">
      <c r="B608" s="84"/>
      <c r="C608" s="84"/>
      <c r="D608" s="84"/>
    </row>
    <row r="609" spans="2:4" ht="15.75" customHeight="1" x14ac:dyDescent="0.2">
      <c r="B609" s="84"/>
      <c r="C609" s="84"/>
      <c r="D609" s="84"/>
    </row>
    <row r="610" spans="2:4" ht="15.75" customHeight="1" x14ac:dyDescent="0.2">
      <c r="B610" s="84"/>
      <c r="C610" s="84"/>
      <c r="D610" s="84"/>
    </row>
    <row r="611" spans="2:4" ht="15.75" customHeight="1" x14ac:dyDescent="0.2">
      <c r="B611" s="84"/>
      <c r="C611" s="84"/>
      <c r="D611" s="84"/>
    </row>
    <row r="612" spans="2:4" ht="15.75" customHeight="1" x14ac:dyDescent="0.2">
      <c r="B612" s="84"/>
      <c r="C612" s="84"/>
      <c r="D612" s="84"/>
    </row>
    <row r="613" spans="2:4" ht="15.75" customHeight="1" x14ac:dyDescent="0.2">
      <c r="B613" s="84"/>
      <c r="C613" s="84"/>
      <c r="D613" s="84"/>
    </row>
    <row r="614" spans="2:4" ht="15.75" customHeight="1" x14ac:dyDescent="0.2">
      <c r="B614" s="84"/>
      <c r="C614" s="84"/>
      <c r="D614" s="84"/>
    </row>
    <row r="615" spans="2:4" ht="15.75" customHeight="1" x14ac:dyDescent="0.2">
      <c r="B615" s="84"/>
      <c r="C615" s="84"/>
      <c r="D615" s="84"/>
    </row>
    <row r="616" spans="2:4" ht="15.75" customHeight="1" x14ac:dyDescent="0.2">
      <c r="B616" s="84"/>
      <c r="C616" s="84"/>
      <c r="D616" s="84"/>
    </row>
    <row r="617" spans="2:4" ht="15.75" customHeight="1" x14ac:dyDescent="0.2">
      <c r="B617" s="84"/>
      <c r="C617" s="84"/>
      <c r="D617" s="84"/>
    </row>
    <row r="618" spans="2:4" ht="15.75" customHeight="1" x14ac:dyDescent="0.2">
      <c r="B618" s="84"/>
      <c r="C618" s="84"/>
      <c r="D618" s="84"/>
    </row>
    <row r="619" spans="2:4" ht="15.75" customHeight="1" x14ac:dyDescent="0.2">
      <c r="B619" s="84"/>
      <c r="C619" s="84"/>
      <c r="D619" s="84"/>
    </row>
    <row r="620" spans="2:4" ht="15.75" customHeight="1" x14ac:dyDescent="0.2">
      <c r="B620" s="84"/>
      <c r="C620" s="84"/>
      <c r="D620" s="84"/>
    </row>
    <row r="621" spans="2:4" ht="15.75" customHeight="1" x14ac:dyDescent="0.2">
      <c r="B621" s="84"/>
      <c r="C621" s="84"/>
      <c r="D621" s="84"/>
    </row>
    <row r="622" spans="2:4" ht="15.75" customHeight="1" x14ac:dyDescent="0.2">
      <c r="B622" s="84"/>
      <c r="C622" s="84"/>
      <c r="D622" s="84"/>
    </row>
    <row r="623" spans="2:4" ht="15.75" customHeight="1" x14ac:dyDescent="0.2">
      <c r="B623" s="84"/>
      <c r="C623" s="84"/>
      <c r="D623" s="84"/>
    </row>
    <row r="624" spans="2:4" ht="15.75" customHeight="1" x14ac:dyDescent="0.2">
      <c r="B624" s="84"/>
      <c r="C624" s="84"/>
      <c r="D624" s="84"/>
    </row>
    <row r="625" spans="2:4" ht="15.75" customHeight="1" x14ac:dyDescent="0.2">
      <c r="B625" s="84"/>
      <c r="C625" s="84"/>
      <c r="D625" s="84"/>
    </row>
    <row r="626" spans="2:4" ht="15.75" customHeight="1" x14ac:dyDescent="0.2">
      <c r="B626" s="84"/>
      <c r="C626" s="84"/>
      <c r="D626" s="84"/>
    </row>
    <row r="627" spans="2:4" ht="15.75" customHeight="1" x14ac:dyDescent="0.2">
      <c r="B627" s="84"/>
      <c r="C627" s="84"/>
      <c r="D627" s="84"/>
    </row>
    <row r="628" spans="2:4" ht="15.75" customHeight="1" x14ac:dyDescent="0.2">
      <c r="B628" s="84"/>
      <c r="C628" s="84"/>
      <c r="D628" s="84"/>
    </row>
    <row r="629" spans="2:4" ht="15.75" customHeight="1" x14ac:dyDescent="0.2">
      <c r="B629" s="84"/>
      <c r="C629" s="84"/>
      <c r="D629" s="84"/>
    </row>
    <row r="630" spans="2:4" ht="15.75" customHeight="1" x14ac:dyDescent="0.2">
      <c r="B630" s="84"/>
      <c r="C630" s="84"/>
      <c r="D630" s="84"/>
    </row>
    <row r="631" spans="2:4" ht="15.75" customHeight="1" x14ac:dyDescent="0.2">
      <c r="B631" s="84"/>
      <c r="C631" s="84"/>
      <c r="D631" s="84"/>
    </row>
    <row r="632" spans="2:4" ht="15.75" customHeight="1" x14ac:dyDescent="0.2">
      <c r="B632" s="84"/>
      <c r="C632" s="84"/>
      <c r="D632" s="84"/>
    </row>
    <row r="633" spans="2:4" ht="15.75" customHeight="1" x14ac:dyDescent="0.2">
      <c r="B633" s="84"/>
      <c r="C633" s="84"/>
      <c r="D633" s="84"/>
    </row>
    <row r="634" spans="2:4" ht="15.75" customHeight="1" x14ac:dyDescent="0.2">
      <c r="B634" s="84"/>
      <c r="C634" s="84"/>
      <c r="D634" s="84"/>
    </row>
    <row r="635" spans="2:4" ht="15.75" customHeight="1" x14ac:dyDescent="0.2">
      <c r="B635" s="84"/>
      <c r="C635" s="84"/>
      <c r="D635" s="84"/>
    </row>
    <row r="636" spans="2:4" ht="15.75" customHeight="1" x14ac:dyDescent="0.2">
      <c r="B636" s="84"/>
      <c r="C636" s="84"/>
      <c r="D636" s="84"/>
    </row>
    <row r="637" spans="2:4" ht="15.75" customHeight="1" x14ac:dyDescent="0.2">
      <c r="B637" s="84"/>
      <c r="C637" s="84"/>
      <c r="D637" s="84"/>
    </row>
    <row r="638" spans="2:4" ht="15.75" customHeight="1" x14ac:dyDescent="0.2">
      <c r="B638" s="84"/>
      <c r="C638" s="84"/>
      <c r="D638" s="84"/>
    </row>
    <row r="639" spans="2:4" ht="15.75" customHeight="1" x14ac:dyDescent="0.2">
      <c r="B639" s="84"/>
      <c r="C639" s="84"/>
      <c r="D639" s="84"/>
    </row>
    <row r="640" spans="2:4" ht="15.75" customHeight="1" x14ac:dyDescent="0.2">
      <c r="B640" s="84"/>
      <c r="C640" s="84"/>
      <c r="D640" s="84"/>
    </row>
    <row r="641" spans="2:4" ht="15.75" customHeight="1" x14ac:dyDescent="0.2">
      <c r="B641" s="84"/>
      <c r="C641" s="84"/>
      <c r="D641" s="84"/>
    </row>
    <row r="642" spans="2:4" ht="15.75" customHeight="1" x14ac:dyDescent="0.2">
      <c r="B642" s="84"/>
      <c r="C642" s="84"/>
      <c r="D642" s="84"/>
    </row>
    <row r="643" spans="2:4" ht="15.75" customHeight="1" x14ac:dyDescent="0.2">
      <c r="B643" s="84"/>
      <c r="C643" s="84"/>
      <c r="D643" s="84"/>
    </row>
    <row r="644" spans="2:4" ht="15.75" customHeight="1" x14ac:dyDescent="0.2">
      <c r="B644" s="84"/>
      <c r="C644" s="84"/>
      <c r="D644" s="84"/>
    </row>
    <row r="645" spans="2:4" ht="15.75" customHeight="1" x14ac:dyDescent="0.2">
      <c r="B645" s="84"/>
      <c r="C645" s="84"/>
      <c r="D645" s="84"/>
    </row>
    <row r="646" spans="2:4" ht="15.75" customHeight="1" x14ac:dyDescent="0.2">
      <c r="B646" s="84"/>
      <c r="C646" s="84"/>
      <c r="D646" s="84"/>
    </row>
    <row r="647" spans="2:4" ht="15.75" customHeight="1" x14ac:dyDescent="0.2">
      <c r="B647" s="84"/>
      <c r="C647" s="84"/>
      <c r="D647" s="84"/>
    </row>
    <row r="648" spans="2:4" ht="15.75" customHeight="1" x14ac:dyDescent="0.2">
      <c r="B648" s="84"/>
      <c r="C648" s="84"/>
      <c r="D648" s="84"/>
    </row>
    <row r="649" spans="2:4" ht="15.75" customHeight="1" x14ac:dyDescent="0.2">
      <c r="B649" s="84"/>
      <c r="C649" s="84"/>
      <c r="D649" s="84"/>
    </row>
    <row r="650" spans="2:4" ht="15.75" customHeight="1" x14ac:dyDescent="0.2">
      <c r="B650" s="84"/>
      <c r="C650" s="84"/>
      <c r="D650" s="84"/>
    </row>
    <row r="651" spans="2:4" ht="15.75" customHeight="1" x14ac:dyDescent="0.2">
      <c r="B651" s="84"/>
      <c r="C651" s="84"/>
      <c r="D651" s="84"/>
    </row>
    <row r="652" spans="2:4" ht="15.75" customHeight="1" x14ac:dyDescent="0.2">
      <c r="B652" s="84"/>
      <c r="C652" s="84"/>
      <c r="D652" s="84"/>
    </row>
    <row r="653" spans="2:4" ht="15.75" customHeight="1" x14ac:dyDescent="0.2">
      <c r="B653" s="84"/>
      <c r="C653" s="84"/>
      <c r="D653" s="84"/>
    </row>
    <row r="654" spans="2:4" ht="15.75" customHeight="1" x14ac:dyDescent="0.2">
      <c r="B654" s="84"/>
      <c r="C654" s="84"/>
      <c r="D654" s="84"/>
    </row>
    <row r="655" spans="2:4" ht="15.75" customHeight="1" x14ac:dyDescent="0.2">
      <c r="B655" s="84"/>
      <c r="C655" s="84"/>
      <c r="D655" s="84"/>
    </row>
    <row r="656" spans="2:4" ht="15.75" customHeight="1" x14ac:dyDescent="0.2">
      <c r="B656" s="84"/>
      <c r="C656" s="84"/>
      <c r="D656" s="84"/>
    </row>
    <row r="657" spans="2:4" ht="15.75" customHeight="1" x14ac:dyDescent="0.2">
      <c r="B657" s="84"/>
      <c r="C657" s="84"/>
      <c r="D657" s="84"/>
    </row>
    <row r="658" spans="2:4" ht="15.75" customHeight="1" x14ac:dyDescent="0.2">
      <c r="B658" s="84"/>
      <c r="C658" s="84"/>
      <c r="D658" s="84"/>
    </row>
    <row r="659" spans="2:4" ht="15.75" customHeight="1" x14ac:dyDescent="0.2">
      <c r="B659" s="84"/>
      <c r="C659" s="84"/>
      <c r="D659" s="84"/>
    </row>
    <row r="660" spans="2:4" ht="15.75" customHeight="1" x14ac:dyDescent="0.2">
      <c r="B660" s="84"/>
      <c r="C660" s="84"/>
      <c r="D660" s="84"/>
    </row>
    <row r="661" spans="2:4" ht="15.75" customHeight="1" x14ac:dyDescent="0.2">
      <c r="B661" s="84"/>
      <c r="C661" s="84"/>
      <c r="D661" s="84"/>
    </row>
    <row r="662" spans="2:4" ht="15.75" customHeight="1" x14ac:dyDescent="0.2">
      <c r="B662" s="84"/>
      <c r="C662" s="84"/>
      <c r="D662" s="84"/>
    </row>
    <row r="663" spans="2:4" ht="15.75" customHeight="1" x14ac:dyDescent="0.2">
      <c r="B663" s="84"/>
      <c r="C663" s="84"/>
      <c r="D663" s="84"/>
    </row>
    <row r="664" spans="2:4" ht="15.75" customHeight="1" x14ac:dyDescent="0.2">
      <c r="B664" s="84"/>
      <c r="C664" s="84"/>
      <c r="D664" s="84"/>
    </row>
    <row r="665" spans="2:4" ht="15.75" customHeight="1" x14ac:dyDescent="0.2">
      <c r="B665" s="84"/>
      <c r="C665" s="84"/>
      <c r="D665" s="84"/>
    </row>
    <row r="666" spans="2:4" ht="15.75" customHeight="1" x14ac:dyDescent="0.2">
      <c r="B666" s="84"/>
      <c r="C666" s="84"/>
      <c r="D666" s="84"/>
    </row>
    <row r="667" spans="2:4" ht="15.75" customHeight="1" x14ac:dyDescent="0.2">
      <c r="B667" s="84"/>
      <c r="C667" s="84"/>
      <c r="D667" s="84"/>
    </row>
    <row r="668" spans="2:4" ht="15.75" customHeight="1" x14ac:dyDescent="0.2">
      <c r="B668" s="84"/>
      <c r="C668" s="84"/>
      <c r="D668" s="84"/>
    </row>
    <row r="669" spans="2:4" ht="15.75" customHeight="1" x14ac:dyDescent="0.2">
      <c r="B669" s="84"/>
      <c r="C669" s="84"/>
      <c r="D669" s="84"/>
    </row>
    <row r="670" spans="2:4" ht="15.75" customHeight="1" x14ac:dyDescent="0.2">
      <c r="B670" s="84"/>
      <c r="C670" s="84"/>
      <c r="D670" s="84"/>
    </row>
    <row r="671" spans="2:4" ht="15.75" customHeight="1" x14ac:dyDescent="0.2">
      <c r="B671" s="84"/>
      <c r="C671" s="84"/>
      <c r="D671" s="84"/>
    </row>
    <row r="672" spans="2:4" ht="15.75" customHeight="1" x14ac:dyDescent="0.2">
      <c r="B672" s="84"/>
      <c r="C672" s="84"/>
      <c r="D672" s="84"/>
    </row>
    <row r="673" spans="2:4" ht="15.75" customHeight="1" x14ac:dyDescent="0.2">
      <c r="B673" s="84"/>
      <c r="C673" s="84"/>
      <c r="D673" s="84"/>
    </row>
    <row r="674" spans="2:4" ht="15.75" customHeight="1" x14ac:dyDescent="0.2">
      <c r="B674" s="84"/>
      <c r="C674" s="84"/>
      <c r="D674" s="84"/>
    </row>
    <row r="675" spans="2:4" ht="15.75" customHeight="1" x14ac:dyDescent="0.2">
      <c r="B675" s="84"/>
      <c r="C675" s="84"/>
      <c r="D675" s="84"/>
    </row>
    <row r="676" spans="2:4" ht="15.75" customHeight="1" x14ac:dyDescent="0.2">
      <c r="B676" s="84"/>
      <c r="C676" s="84"/>
      <c r="D676" s="84"/>
    </row>
    <row r="677" spans="2:4" ht="15.75" customHeight="1" x14ac:dyDescent="0.2">
      <c r="B677" s="84"/>
      <c r="C677" s="84"/>
      <c r="D677" s="84"/>
    </row>
    <row r="678" spans="2:4" ht="15.75" customHeight="1" x14ac:dyDescent="0.2">
      <c r="B678" s="84"/>
      <c r="C678" s="84"/>
      <c r="D678" s="84"/>
    </row>
    <row r="679" spans="2:4" ht="15.75" customHeight="1" x14ac:dyDescent="0.2">
      <c r="B679" s="84"/>
      <c r="C679" s="84"/>
      <c r="D679" s="84"/>
    </row>
    <row r="680" spans="2:4" ht="15.75" customHeight="1" x14ac:dyDescent="0.2">
      <c r="B680" s="84"/>
      <c r="C680" s="84"/>
      <c r="D680" s="84"/>
    </row>
    <row r="681" spans="2:4" ht="15.75" customHeight="1" x14ac:dyDescent="0.2">
      <c r="B681" s="84"/>
      <c r="C681" s="84"/>
      <c r="D681" s="84"/>
    </row>
    <row r="682" spans="2:4" ht="15.75" customHeight="1" x14ac:dyDescent="0.2">
      <c r="B682" s="84"/>
      <c r="C682" s="84"/>
      <c r="D682" s="84"/>
    </row>
    <row r="683" spans="2:4" ht="15.75" customHeight="1" x14ac:dyDescent="0.2">
      <c r="B683" s="84"/>
      <c r="C683" s="84"/>
      <c r="D683" s="84"/>
    </row>
    <row r="684" spans="2:4" ht="15.75" customHeight="1" x14ac:dyDescent="0.2">
      <c r="B684" s="84"/>
      <c r="C684" s="84"/>
      <c r="D684" s="84"/>
    </row>
    <row r="685" spans="2:4" ht="15.75" customHeight="1" x14ac:dyDescent="0.2">
      <c r="B685" s="84"/>
      <c r="C685" s="84"/>
      <c r="D685" s="84"/>
    </row>
    <row r="686" spans="2:4" ht="15.75" customHeight="1" x14ac:dyDescent="0.2">
      <c r="B686" s="84"/>
      <c r="C686" s="84"/>
      <c r="D686" s="84"/>
    </row>
    <row r="687" spans="2:4" ht="15.75" customHeight="1" x14ac:dyDescent="0.2">
      <c r="B687" s="84"/>
      <c r="C687" s="84"/>
      <c r="D687" s="84"/>
    </row>
    <row r="688" spans="2:4" ht="15.75" customHeight="1" x14ac:dyDescent="0.2">
      <c r="B688" s="84"/>
      <c r="C688" s="84"/>
      <c r="D688" s="84"/>
    </row>
    <row r="689" spans="2:4" ht="15.75" customHeight="1" x14ac:dyDescent="0.2">
      <c r="B689" s="84"/>
      <c r="C689" s="84"/>
      <c r="D689" s="84"/>
    </row>
    <row r="690" spans="2:4" ht="15.75" customHeight="1" x14ac:dyDescent="0.2">
      <c r="B690" s="84"/>
      <c r="C690" s="84"/>
      <c r="D690" s="84"/>
    </row>
    <row r="691" spans="2:4" ht="15.75" customHeight="1" x14ac:dyDescent="0.2">
      <c r="B691" s="84"/>
      <c r="C691" s="84"/>
      <c r="D691" s="84"/>
    </row>
    <row r="692" spans="2:4" ht="15.75" customHeight="1" x14ac:dyDescent="0.2">
      <c r="B692" s="84"/>
      <c r="C692" s="84"/>
      <c r="D692" s="84"/>
    </row>
    <row r="693" spans="2:4" ht="15.75" customHeight="1" x14ac:dyDescent="0.2">
      <c r="B693" s="84"/>
      <c r="C693" s="84"/>
      <c r="D693" s="84"/>
    </row>
    <row r="694" spans="2:4" ht="15.75" customHeight="1" x14ac:dyDescent="0.2">
      <c r="B694" s="84"/>
      <c r="C694" s="84"/>
      <c r="D694" s="84"/>
    </row>
    <row r="695" spans="2:4" ht="15.75" customHeight="1" x14ac:dyDescent="0.2">
      <c r="B695" s="84"/>
      <c r="C695" s="84"/>
      <c r="D695" s="84"/>
    </row>
    <row r="696" spans="2:4" ht="15.75" customHeight="1" x14ac:dyDescent="0.2">
      <c r="B696" s="84"/>
      <c r="C696" s="84"/>
      <c r="D696" s="84"/>
    </row>
    <row r="697" spans="2:4" ht="15.75" customHeight="1" x14ac:dyDescent="0.2">
      <c r="B697" s="84"/>
      <c r="C697" s="84"/>
      <c r="D697" s="84"/>
    </row>
    <row r="698" spans="2:4" ht="15.75" customHeight="1" x14ac:dyDescent="0.2">
      <c r="B698" s="84"/>
      <c r="C698" s="84"/>
      <c r="D698" s="84"/>
    </row>
    <row r="699" spans="2:4" ht="15.75" customHeight="1" x14ac:dyDescent="0.2">
      <c r="B699" s="84"/>
      <c r="C699" s="84"/>
      <c r="D699" s="84"/>
    </row>
    <row r="700" spans="2:4" ht="15.75" customHeight="1" x14ac:dyDescent="0.2">
      <c r="B700" s="84"/>
      <c r="C700" s="84"/>
      <c r="D700" s="84"/>
    </row>
    <row r="701" spans="2:4" ht="15.75" customHeight="1" x14ac:dyDescent="0.2">
      <c r="B701" s="84"/>
      <c r="C701" s="84"/>
      <c r="D701" s="84"/>
    </row>
    <row r="702" spans="2:4" ht="15.75" customHeight="1" x14ac:dyDescent="0.2">
      <c r="B702" s="84"/>
      <c r="C702" s="84"/>
      <c r="D702" s="84"/>
    </row>
    <row r="703" spans="2:4" ht="15.75" customHeight="1" x14ac:dyDescent="0.2">
      <c r="B703" s="84"/>
      <c r="C703" s="84"/>
      <c r="D703" s="84"/>
    </row>
    <row r="704" spans="2:4" ht="15.75" customHeight="1" x14ac:dyDescent="0.2">
      <c r="B704" s="84"/>
      <c r="C704" s="84"/>
      <c r="D704" s="84"/>
    </row>
    <row r="705" spans="2:4" ht="15.75" customHeight="1" x14ac:dyDescent="0.2">
      <c r="B705" s="84"/>
      <c r="C705" s="84"/>
      <c r="D705" s="84"/>
    </row>
    <row r="706" spans="2:4" ht="15.75" customHeight="1" x14ac:dyDescent="0.2">
      <c r="B706" s="84"/>
      <c r="C706" s="84"/>
      <c r="D706" s="84"/>
    </row>
    <row r="707" spans="2:4" ht="15.75" customHeight="1" x14ac:dyDescent="0.2">
      <c r="B707" s="84"/>
      <c r="C707" s="84"/>
      <c r="D707" s="84"/>
    </row>
    <row r="708" spans="2:4" ht="15.75" customHeight="1" x14ac:dyDescent="0.2">
      <c r="B708" s="84"/>
      <c r="C708" s="84"/>
      <c r="D708" s="84"/>
    </row>
    <row r="709" spans="2:4" ht="15.75" customHeight="1" x14ac:dyDescent="0.2">
      <c r="B709" s="84"/>
      <c r="C709" s="84"/>
      <c r="D709" s="84"/>
    </row>
    <row r="710" spans="2:4" ht="15.75" customHeight="1" x14ac:dyDescent="0.2">
      <c r="B710" s="84"/>
      <c r="C710" s="84"/>
      <c r="D710" s="84"/>
    </row>
    <row r="711" spans="2:4" ht="15.75" customHeight="1" x14ac:dyDescent="0.2">
      <c r="B711" s="84"/>
      <c r="C711" s="84"/>
      <c r="D711" s="84"/>
    </row>
    <row r="712" spans="2:4" ht="15.75" customHeight="1" x14ac:dyDescent="0.2">
      <c r="B712" s="84"/>
      <c r="C712" s="84"/>
      <c r="D712" s="84"/>
    </row>
    <row r="713" spans="2:4" ht="15.75" customHeight="1" x14ac:dyDescent="0.2">
      <c r="B713" s="84"/>
      <c r="C713" s="84"/>
      <c r="D713" s="84"/>
    </row>
    <row r="714" spans="2:4" ht="15.75" customHeight="1" x14ac:dyDescent="0.2">
      <c r="B714" s="84"/>
      <c r="C714" s="84"/>
      <c r="D714" s="84"/>
    </row>
    <row r="715" spans="2:4" ht="15.75" customHeight="1" x14ac:dyDescent="0.2">
      <c r="B715" s="84"/>
      <c r="C715" s="84"/>
      <c r="D715" s="84"/>
    </row>
    <row r="716" spans="2:4" ht="15.75" customHeight="1" x14ac:dyDescent="0.2">
      <c r="B716" s="84"/>
      <c r="C716" s="84"/>
      <c r="D716" s="84"/>
    </row>
    <row r="717" spans="2:4" ht="15.75" customHeight="1" x14ac:dyDescent="0.2">
      <c r="B717" s="84"/>
      <c r="C717" s="84"/>
      <c r="D717" s="84"/>
    </row>
    <row r="718" spans="2:4" ht="15.75" customHeight="1" x14ac:dyDescent="0.2">
      <c r="B718" s="84"/>
      <c r="C718" s="84"/>
      <c r="D718" s="84"/>
    </row>
    <row r="719" spans="2:4" ht="15.75" customHeight="1" x14ac:dyDescent="0.2">
      <c r="B719" s="84"/>
      <c r="C719" s="84"/>
      <c r="D719" s="84"/>
    </row>
    <row r="720" spans="2:4" ht="15.75" customHeight="1" x14ac:dyDescent="0.2">
      <c r="B720" s="84"/>
      <c r="C720" s="84"/>
      <c r="D720" s="84"/>
    </row>
    <row r="721" spans="2:4" ht="15.75" customHeight="1" x14ac:dyDescent="0.2">
      <c r="B721" s="84"/>
      <c r="C721" s="84"/>
      <c r="D721" s="84"/>
    </row>
    <row r="722" spans="2:4" ht="15.75" customHeight="1" x14ac:dyDescent="0.2">
      <c r="B722" s="84"/>
      <c r="C722" s="84"/>
      <c r="D722" s="84"/>
    </row>
    <row r="723" spans="2:4" ht="15.75" customHeight="1" x14ac:dyDescent="0.2">
      <c r="B723" s="84"/>
      <c r="C723" s="84"/>
      <c r="D723" s="84"/>
    </row>
    <row r="724" spans="2:4" ht="15.75" customHeight="1" x14ac:dyDescent="0.2">
      <c r="B724" s="84"/>
      <c r="C724" s="84"/>
      <c r="D724" s="84"/>
    </row>
    <row r="725" spans="2:4" ht="15.75" customHeight="1" x14ac:dyDescent="0.2">
      <c r="B725" s="84"/>
      <c r="C725" s="84"/>
      <c r="D725" s="84"/>
    </row>
    <row r="726" spans="2:4" ht="15.75" customHeight="1" x14ac:dyDescent="0.2">
      <c r="B726" s="84"/>
      <c r="C726" s="84"/>
      <c r="D726" s="84"/>
    </row>
    <row r="727" spans="2:4" ht="15.75" customHeight="1" x14ac:dyDescent="0.2">
      <c r="B727" s="84"/>
      <c r="C727" s="84"/>
      <c r="D727" s="84"/>
    </row>
    <row r="728" spans="2:4" ht="15.75" customHeight="1" x14ac:dyDescent="0.2">
      <c r="B728" s="84"/>
      <c r="C728" s="84"/>
      <c r="D728" s="84"/>
    </row>
    <row r="729" spans="2:4" ht="15.75" customHeight="1" x14ac:dyDescent="0.2">
      <c r="B729" s="84"/>
      <c r="C729" s="84"/>
      <c r="D729" s="84"/>
    </row>
    <row r="730" spans="2:4" ht="15.75" customHeight="1" x14ac:dyDescent="0.2">
      <c r="B730" s="84"/>
      <c r="C730" s="84"/>
      <c r="D730" s="84"/>
    </row>
    <row r="731" spans="2:4" ht="15.75" customHeight="1" x14ac:dyDescent="0.2">
      <c r="B731" s="84"/>
      <c r="C731" s="84"/>
      <c r="D731" s="84"/>
    </row>
    <row r="732" spans="2:4" ht="15.75" customHeight="1" x14ac:dyDescent="0.2">
      <c r="B732" s="84"/>
      <c r="C732" s="84"/>
      <c r="D732" s="84"/>
    </row>
    <row r="733" spans="2:4" ht="15.75" customHeight="1" x14ac:dyDescent="0.2">
      <c r="B733" s="84"/>
      <c r="C733" s="84"/>
      <c r="D733" s="84"/>
    </row>
    <row r="734" spans="2:4" ht="15.75" customHeight="1" x14ac:dyDescent="0.2">
      <c r="B734" s="84"/>
      <c r="C734" s="84"/>
      <c r="D734" s="84"/>
    </row>
    <row r="735" spans="2:4" ht="15.75" customHeight="1" x14ac:dyDescent="0.2">
      <c r="B735" s="84"/>
      <c r="C735" s="84"/>
      <c r="D735" s="84"/>
    </row>
    <row r="736" spans="2:4" ht="15.75" customHeight="1" x14ac:dyDescent="0.2">
      <c r="B736" s="84"/>
      <c r="C736" s="84"/>
      <c r="D736" s="84"/>
    </row>
    <row r="737" spans="2:4" ht="15.75" customHeight="1" x14ac:dyDescent="0.2">
      <c r="B737" s="84"/>
      <c r="C737" s="84"/>
      <c r="D737" s="84"/>
    </row>
    <row r="738" spans="2:4" ht="15.75" customHeight="1" x14ac:dyDescent="0.2">
      <c r="B738" s="84"/>
      <c r="C738" s="84"/>
      <c r="D738" s="84"/>
    </row>
    <row r="739" spans="2:4" ht="15.75" customHeight="1" x14ac:dyDescent="0.2">
      <c r="B739" s="84"/>
      <c r="C739" s="84"/>
      <c r="D739" s="84"/>
    </row>
    <row r="740" spans="2:4" ht="15.75" customHeight="1" x14ac:dyDescent="0.2">
      <c r="B740" s="84"/>
      <c r="C740" s="84"/>
      <c r="D740" s="84"/>
    </row>
    <row r="741" spans="2:4" ht="15.75" customHeight="1" x14ac:dyDescent="0.2">
      <c r="B741" s="84"/>
      <c r="C741" s="84"/>
      <c r="D741" s="84"/>
    </row>
    <row r="742" spans="2:4" ht="15.75" customHeight="1" x14ac:dyDescent="0.2">
      <c r="B742" s="84"/>
      <c r="C742" s="84"/>
      <c r="D742" s="84"/>
    </row>
    <row r="743" spans="2:4" ht="15.75" customHeight="1" x14ac:dyDescent="0.2">
      <c r="B743" s="84"/>
      <c r="C743" s="84"/>
      <c r="D743" s="84"/>
    </row>
    <row r="744" spans="2:4" ht="15.75" customHeight="1" x14ac:dyDescent="0.2">
      <c r="B744" s="84"/>
      <c r="C744" s="84"/>
      <c r="D744" s="84"/>
    </row>
    <row r="745" spans="2:4" ht="15.75" customHeight="1" x14ac:dyDescent="0.2">
      <c r="B745" s="84"/>
      <c r="C745" s="84"/>
      <c r="D745" s="84"/>
    </row>
    <row r="746" spans="2:4" ht="15.75" customHeight="1" x14ac:dyDescent="0.2">
      <c r="B746" s="84"/>
      <c r="C746" s="84"/>
      <c r="D746" s="84"/>
    </row>
    <row r="747" spans="2:4" ht="15.75" customHeight="1" x14ac:dyDescent="0.2">
      <c r="B747" s="84"/>
      <c r="C747" s="84"/>
      <c r="D747" s="84"/>
    </row>
    <row r="748" spans="2:4" ht="15.75" customHeight="1" x14ac:dyDescent="0.2">
      <c r="B748" s="84"/>
      <c r="C748" s="84"/>
      <c r="D748" s="84"/>
    </row>
    <row r="749" spans="2:4" ht="15.75" customHeight="1" x14ac:dyDescent="0.2">
      <c r="B749" s="84"/>
      <c r="C749" s="84"/>
      <c r="D749" s="84"/>
    </row>
    <row r="750" spans="2:4" ht="15.75" customHeight="1" x14ac:dyDescent="0.2">
      <c r="B750" s="84"/>
      <c r="C750" s="84"/>
      <c r="D750" s="84"/>
    </row>
    <row r="751" spans="2:4" ht="15.75" customHeight="1" x14ac:dyDescent="0.2">
      <c r="B751" s="84"/>
      <c r="C751" s="84"/>
      <c r="D751" s="84"/>
    </row>
    <row r="752" spans="2:4" ht="15.75" customHeight="1" x14ac:dyDescent="0.2">
      <c r="B752" s="84"/>
      <c r="C752" s="84"/>
      <c r="D752" s="84"/>
    </row>
    <row r="753" spans="2:4" ht="15.75" customHeight="1" x14ac:dyDescent="0.2">
      <c r="B753" s="84"/>
      <c r="C753" s="84"/>
      <c r="D753" s="84"/>
    </row>
    <row r="754" spans="2:4" ht="15.75" customHeight="1" x14ac:dyDescent="0.2">
      <c r="B754" s="84"/>
      <c r="C754" s="84"/>
      <c r="D754" s="84"/>
    </row>
    <row r="755" spans="2:4" ht="15.75" customHeight="1" x14ac:dyDescent="0.2">
      <c r="B755" s="84"/>
      <c r="C755" s="84"/>
      <c r="D755" s="84"/>
    </row>
    <row r="756" spans="2:4" ht="15.75" customHeight="1" x14ac:dyDescent="0.2">
      <c r="B756" s="84"/>
      <c r="C756" s="84"/>
      <c r="D756" s="84"/>
    </row>
    <row r="757" spans="2:4" ht="15.75" customHeight="1" x14ac:dyDescent="0.2">
      <c r="B757" s="84"/>
      <c r="C757" s="84"/>
      <c r="D757" s="84"/>
    </row>
    <row r="758" spans="2:4" ht="15.75" customHeight="1" x14ac:dyDescent="0.2">
      <c r="B758" s="84"/>
      <c r="C758" s="84"/>
      <c r="D758" s="84"/>
    </row>
    <row r="759" spans="2:4" ht="15.75" customHeight="1" x14ac:dyDescent="0.2">
      <c r="B759" s="84"/>
      <c r="C759" s="84"/>
      <c r="D759" s="84"/>
    </row>
    <row r="760" spans="2:4" ht="15.75" customHeight="1" x14ac:dyDescent="0.2">
      <c r="B760" s="84"/>
      <c r="C760" s="84"/>
      <c r="D760" s="84"/>
    </row>
    <row r="761" spans="2:4" ht="15.75" customHeight="1" x14ac:dyDescent="0.2">
      <c r="B761" s="84"/>
      <c r="C761" s="84"/>
      <c r="D761" s="84"/>
    </row>
    <row r="762" spans="2:4" ht="15.75" customHeight="1" x14ac:dyDescent="0.2">
      <c r="B762" s="84"/>
      <c r="C762" s="84"/>
      <c r="D762" s="84"/>
    </row>
    <row r="763" spans="2:4" ht="15.75" customHeight="1" x14ac:dyDescent="0.2">
      <c r="B763" s="84"/>
      <c r="C763" s="84"/>
      <c r="D763" s="84"/>
    </row>
    <row r="764" spans="2:4" ht="15.75" customHeight="1" x14ac:dyDescent="0.2">
      <c r="B764" s="84"/>
      <c r="C764" s="84"/>
      <c r="D764" s="84"/>
    </row>
    <row r="765" spans="2:4" ht="15.75" customHeight="1" x14ac:dyDescent="0.2">
      <c r="B765" s="84"/>
      <c r="C765" s="84"/>
      <c r="D765" s="84"/>
    </row>
    <row r="766" spans="2:4" ht="15.75" customHeight="1" x14ac:dyDescent="0.2">
      <c r="B766" s="84"/>
      <c r="C766" s="84"/>
      <c r="D766" s="84"/>
    </row>
    <row r="767" spans="2:4" ht="15.75" customHeight="1" x14ac:dyDescent="0.2">
      <c r="B767" s="84"/>
      <c r="C767" s="84"/>
      <c r="D767" s="84"/>
    </row>
    <row r="768" spans="2:4" ht="15.75" customHeight="1" x14ac:dyDescent="0.2">
      <c r="B768" s="84"/>
      <c r="C768" s="84"/>
      <c r="D768" s="84"/>
    </row>
    <row r="769" spans="2:4" ht="15.75" customHeight="1" x14ac:dyDescent="0.2">
      <c r="B769" s="84"/>
      <c r="C769" s="84"/>
      <c r="D769" s="84"/>
    </row>
    <row r="770" spans="2:4" ht="15.75" customHeight="1" x14ac:dyDescent="0.2">
      <c r="B770" s="84"/>
      <c r="C770" s="84"/>
      <c r="D770" s="84"/>
    </row>
    <row r="771" spans="2:4" ht="15.75" customHeight="1" x14ac:dyDescent="0.2">
      <c r="B771" s="84"/>
      <c r="C771" s="84"/>
      <c r="D771" s="84"/>
    </row>
    <row r="772" spans="2:4" ht="15.75" customHeight="1" x14ac:dyDescent="0.2">
      <c r="B772" s="84"/>
      <c r="C772" s="84"/>
      <c r="D772" s="84"/>
    </row>
    <row r="773" spans="2:4" ht="15.75" customHeight="1" x14ac:dyDescent="0.2">
      <c r="B773" s="84"/>
      <c r="C773" s="84"/>
      <c r="D773" s="84"/>
    </row>
    <row r="774" spans="2:4" ht="15.75" customHeight="1" x14ac:dyDescent="0.2">
      <c r="B774" s="84"/>
      <c r="C774" s="84"/>
      <c r="D774" s="84"/>
    </row>
    <row r="775" spans="2:4" ht="15.75" customHeight="1" x14ac:dyDescent="0.2">
      <c r="B775" s="84"/>
      <c r="C775" s="84"/>
      <c r="D775" s="84"/>
    </row>
    <row r="776" spans="2:4" ht="15.75" customHeight="1" x14ac:dyDescent="0.2">
      <c r="B776" s="84"/>
      <c r="C776" s="84"/>
      <c r="D776" s="84"/>
    </row>
    <row r="777" spans="2:4" ht="15.75" customHeight="1" x14ac:dyDescent="0.2">
      <c r="B777" s="84"/>
      <c r="C777" s="84"/>
      <c r="D777" s="84"/>
    </row>
    <row r="778" spans="2:4" ht="15.75" customHeight="1" x14ac:dyDescent="0.2">
      <c r="B778" s="84"/>
      <c r="C778" s="84"/>
      <c r="D778" s="84"/>
    </row>
    <row r="779" spans="2:4" ht="15.75" customHeight="1" x14ac:dyDescent="0.2">
      <c r="B779" s="84"/>
      <c r="C779" s="84"/>
      <c r="D779" s="84"/>
    </row>
    <row r="780" spans="2:4" ht="15.75" customHeight="1" x14ac:dyDescent="0.2">
      <c r="B780" s="84"/>
      <c r="C780" s="84"/>
      <c r="D780" s="84"/>
    </row>
    <row r="781" spans="2:4" ht="15.75" customHeight="1" x14ac:dyDescent="0.2">
      <c r="B781" s="84"/>
      <c r="C781" s="84"/>
      <c r="D781" s="84"/>
    </row>
    <row r="782" spans="2:4" ht="15.75" customHeight="1" x14ac:dyDescent="0.2">
      <c r="B782" s="84"/>
      <c r="C782" s="84"/>
      <c r="D782" s="84"/>
    </row>
    <row r="783" spans="2:4" ht="15.75" customHeight="1" x14ac:dyDescent="0.2">
      <c r="B783" s="84"/>
      <c r="C783" s="84"/>
      <c r="D783" s="84"/>
    </row>
    <row r="784" spans="2:4" ht="15.75" customHeight="1" x14ac:dyDescent="0.2">
      <c r="B784" s="84"/>
      <c r="C784" s="84"/>
      <c r="D784" s="84"/>
    </row>
    <row r="785" spans="2:4" ht="15.75" customHeight="1" x14ac:dyDescent="0.2">
      <c r="B785" s="84"/>
      <c r="C785" s="84"/>
      <c r="D785" s="84"/>
    </row>
    <row r="786" spans="2:4" ht="15.75" customHeight="1" x14ac:dyDescent="0.2">
      <c r="B786" s="84"/>
      <c r="C786" s="84"/>
      <c r="D786" s="84"/>
    </row>
    <row r="787" spans="2:4" ht="15.75" customHeight="1" x14ac:dyDescent="0.2">
      <c r="B787" s="84"/>
      <c r="C787" s="84"/>
      <c r="D787" s="84"/>
    </row>
    <row r="788" spans="2:4" ht="15.75" customHeight="1" x14ac:dyDescent="0.2">
      <c r="B788" s="84"/>
      <c r="C788" s="84"/>
      <c r="D788" s="84"/>
    </row>
    <row r="789" spans="2:4" ht="15.75" customHeight="1" x14ac:dyDescent="0.2">
      <c r="B789" s="84"/>
      <c r="C789" s="84"/>
      <c r="D789" s="84"/>
    </row>
    <row r="790" spans="2:4" ht="15.75" customHeight="1" x14ac:dyDescent="0.2">
      <c r="B790" s="84"/>
      <c r="C790" s="84"/>
      <c r="D790" s="84"/>
    </row>
    <row r="791" spans="2:4" ht="15.75" customHeight="1" x14ac:dyDescent="0.2">
      <c r="B791" s="84"/>
      <c r="C791" s="84"/>
      <c r="D791" s="84"/>
    </row>
    <row r="792" spans="2:4" ht="15.75" customHeight="1" x14ac:dyDescent="0.2">
      <c r="B792" s="84"/>
      <c r="C792" s="84"/>
      <c r="D792" s="84"/>
    </row>
    <row r="793" spans="2:4" ht="15.75" customHeight="1" x14ac:dyDescent="0.2">
      <c r="B793" s="84"/>
      <c r="C793" s="84"/>
      <c r="D793" s="84"/>
    </row>
    <row r="794" spans="2:4" ht="15.75" customHeight="1" x14ac:dyDescent="0.2">
      <c r="B794" s="84"/>
      <c r="C794" s="84"/>
      <c r="D794" s="84"/>
    </row>
    <row r="795" spans="2:4" ht="15.75" customHeight="1" x14ac:dyDescent="0.2">
      <c r="B795" s="84"/>
      <c r="C795" s="84"/>
      <c r="D795" s="84"/>
    </row>
    <row r="796" spans="2:4" ht="15.75" customHeight="1" x14ac:dyDescent="0.2">
      <c r="B796" s="84"/>
      <c r="C796" s="84"/>
      <c r="D796" s="84"/>
    </row>
    <row r="797" spans="2:4" ht="15.75" customHeight="1" x14ac:dyDescent="0.2">
      <c r="B797" s="84"/>
      <c r="C797" s="84"/>
      <c r="D797" s="84"/>
    </row>
    <row r="798" spans="2:4" ht="15.75" customHeight="1" x14ac:dyDescent="0.2">
      <c r="B798" s="84"/>
      <c r="C798" s="84"/>
      <c r="D798" s="84"/>
    </row>
    <row r="799" spans="2:4" ht="15.75" customHeight="1" x14ac:dyDescent="0.2">
      <c r="B799" s="84"/>
      <c r="C799" s="84"/>
      <c r="D799" s="84"/>
    </row>
    <row r="800" spans="2:4" ht="15.75" customHeight="1" x14ac:dyDescent="0.2">
      <c r="B800" s="84"/>
      <c r="C800" s="84"/>
      <c r="D800" s="84"/>
    </row>
    <row r="801" spans="2:4" ht="15.75" customHeight="1" x14ac:dyDescent="0.2">
      <c r="B801" s="84"/>
      <c r="C801" s="84"/>
      <c r="D801" s="84"/>
    </row>
    <row r="802" spans="2:4" ht="15.75" customHeight="1" x14ac:dyDescent="0.2">
      <c r="B802" s="84"/>
      <c r="C802" s="84"/>
      <c r="D802" s="84"/>
    </row>
    <row r="803" spans="2:4" ht="15.75" customHeight="1" x14ac:dyDescent="0.2">
      <c r="B803" s="84"/>
      <c r="C803" s="84"/>
      <c r="D803" s="84"/>
    </row>
    <row r="804" spans="2:4" ht="15.75" customHeight="1" x14ac:dyDescent="0.2">
      <c r="B804" s="84"/>
      <c r="C804" s="84"/>
      <c r="D804" s="84"/>
    </row>
    <row r="805" spans="2:4" ht="15.75" customHeight="1" x14ac:dyDescent="0.2">
      <c r="B805" s="84"/>
      <c r="C805" s="84"/>
      <c r="D805" s="84"/>
    </row>
    <row r="806" spans="2:4" ht="15.75" customHeight="1" x14ac:dyDescent="0.2">
      <c r="B806" s="84"/>
      <c r="C806" s="84"/>
      <c r="D806" s="84"/>
    </row>
    <row r="807" spans="2:4" ht="15.75" customHeight="1" x14ac:dyDescent="0.2">
      <c r="B807" s="84"/>
      <c r="C807" s="84"/>
      <c r="D807" s="84"/>
    </row>
    <row r="808" spans="2:4" ht="15.75" customHeight="1" x14ac:dyDescent="0.2">
      <c r="B808" s="84"/>
      <c r="C808" s="84"/>
      <c r="D808" s="84"/>
    </row>
    <row r="809" spans="2:4" ht="15.75" customHeight="1" x14ac:dyDescent="0.2">
      <c r="B809" s="84"/>
      <c r="C809" s="84"/>
      <c r="D809" s="84"/>
    </row>
    <row r="810" spans="2:4" ht="15.75" customHeight="1" x14ac:dyDescent="0.2">
      <c r="B810" s="84"/>
      <c r="C810" s="84"/>
      <c r="D810" s="84"/>
    </row>
    <row r="811" spans="2:4" ht="15.75" customHeight="1" x14ac:dyDescent="0.2">
      <c r="B811" s="84"/>
      <c r="C811" s="84"/>
      <c r="D811" s="84"/>
    </row>
    <row r="812" spans="2:4" ht="15.75" customHeight="1" x14ac:dyDescent="0.2">
      <c r="B812" s="84"/>
      <c r="C812" s="84"/>
      <c r="D812" s="84"/>
    </row>
    <row r="813" spans="2:4" ht="15.75" customHeight="1" x14ac:dyDescent="0.2">
      <c r="B813" s="84"/>
      <c r="C813" s="84"/>
      <c r="D813" s="84"/>
    </row>
    <row r="814" spans="2:4" ht="15.75" customHeight="1" x14ac:dyDescent="0.2">
      <c r="B814" s="84"/>
      <c r="C814" s="84"/>
      <c r="D814" s="84"/>
    </row>
    <row r="815" spans="2:4" ht="15.75" customHeight="1" x14ac:dyDescent="0.2">
      <c r="B815" s="84"/>
      <c r="C815" s="84"/>
      <c r="D815" s="84"/>
    </row>
    <row r="816" spans="2:4" ht="15.75" customHeight="1" x14ac:dyDescent="0.2">
      <c r="B816" s="84"/>
      <c r="C816" s="84"/>
      <c r="D816" s="84"/>
    </row>
    <row r="817" spans="2:4" ht="15.75" customHeight="1" x14ac:dyDescent="0.2">
      <c r="B817" s="84"/>
      <c r="C817" s="84"/>
      <c r="D817" s="84"/>
    </row>
    <row r="818" spans="2:4" ht="15.75" customHeight="1" x14ac:dyDescent="0.2">
      <c r="B818" s="84"/>
      <c r="C818" s="84"/>
      <c r="D818" s="84"/>
    </row>
    <row r="819" spans="2:4" ht="15.75" customHeight="1" x14ac:dyDescent="0.2">
      <c r="B819" s="84"/>
      <c r="C819" s="84"/>
      <c r="D819" s="84"/>
    </row>
    <row r="820" spans="2:4" ht="15.75" customHeight="1" x14ac:dyDescent="0.2">
      <c r="B820" s="84"/>
      <c r="C820" s="84"/>
      <c r="D820" s="84"/>
    </row>
    <row r="821" spans="2:4" ht="15.75" customHeight="1" x14ac:dyDescent="0.2">
      <c r="B821" s="84"/>
      <c r="C821" s="84"/>
      <c r="D821" s="84"/>
    </row>
    <row r="822" spans="2:4" ht="15.75" customHeight="1" x14ac:dyDescent="0.2">
      <c r="B822" s="84"/>
      <c r="C822" s="84"/>
      <c r="D822" s="84"/>
    </row>
    <row r="823" spans="2:4" ht="15.75" customHeight="1" x14ac:dyDescent="0.2">
      <c r="B823" s="84"/>
      <c r="C823" s="84"/>
      <c r="D823" s="84"/>
    </row>
    <row r="824" spans="2:4" ht="15.75" customHeight="1" x14ac:dyDescent="0.2">
      <c r="B824" s="84"/>
      <c r="C824" s="84"/>
      <c r="D824" s="84"/>
    </row>
    <row r="825" spans="2:4" ht="15.75" customHeight="1" x14ac:dyDescent="0.2">
      <c r="B825" s="84"/>
      <c r="C825" s="84"/>
      <c r="D825" s="84"/>
    </row>
    <row r="826" spans="2:4" ht="15.75" customHeight="1" x14ac:dyDescent="0.2">
      <c r="B826" s="84"/>
      <c r="C826" s="84"/>
      <c r="D826" s="84"/>
    </row>
    <row r="827" spans="2:4" ht="15.75" customHeight="1" x14ac:dyDescent="0.2">
      <c r="B827" s="84"/>
      <c r="C827" s="84"/>
      <c r="D827" s="84"/>
    </row>
    <row r="828" spans="2:4" ht="15.75" customHeight="1" x14ac:dyDescent="0.2">
      <c r="B828" s="84"/>
      <c r="C828" s="84"/>
      <c r="D828" s="84"/>
    </row>
    <row r="829" spans="2:4" ht="15.75" customHeight="1" x14ac:dyDescent="0.2">
      <c r="B829" s="84"/>
      <c r="C829" s="84"/>
      <c r="D829" s="84"/>
    </row>
    <row r="830" spans="2:4" ht="15.75" customHeight="1" x14ac:dyDescent="0.2">
      <c r="B830" s="84"/>
      <c r="C830" s="84"/>
      <c r="D830" s="84"/>
    </row>
    <row r="831" spans="2:4" ht="15.75" customHeight="1" x14ac:dyDescent="0.2">
      <c r="B831" s="84"/>
      <c r="C831" s="84"/>
      <c r="D831" s="84"/>
    </row>
    <row r="832" spans="2:4" ht="15.75" customHeight="1" x14ac:dyDescent="0.2">
      <c r="B832" s="84"/>
      <c r="C832" s="84"/>
      <c r="D832" s="84"/>
    </row>
    <row r="833" spans="2:4" ht="15.75" customHeight="1" x14ac:dyDescent="0.2">
      <c r="B833" s="84"/>
      <c r="C833" s="84"/>
      <c r="D833" s="84"/>
    </row>
    <row r="834" spans="2:4" ht="15.75" customHeight="1" x14ac:dyDescent="0.2">
      <c r="B834" s="84"/>
      <c r="C834" s="84"/>
      <c r="D834" s="84"/>
    </row>
    <row r="835" spans="2:4" ht="15.75" customHeight="1" x14ac:dyDescent="0.2">
      <c r="B835" s="84"/>
      <c r="C835" s="84"/>
      <c r="D835" s="84"/>
    </row>
    <row r="836" spans="2:4" ht="15.75" customHeight="1" x14ac:dyDescent="0.2">
      <c r="B836" s="84"/>
      <c r="C836" s="84"/>
      <c r="D836" s="84"/>
    </row>
    <row r="837" spans="2:4" ht="15.75" customHeight="1" x14ac:dyDescent="0.2">
      <c r="B837" s="84"/>
      <c r="C837" s="84"/>
      <c r="D837" s="84"/>
    </row>
    <row r="838" spans="2:4" ht="15.75" customHeight="1" x14ac:dyDescent="0.2">
      <c r="B838" s="84"/>
      <c r="C838" s="84"/>
      <c r="D838" s="84"/>
    </row>
    <row r="839" spans="2:4" ht="15.75" customHeight="1" x14ac:dyDescent="0.2">
      <c r="B839" s="84"/>
      <c r="C839" s="84"/>
      <c r="D839" s="84"/>
    </row>
    <row r="840" spans="2:4" ht="15.75" customHeight="1" x14ac:dyDescent="0.2">
      <c r="B840" s="84"/>
      <c r="C840" s="84"/>
      <c r="D840" s="84"/>
    </row>
    <row r="841" spans="2:4" ht="15.75" customHeight="1" x14ac:dyDescent="0.2">
      <c r="B841" s="84"/>
      <c r="C841" s="84"/>
      <c r="D841" s="84"/>
    </row>
    <row r="842" spans="2:4" ht="15.75" customHeight="1" x14ac:dyDescent="0.2">
      <c r="B842" s="84"/>
      <c r="C842" s="84"/>
      <c r="D842" s="84"/>
    </row>
    <row r="843" spans="2:4" ht="15.75" customHeight="1" x14ac:dyDescent="0.2">
      <c r="B843" s="84"/>
      <c r="C843" s="84"/>
      <c r="D843" s="84"/>
    </row>
    <row r="844" spans="2:4" ht="15.75" customHeight="1" x14ac:dyDescent="0.2">
      <c r="B844" s="84"/>
      <c r="C844" s="84"/>
      <c r="D844" s="84"/>
    </row>
    <row r="845" spans="2:4" ht="15.75" customHeight="1" x14ac:dyDescent="0.2">
      <c r="B845" s="84"/>
      <c r="C845" s="84"/>
      <c r="D845" s="84"/>
    </row>
    <row r="846" spans="2:4" ht="15.75" customHeight="1" x14ac:dyDescent="0.2">
      <c r="B846" s="84"/>
      <c r="C846" s="84"/>
      <c r="D846" s="84"/>
    </row>
    <row r="847" spans="2:4" ht="15.75" customHeight="1" x14ac:dyDescent="0.2">
      <c r="B847" s="84"/>
      <c r="C847" s="84"/>
      <c r="D847" s="84"/>
    </row>
    <row r="848" spans="2:4" ht="15.75" customHeight="1" x14ac:dyDescent="0.2">
      <c r="B848" s="84"/>
      <c r="C848" s="84"/>
      <c r="D848" s="84"/>
    </row>
    <row r="849" spans="2:4" ht="15.75" customHeight="1" x14ac:dyDescent="0.2">
      <c r="B849" s="84"/>
      <c r="C849" s="84"/>
      <c r="D849" s="84"/>
    </row>
    <row r="850" spans="2:4" ht="15.75" customHeight="1" x14ac:dyDescent="0.2">
      <c r="B850" s="84"/>
      <c r="C850" s="84"/>
      <c r="D850" s="84"/>
    </row>
    <row r="851" spans="2:4" ht="15.75" customHeight="1" x14ac:dyDescent="0.2">
      <c r="B851" s="84"/>
      <c r="C851" s="84"/>
      <c r="D851" s="84"/>
    </row>
    <row r="852" spans="2:4" ht="15.75" customHeight="1" x14ac:dyDescent="0.2">
      <c r="B852" s="84"/>
      <c r="C852" s="84"/>
      <c r="D852" s="84"/>
    </row>
    <row r="853" spans="2:4" ht="15.75" customHeight="1" x14ac:dyDescent="0.2">
      <c r="B853" s="84"/>
      <c r="C853" s="84"/>
      <c r="D853" s="84"/>
    </row>
    <row r="854" spans="2:4" ht="15.75" customHeight="1" x14ac:dyDescent="0.2">
      <c r="B854" s="84"/>
      <c r="C854" s="84"/>
      <c r="D854" s="84"/>
    </row>
    <row r="855" spans="2:4" ht="15.75" customHeight="1" x14ac:dyDescent="0.2">
      <c r="B855" s="84"/>
      <c r="C855" s="84"/>
      <c r="D855" s="84"/>
    </row>
    <row r="856" spans="2:4" ht="15.75" customHeight="1" x14ac:dyDescent="0.2">
      <c r="B856" s="84"/>
      <c r="C856" s="84"/>
      <c r="D856" s="84"/>
    </row>
    <row r="857" spans="2:4" ht="15.75" customHeight="1" x14ac:dyDescent="0.2">
      <c r="B857" s="84"/>
      <c r="C857" s="84"/>
      <c r="D857" s="84"/>
    </row>
    <row r="858" spans="2:4" ht="15.75" customHeight="1" x14ac:dyDescent="0.2">
      <c r="B858" s="84"/>
      <c r="C858" s="84"/>
      <c r="D858" s="84"/>
    </row>
    <row r="859" spans="2:4" ht="15.75" customHeight="1" x14ac:dyDescent="0.2">
      <c r="B859" s="84"/>
      <c r="C859" s="84"/>
      <c r="D859" s="84"/>
    </row>
    <row r="860" spans="2:4" ht="15.75" customHeight="1" x14ac:dyDescent="0.2">
      <c r="B860" s="84"/>
      <c r="C860" s="84"/>
      <c r="D860" s="84"/>
    </row>
    <row r="861" spans="2:4" ht="15.75" customHeight="1" x14ac:dyDescent="0.2">
      <c r="B861" s="84"/>
      <c r="C861" s="84"/>
      <c r="D861" s="84"/>
    </row>
    <row r="862" spans="2:4" ht="15.75" customHeight="1" x14ac:dyDescent="0.2">
      <c r="B862" s="84"/>
      <c r="C862" s="84"/>
      <c r="D862" s="84"/>
    </row>
    <row r="863" spans="2:4" ht="15.75" customHeight="1" x14ac:dyDescent="0.2">
      <c r="B863" s="84"/>
      <c r="C863" s="84"/>
      <c r="D863" s="84"/>
    </row>
    <row r="864" spans="2:4" ht="15.75" customHeight="1" x14ac:dyDescent="0.2">
      <c r="B864" s="84"/>
      <c r="C864" s="84"/>
      <c r="D864" s="84"/>
    </row>
    <row r="865" spans="2:4" ht="15.75" customHeight="1" x14ac:dyDescent="0.2">
      <c r="B865" s="84"/>
      <c r="C865" s="84"/>
      <c r="D865" s="84"/>
    </row>
    <row r="866" spans="2:4" ht="15.75" customHeight="1" x14ac:dyDescent="0.2">
      <c r="B866" s="84"/>
      <c r="C866" s="84"/>
      <c r="D866" s="84"/>
    </row>
    <row r="867" spans="2:4" ht="15.75" customHeight="1" x14ac:dyDescent="0.2">
      <c r="B867" s="84"/>
      <c r="C867" s="84"/>
      <c r="D867" s="84"/>
    </row>
    <row r="868" spans="2:4" ht="15.75" customHeight="1" x14ac:dyDescent="0.2">
      <c r="B868" s="84"/>
      <c r="C868" s="84"/>
      <c r="D868" s="84"/>
    </row>
    <row r="869" spans="2:4" ht="15.75" customHeight="1" x14ac:dyDescent="0.2">
      <c r="B869" s="84"/>
      <c r="C869" s="84"/>
      <c r="D869" s="84"/>
    </row>
    <row r="870" spans="2:4" ht="15.75" customHeight="1" x14ac:dyDescent="0.2">
      <c r="B870" s="84"/>
      <c r="C870" s="84"/>
      <c r="D870" s="84"/>
    </row>
    <row r="871" spans="2:4" ht="15.75" customHeight="1" x14ac:dyDescent="0.2">
      <c r="B871" s="84"/>
      <c r="C871" s="84"/>
      <c r="D871" s="84"/>
    </row>
    <row r="872" spans="2:4" ht="15.75" customHeight="1" x14ac:dyDescent="0.2">
      <c r="B872" s="84"/>
      <c r="C872" s="84"/>
      <c r="D872" s="84"/>
    </row>
    <row r="873" spans="2:4" ht="15.75" customHeight="1" x14ac:dyDescent="0.2">
      <c r="B873" s="84"/>
      <c r="C873" s="84"/>
      <c r="D873" s="84"/>
    </row>
    <row r="874" spans="2:4" ht="15.75" customHeight="1" x14ac:dyDescent="0.2">
      <c r="B874" s="84"/>
      <c r="C874" s="84"/>
      <c r="D874" s="84"/>
    </row>
    <row r="875" spans="2:4" ht="15.75" customHeight="1" x14ac:dyDescent="0.2">
      <c r="B875" s="84"/>
      <c r="C875" s="84"/>
      <c r="D875" s="84"/>
    </row>
    <row r="876" spans="2:4" ht="15.75" customHeight="1" x14ac:dyDescent="0.2">
      <c r="B876" s="84"/>
      <c r="C876" s="84"/>
      <c r="D876" s="84"/>
    </row>
    <row r="877" spans="2:4" ht="15.75" customHeight="1" x14ac:dyDescent="0.2">
      <c r="B877" s="84"/>
      <c r="C877" s="84"/>
      <c r="D877" s="84"/>
    </row>
    <row r="878" spans="2:4" ht="15.75" customHeight="1" x14ac:dyDescent="0.2">
      <c r="B878" s="84"/>
      <c r="C878" s="84"/>
      <c r="D878" s="84"/>
    </row>
    <row r="879" spans="2:4" ht="15.75" customHeight="1" x14ac:dyDescent="0.2">
      <c r="B879" s="84"/>
      <c r="C879" s="84"/>
      <c r="D879" s="84"/>
    </row>
    <row r="880" spans="2:4" ht="15.75" customHeight="1" x14ac:dyDescent="0.2">
      <c r="B880" s="84"/>
      <c r="C880" s="84"/>
      <c r="D880" s="84"/>
    </row>
    <row r="881" spans="2:4" ht="15.75" customHeight="1" x14ac:dyDescent="0.2">
      <c r="B881" s="84"/>
      <c r="C881" s="84"/>
      <c r="D881" s="84"/>
    </row>
    <row r="882" spans="2:4" ht="15.75" customHeight="1" x14ac:dyDescent="0.2">
      <c r="B882" s="84"/>
      <c r="C882" s="84"/>
      <c r="D882" s="84"/>
    </row>
    <row r="883" spans="2:4" ht="15.75" customHeight="1" x14ac:dyDescent="0.2">
      <c r="B883" s="84"/>
      <c r="C883" s="84"/>
      <c r="D883" s="84"/>
    </row>
    <row r="884" spans="2:4" ht="15.75" customHeight="1" x14ac:dyDescent="0.2">
      <c r="B884" s="84"/>
      <c r="C884" s="84"/>
      <c r="D884" s="84"/>
    </row>
    <row r="885" spans="2:4" ht="15.75" customHeight="1" x14ac:dyDescent="0.2">
      <c r="B885" s="84"/>
      <c r="C885" s="84"/>
      <c r="D885" s="84"/>
    </row>
    <row r="886" spans="2:4" ht="15.75" customHeight="1" x14ac:dyDescent="0.2">
      <c r="B886" s="84"/>
      <c r="C886" s="84"/>
      <c r="D886" s="84"/>
    </row>
    <row r="887" spans="2:4" ht="15.75" customHeight="1" x14ac:dyDescent="0.2">
      <c r="B887" s="84"/>
      <c r="C887" s="84"/>
      <c r="D887" s="84"/>
    </row>
    <row r="888" spans="2:4" ht="15.75" customHeight="1" x14ac:dyDescent="0.2">
      <c r="B888" s="84"/>
      <c r="C888" s="84"/>
      <c r="D888" s="84"/>
    </row>
    <row r="889" spans="2:4" ht="15.75" customHeight="1" x14ac:dyDescent="0.2">
      <c r="B889" s="84"/>
      <c r="C889" s="84"/>
      <c r="D889" s="84"/>
    </row>
    <row r="890" spans="2:4" ht="15.75" customHeight="1" x14ac:dyDescent="0.2">
      <c r="B890" s="84"/>
      <c r="C890" s="84"/>
      <c r="D890" s="84"/>
    </row>
    <row r="891" spans="2:4" ht="15.75" customHeight="1" x14ac:dyDescent="0.2">
      <c r="B891" s="84"/>
      <c r="C891" s="84"/>
      <c r="D891" s="84"/>
    </row>
    <row r="892" spans="2:4" ht="15.75" customHeight="1" x14ac:dyDescent="0.2">
      <c r="B892" s="84"/>
      <c r="C892" s="84"/>
      <c r="D892" s="84"/>
    </row>
    <row r="893" spans="2:4" ht="15.75" customHeight="1" x14ac:dyDescent="0.2">
      <c r="B893" s="84"/>
      <c r="C893" s="84"/>
      <c r="D893" s="84"/>
    </row>
    <row r="894" spans="2:4" ht="15.75" customHeight="1" x14ac:dyDescent="0.2">
      <c r="B894" s="84"/>
      <c r="C894" s="84"/>
      <c r="D894" s="84"/>
    </row>
    <row r="895" spans="2:4" ht="15.75" customHeight="1" x14ac:dyDescent="0.2">
      <c r="B895" s="84"/>
      <c r="C895" s="84"/>
      <c r="D895" s="84"/>
    </row>
    <row r="896" spans="2:4" ht="15.75" customHeight="1" x14ac:dyDescent="0.2">
      <c r="B896" s="84"/>
      <c r="C896" s="84"/>
      <c r="D896" s="84"/>
    </row>
    <row r="897" spans="2:4" ht="15.75" customHeight="1" x14ac:dyDescent="0.2">
      <c r="B897" s="84"/>
      <c r="C897" s="84"/>
      <c r="D897" s="84"/>
    </row>
    <row r="898" spans="2:4" ht="15.75" customHeight="1" x14ac:dyDescent="0.2">
      <c r="B898" s="84"/>
      <c r="C898" s="84"/>
      <c r="D898" s="84"/>
    </row>
    <row r="899" spans="2:4" ht="15.75" customHeight="1" x14ac:dyDescent="0.2">
      <c r="B899" s="84"/>
      <c r="C899" s="84"/>
      <c r="D899" s="84"/>
    </row>
    <row r="900" spans="2:4" ht="15.75" customHeight="1" x14ac:dyDescent="0.2">
      <c r="B900" s="84"/>
      <c r="C900" s="84"/>
      <c r="D900" s="84"/>
    </row>
    <row r="901" spans="2:4" ht="15.75" customHeight="1" x14ac:dyDescent="0.2">
      <c r="B901" s="84"/>
      <c r="C901" s="84"/>
      <c r="D901" s="84"/>
    </row>
    <row r="902" spans="2:4" ht="15.75" customHeight="1" x14ac:dyDescent="0.2">
      <c r="B902" s="84"/>
      <c r="C902" s="84"/>
      <c r="D902" s="84"/>
    </row>
    <row r="903" spans="2:4" ht="15.75" customHeight="1" x14ac:dyDescent="0.2">
      <c r="B903" s="84"/>
      <c r="C903" s="84"/>
      <c r="D903" s="84"/>
    </row>
    <row r="904" spans="2:4" ht="15.75" customHeight="1" x14ac:dyDescent="0.2">
      <c r="B904" s="84"/>
      <c r="C904" s="84"/>
      <c r="D904" s="84"/>
    </row>
    <row r="905" spans="2:4" ht="15.75" customHeight="1" x14ac:dyDescent="0.2">
      <c r="B905" s="84"/>
      <c r="C905" s="84"/>
      <c r="D905" s="84"/>
    </row>
    <row r="906" spans="2:4" ht="15.75" customHeight="1" x14ac:dyDescent="0.2">
      <c r="B906" s="84"/>
      <c r="C906" s="84"/>
      <c r="D906" s="84"/>
    </row>
    <row r="907" spans="2:4" ht="15.75" customHeight="1" x14ac:dyDescent="0.2">
      <c r="B907" s="84"/>
      <c r="C907" s="84"/>
      <c r="D907" s="84"/>
    </row>
    <row r="908" spans="2:4" ht="15.75" customHeight="1" x14ac:dyDescent="0.2">
      <c r="B908" s="84"/>
      <c r="C908" s="84"/>
      <c r="D908" s="84"/>
    </row>
    <row r="909" spans="2:4" ht="15.75" customHeight="1" x14ac:dyDescent="0.2">
      <c r="B909" s="84"/>
      <c r="C909" s="84"/>
      <c r="D909" s="84"/>
    </row>
    <row r="910" spans="2:4" ht="15.75" customHeight="1" x14ac:dyDescent="0.2">
      <c r="B910" s="84"/>
      <c r="C910" s="84"/>
      <c r="D910" s="84"/>
    </row>
    <row r="911" spans="2:4" ht="15.75" customHeight="1" x14ac:dyDescent="0.2">
      <c r="B911" s="84"/>
      <c r="C911" s="84"/>
      <c r="D911" s="84"/>
    </row>
    <row r="912" spans="2:4" ht="15.75" customHeight="1" x14ac:dyDescent="0.2">
      <c r="B912" s="84"/>
      <c r="C912" s="84"/>
      <c r="D912" s="84"/>
    </row>
    <row r="913" spans="2:4" ht="15.75" customHeight="1" x14ac:dyDescent="0.2">
      <c r="B913" s="84"/>
      <c r="C913" s="84"/>
      <c r="D913" s="84"/>
    </row>
    <row r="914" spans="2:4" ht="15.75" customHeight="1" x14ac:dyDescent="0.2">
      <c r="B914" s="84"/>
      <c r="C914" s="84"/>
      <c r="D914" s="84"/>
    </row>
    <row r="915" spans="2:4" ht="15.75" customHeight="1" x14ac:dyDescent="0.2">
      <c r="B915" s="84"/>
      <c r="C915" s="84"/>
      <c r="D915" s="84"/>
    </row>
    <row r="916" spans="2:4" ht="15.75" customHeight="1" x14ac:dyDescent="0.2">
      <c r="B916" s="84"/>
      <c r="C916" s="84"/>
      <c r="D916" s="84"/>
    </row>
    <row r="917" spans="2:4" ht="15.75" customHeight="1" x14ac:dyDescent="0.2">
      <c r="B917" s="84"/>
      <c r="C917" s="84"/>
      <c r="D917" s="84"/>
    </row>
    <row r="918" spans="2:4" ht="15.75" customHeight="1" x14ac:dyDescent="0.2">
      <c r="B918" s="84"/>
      <c r="C918" s="84"/>
      <c r="D918" s="84"/>
    </row>
    <row r="919" spans="2:4" ht="15.75" customHeight="1" x14ac:dyDescent="0.2">
      <c r="B919" s="84"/>
      <c r="C919" s="84"/>
      <c r="D919" s="84"/>
    </row>
    <row r="920" spans="2:4" ht="15.75" customHeight="1" x14ac:dyDescent="0.2">
      <c r="B920" s="84"/>
      <c r="C920" s="84"/>
      <c r="D920" s="84"/>
    </row>
    <row r="921" spans="2:4" ht="15.75" customHeight="1" x14ac:dyDescent="0.2">
      <c r="B921" s="84"/>
      <c r="C921" s="84"/>
      <c r="D921" s="84"/>
    </row>
    <row r="922" spans="2:4" ht="15.75" customHeight="1" x14ac:dyDescent="0.2">
      <c r="B922" s="84"/>
      <c r="C922" s="84"/>
      <c r="D922" s="84"/>
    </row>
    <row r="923" spans="2:4" ht="15.75" customHeight="1" x14ac:dyDescent="0.2">
      <c r="B923" s="84"/>
      <c r="C923" s="84"/>
      <c r="D923" s="84"/>
    </row>
    <row r="924" spans="2:4" ht="15.75" customHeight="1" x14ac:dyDescent="0.2">
      <c r="B924" s="84"/>
      <c r="C924" s="84"/>
      <c r="D924" s="84"/>
    </row>
    <row r="925" spans="2:4" ht="15.75" customHeight="1" x14ac:dyDescent="0.2">
      <c r="B925" s="84"/>
      <c r="C925" s="84"/>
      <c r="D925" s="84"/>
    </row>
    <row r="926" spans="2:4" ht="15.75" customHeight="1" x14ac:dyDescent="0.2">
      <c r="B926" s="84"/>
      <c r="C926" s="84"/>
      <c r="D926" s="84"/>
    </row>
    <row r="927" spans="2:4" ht="15.75" customHeight="1" x14ac:dyDescent="0.2">
      <c r="B927" s="84"/>
      <c r="C927" s="84"/>
      <c r="D927" s="84"/>
    </row>
    <row r="928" spans="2:4" ht="15.75" customHeight="1" x14ac:dyDescent="0.2">
      <c r="B928" s="84"/>
      <c r="C928" s="84"/>
      <c r="D928" s="84"/>
    </row>
    <row r="929" spans="2:4" ht="15.75" customHeight="1" x14ac:dyDescent="0.2">
      <c r="B929" s="84"/>
      <c r="C929" s="84"/>
      <c r="D929" s="84"/>
    </row>
    <row r="930" spans="2:4" ht="15.75" customHeight="1" x14ac:dyDescent="0.2">
      <c r="B930" s="84"/>
      <c r="C930" s="84"/>
      <c r="D930" s="84"/>
    </row>
    <row r="931" spans="2:4" ht="15.75" customHeight="1" x14ac:dyDescent="0.2">
      <c r="B931" s="84"/>
      <c r="C931" s="84"/>
      <c r="D931" s="84"/>
    </row>
    <row r="932" spans="2:4" ht="15.75" customHeight="1" x14ac:dyDescent="0.2">
      <c r="B932" s="84"/>
      <c r="C932" s="84"/>
      <c r="D932" s="84"/>
    </row>
    <row r="933" spans="2:4" ht="15.75" customHeight="1" x14ac:dyDescent="0.2">
      <c r="B933" s="84"/>
      <c r="C933" s="84"/>
      <c r="D933" s="84"/>
    </row>
    <row r="934" spans="2:4" ht="15.75" customHeight="1" x14ac:dyDescent="0.2">
      <c r="B934" s="84"/>
      <c r="C934" s="84"/>
      <c r="D934" s="84"/>
    </row>
    <row r="935" spans="2:4" ht="15.75" customHeight="1" x14ac:dyDescent="0.2">
      <c r="B935" s="84"/>
      <c r="C935" s="84"/>
      <c r="D935" s="84"/>
    </row>
    <row r="936" spans="2:4" ht="15.75" customHeight="1" x14ac:dyDescent="0.2">
      <c r="B936" s="84"/>
      <c r="C936" s="84"/>
      <c r="D936" s="84"/>
    </row>
    <row r="937" spans="2:4" ht="15.75" customHeight="1" x14ac:dyDescent="0.2">
      <c r="B937" s="84"/>
      <c r="C937" s="84"/>
      <c r="D937" s="84"/>
    </row>
    <row r="938" spans="2:4" ht="15.75" customHeight="1" x14ac:dyDescent="0.2">
      <c r="B938" s="84"/>
      <c r="C938" s="84"/>
      <c r="D938" s="84"/>
    </row>
    <row r="939" spans="2:4" ht="15.75" customHeight="1" x14ac:dyDescent="0.2">
      <c r="B939" s="84"/>
      <c r="C939" s="84"/>
      <c r="D939" s="84"/>
    </row>
    <row r="940" spans="2:4" ht="15.75" customHeight="1" x14ac:dyDescent="0.2">
      <c r="B940" s="84"/>
      <c r="C940" s="84"/>
      <c r="D940" s="84"/>
    </row>
    <row r="941" spans="2:4" ht="15.75" customHeight="1" x14ac:dyDescent="0.2">
      <c r="B941" s="84"/>
      <c r="C941" s="84"/>
      <c r="D941" s="84"/>
    </row>
    <row r="942" spans="2:4" ht="15.75" customHeight="1" x14ac:dyDescent="0.2">
      <c r="B942" s="84"/>
      <c r="C942" s="84"/>
      <c r="D942" s="84"/>
    </row>
    <row r="943" spans="2:4" ht="15.75" customHeight="1" x14ac:dyDescent="0.2">
      <c r="B943" s="84"/>
      <c r="C943" s="84"/>
      <c r="D943" s="84"/>
    </row>
    <row r="944" spans="2:4" ht="15.75" customHeight="1" x14ac:dyDescent="0.2">
      <c r="B944" s="84"/>
      <c r="C944" s="84"/>
      <c r="D944" s="84"/>
    </row>
    <row r="945" spans="2:4" ht="15.75" customHeight="1" x14ac:dyDescent="0.2">
      <c r="B945" s="84"/>
      <c r="C945" s="84"/>
      <c r="D945" s="84"/>
    </row>
    <row r="946" spans="2:4" ht="15.75" customHeight="1" x14ac:dyDescent="0.2">
      <c r="B946" s="84"/>
      <c r="C946" s="84"/>
      <c r="D946" s="84"/>
    </row>
    <row r="947" spans="2:4" ht="15.75" customHeight="1" x14ac:dyDescent="0.2">
      <c r="B947" s="84"/>
      <c r="C947" s="84"/>
      <c r="D947" s="84"/>
    </row>
    <row r="948" spans="2:4" ht="15.75" customHeight="1" x14ac:dyDescent="0.2">
      <c r="B948" s="84"/>
      <c r="C948" s="84"/>
      <c r="D948" s="84"/>
    </row>
    <row r="949" spans="2:4" ht="15.75" customHeight="1" x14ac:dyDescent="0.2">
      <c r="B949" s="84"/>
      <c r="C949" s="84"/>
      <c r="D949" s="84"/>
    </row>
    <row r="950" spans="2:4" ht="15.75" customHeight="1" x14ac:dyDescent="0.2">
      <c r="B950" s="84"/>
      <c r="C950" s="84"/>
      <c r="D950" s="84"/>
    </row>
    <row r="951" spans="2:4" ht="15.75" customHeight="1" x14ac:dyDescent="0.2">
      <c r="B951" s="84"/>
      <c r="C951" s="84"/>
      <c r="D951" s="84"/>
    </row>
    <row r="952" spans="2:4" ht="15.75" customHeight="1" x14ac:dyDescent="0.2">
      <c r="B952" s="84"/>
      <c r="C952" s="84"/>
      <c r="D952" s="84"/>
    </row>
    <row r="953" spans="2:4" ht="15.75" customHeight="1" x14ac:dyDescent="0.2">
      <c r="B953" s="84"/>
      <c r="C953" s="84"/>
      <c r="D953" s="84"/>
    </row>
    <row r="954" spans="2:4" ht="15.75" customHeight="1" x14ac:dyDescent="0.2">
      <c r="B954" s="84"/>
      <c r="C954" s="84"/>
      <c r="D954" s="84"/>
    </row>
    <row r="955" spans="2:4" ht="15.75" customHeight="1" x14ac:dyDescent="0.2">
      <c r="B955" s="84"/>
      <c r="C955" s="84"/>
      <c r="D955" s="84"/>
    </row>
    <row r="956" spans="2:4" ht="15.75" customHeight="1" x14ac:dyDescent="0.2">
      <c r="B956" s="84"/>
      <c r="C956" s="84"/>
      <c r="D956" s="84"/>
    </row>
    <row r="957" spans="2:4" ht="15.75" customHeight="1" x14ac:dyDescent="0.2">
      <c r="B957" s="84"/>
      <c r="C957" s="84"/>
      <c r="D957" s="84"/>
    </row>
    <row r="958" spans="2:4" ht="15.75" customHeight="1" x14ac:dyDescent="0.2">
      <c r="B958" s="84"/>
      <c r="C958" s="84"/>
      <c r="D958" s="84"/>
    </row>
    <row r="959" spans="2:4" ht="15.75" customHeight="1" x14ac:dyDescent="0.2">
      <c r="B959" s="84"/>
      <c r="C959" s="84"/>
      <c r="D959" s="84"/>
    </row>
    <row r="960" spans="2:4" ht="15.75" customHeight="1" x14ac:dyDescent="0.2">
      <c r="B960" s="84"/>
      <c r="C960" s="84"/>
      <c r="D960" s="84"/>
    </row>
    <row r="961" spans="2:4" ht="15.75" customHeight="1" x14ac:dyDescent="0.2">
      <c r="B961" s="84"/>
      <c r="C961" s="84"/>
      <c r="D961" s="84"/>
    </row>
    <row r="962" spans="2:4" ht="15.75" customHeight="1" x14ac:dyDescent="0.2">
      <c r="B962" s="84"/>
      <c r="C962" s="84"/>
      <c r="D962" s="84"/>
    </row>
    <row r="963" spans="2:4" ht="15.75" customHeight="1" x14ac:dyDescent="0.2">
      <c r="B963" s="84"/>
      <c r="C963" s="84"/>
      <c r="D963" s="84"/>
    </row>
    <row r="964" spans="2:4" ht="15.75" customHeight="1" x14ac:dyDescent="0.2">
      <c r="B964" s="84"/>
      <c r="C964" s="84"/>
      <c r="D964" s="84"/>
    </row>
    <row r="965" spans="2:4" ht="15.75" customHeight="1" x14ac:dyDescent="0.2">
      <c r="B965" s="84"/>
      <c r="C965" s="84"/>
      <c r="D965" s="84"/>
    </row>
    <row r="966" spans="2:4" ht="15.75" customHeight="1" x14ac:dyDescent="0.2">
      <c r="B966" s="84"/>
      <c r="C966" s="84"/>
      <c r="D966" s="84"/>
    </row>
    <row r="967" spans="2:4" ht="15.75" customHeight="1" x14ac:dyDescent="0.2">
      <c r="B967" s="84"/>
      <c r="C967" s="84"/>
      <c r="D967" s="84"/>
    </row>
    <row r="968" spans="2:4" ht="15.75" customHeight="1" x14ac:dyDescent="0.2">
      <c r="B968" s="84"/>
      <c r="C968" s="84"/>
      <c r="D968" s="84"/>
    </row>
    <row r="969" spans="2:4" ht="15.75" customHeight="1" x14ac:dyDescent="0.2">
      <c r="B969" s="84"/>
      <c r="C969" s="84"/>
      <c r="D969" s="84"/>
    </row>
    <row r="970" spans="2:4" ht="15.75" customHeight="1" x14ac:dyDescent="0.2">
      <c r="B970" s="84"/>
      <c r="C970" s="84"/>
      <c r="D970" s="84"/>
    </row>
    <row r="971" spans="2:4" ht="15.75" customHeight="1" x14ac:dyDescent="0.2">
      <c r="B971" s="84"/>
      <c r="C971" s="84"/>
      <c r="D971" s="84"/>
    </row>
    <row r="972" spans="2:4" ht="15.75" customHeight="1" x14ac:dyDescent="0.2">
      <c r="B972" s="84"/>
      <c r="C972" s="84"/>
      <c r="D972" s="84"/>
    </row>
    <row r="973" spans="2:4" ht="15.75" customHeight="1" x14ac:dyDescent="0.2">
      <c r="B973" s="84"/>
      <c r="C973" s="84"/>
      <c r="D973" s="84"/>
    </row>
    <row r="974" spans="2:4" ht="15.75" customHeight="1" x14ac:dyDescent="0.2">
      <c r="B974" s="84"/>
      <c r="C974" s="84"/>
      <c r="D974" s="84"/>
    </row>
    <row r="975" spans="2:4" ht="15.75" customHeight="1" x14ac:dyDescent="0.2">
      <c r="B975" s="84"/>
      <c r="C975" s="84"/>
      <c r="D975" s="84"/>
    </row>
    <row r="976" spans="2:4" ht="15.75" customHeight="1" x14ac:dyDescent="0.2">
      <c r="B976" s="84"/>
      <c r="C976" s="84"/>
      <c r="D976" s="84"/>
    </row>
    <row r="977" spans="2:4" ht="15.75" customHeight="1" x14ac:dyDescent="0.2">
      <c r="B977" s="84"/>
      <c r="C977" s="84"/>
      <c r="D977" s="84"/>
    </row>
    <row r="978" spans="2:4" ht="15.75" customHeight="1" x14ac:dyDescent="0.2">
      <c r="B978" s="84"/>
      <c r="C978" s="84"/>
      <c r="D978" s="84"/>
    </row>
    <row r="979" spans="2:4" ht="15.75" customHeight="1" x14ac:dyDescent="0.2">
      <c r="B979" s="84"/>
      <c r="C979" s="84"/>
      <c r="D979" s="84"/>
    </row>
    <row r="980" spans="2:4" ht="15.75" customHeight="1" x14ac:dyDescent="0.2">
      <c r="B980" s="84"/>
      <c r="C980" s="84"/>
      <c r="D980" s="84"/>
    </row>
    <row r="981" spans="2:4" ht="15.75" customHeight="1" x14ac:dyDescent="0.2">
      <c r="B981" s="84"/>
      <c r="C981" s="84"/>
      <c r="D981" s="84"/>
    </row>
    <row r="982" spans="2:4" ht="15.75" customHeight="1" x14ac:dyDescent="0.2">
      <c r="B982" s="84"/>
      <c r="C982" s="84"/>
      <c r="D982" s="84"/>
    </row>
    <row r="983" spans="2:4" ht="15.75" customHeight="1" x14ac:dyDescent="0.2">
      <c r="B983" s="84"/>
      <c r="C983" s="84"/>
      <c r="D983" s="84"/>
    </row>
    <row r="984" spans="2:4" ht="15.75" customHeight="1" x14ac:dyDescent="0.2">
      <c r="B984" s="84"/>
      <c r="C984" s="84"/>
      <c r="D984" s="84"/>
    </row>
    <row r="985" spans="2:4" ht="15.75" customHeight="1" x14ac:dyDescent="0.2">
      <c r="B985" s="84"/>
      <c r="C985" s="84"/>
      <c r="D985" s="84"/>
    </row>
    <row r="986" spans="2:4" ht="15.75" customHeight="1" x14ac:dyDescent="0.2">
      <c r="B986" s="84"/>
      <c r="C986" s="84"/>
      <c r="D986" s="84"/>
    </row>
    <row r="987" spans="2:4" ht="15.75" customHeight="1" x14ac:dyDescent="0.2">
      <c r="B987" s="84"/>
      <c r="C987" s="84"/>
      <c r="D987" s="84"/>
    </row>
    <row r="988" spans="2:4" ht="15.75" customHeight="1" x14ac:dyDescent="0.2">
      <c r="B988" s="84"/>
      <c r="C988" s="84"/>
      <c r="D988" s="84"/>
    </row>
    <row r="989" spans="2:4" ht="15.75" customHeight="1" x14ac:dyDescent="0.2">
      <c r="B989" s="84"/>
      <c r="C989" s="84"/>
      <c r="D989" s="84"/>
    </row>
    <row r="990" spans="2:4" ht="15.75" customHeight="1" x14ac:dyDescent="0.2">
      <c r="B990" s="84"/>
      <c r="C990" s="84"/>
      <c r="D990" s="84"/>
    </row>
    <row r="991" spans="2:4" ht="15.75" customHeight="1" x14ac:dyDescent="0.2">
      <c r="B991" s="84"/>
      <c r="C991" s="84"/>
      <c r="D991" s="84"/>
    </row>
    <row r="992" spans="2:4" ht="15.75" customHeight="1" x14ac:dyDescent="0.2">
      <c r="B992" s="84"/>
      <c r="C992" s="84"/>
      <c r="D992" s="84"/>
    </row>
    <row r="993" spans="2:4" ht="15.75" customHeight="1" x14ac:dyDescent="0.2">
      <c r="B993" s="84"/>
      <c r="C993" s="84"/>
      <c r="D993" s="84"/>
    </row>
    <row r="994" spans="2:4" ht="15.75" customHeight="1" x14ac:dyDescent="0.2">
      <c r="B994" s="84"/>
      <c r="C994" s="84"/>
      <c r="D994" s="84"/>
    </row>
    <row r="995" spans="2:4" ht="15.75" customHeight="1" x14ac:dyDescent="0.2">
      <c r="B995" s="84"/>
      <c r="C995" s="84"/>
      <c r="D995" s="84"/>
    </row>
    <row r="996" spans="2:4" ht="15.75" customHeight="1" x14ac:dyDescent="0.2">
      <c r="B996" s="84"/>
      <c r="C996" s="84"/>
      <c r="D996" s="84"/>
    </row>
    <row r="997" spans="2:4" ht="15.75" customHeight="1" x14ac:dyDescent="0.2">
      <c r="B997" s="84"/>
      <c r="C997" s="84"/>
      <c r="D997" s="84"/>
    </row>
    <row r="998" spans="2:4" ht="15.75" customHeight="1" x14ac:dyDescent="0.2">
      <c r="B998" s="84"/>
      <c r="C998" s="84"/>
      <c r="D998" s="84"/>
    </row>
    <row r="999" spans="2:4" ht="15.75" customHeight="1" x14ac:dyDescent="0.2">
      <c r="B999" s="84"/>
      <c r="C999" s="84"/>
      <c r="D999" s="84"/>
    </row>
    <row r="1000" spans="2:4" ht="15.75" customHeight="1" x14ac:dyDescent="0.2">
      <c r="B1000" s="84"/>
      <c r="C1000" s="84"/>
      <c r="D1000" s="8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Hoja2 (2)</vt:lpstr>
      <vt:lpstr>Hoja2</vt:lpstr>
      <vt:lpstr>Sheet 1</vt:lpstr>
      <vt:lpstr>Resumen Producto</vt:lpstr>
      <vt:lpstr>PP0002 SMN </vt:lpstr>
      <vt:lpstr>Foglio2</vt:lpstr>
      <vt:lpstr>Sheet 1 (3)</vt:lpstr>
      <vt:lpstr>Hoja2 (3)</vt:lpstr>
      <vt:lpstr>Sheet 1 (2)</vt:lpstr>
      <vt:lpstr>Hoja1</vt:lpstr>
      <vt:lpstr>'PP0002 SMN '!_Hlk20908367</vt:lpstr>
      <vt:lpstr>'PP0002 SMN '!_Hlk20910997</vt:lpstr>
      <vt:lpstr>'PP0002 SMN '!_Toc42974175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DORITA AYDE QUEVEDO SALDAÑA</cp:lastModifiedBy>
  <dcterms:created xsi:type="dcterms:W3CDTF">2020-02-10T16:28:04Z</dcterms:created>
  <dcterms:modified xsi:type="dcterms:W3CDTF">2021-04-14T23:12:17Z</dcterms:modified>
</cp:coreProperties>
</file>